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comments1.xml" ContentType="application/vnd.openxmlformats-officedocument.spreadsheetml.comments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igher Education Commission\edudex - University Documents\bukhariqec.kmu@pern.edu.pk\"/>
    </mc:Choice>
  </mc:AlternateContent>
  <bookViews>
    <workbookView xWindow="-120" yWindow="-120" windowWidth="20730" windowHeight="11160"/>
  </bookViews>
  <sheets>
    <sheet name="Quota_Students_Detail" sheetId="56" r:id="rId1"/>
  </sheets>
  <externalReferences>
    <externalReference r:id="rId2"/>
    <externalReference r:id="rId3"/>
  </externalReferences>
  <definedNames>
    <definedName name="AdmissionStatus">#REF!</definedName>
    <definedName name="DegreeProgram">#REF!</definedName>
    <definedName name="Designation">#REF!</definedName>
    <definedName name="DvListSource1">[1]Sheet2!$D$1:$D$3</definedName>
    <definedName name="DvListSource2">[1]Sheet2!$G$1:$G$3</definedName>
    <definedName name="faculty_type">#REF!</definedName>
    <definedName name="Gender">#REF!</definedName>
    <definedName name="HEIs">#REF!</definedName>
    <definedName name="Highest_Degree">#REF!</definedName>
    <definedName name="q_combine_enroll_2013_21">#REF!</definedName>
    <definedName name="Qualification">'[2]list of Desig n Qualification'!$E$1:$E$5</definedName>
    <definedName name="RegistrationSession">#REF!</definedName>
    <definedName name="Specialization">#REF!</definedName>
    <definedName name="Summary">#REF!</definedName>
    <definedName name="SWATPrograms">#REF!</definedName>
    <definedName name="AdmissionStatus" localSheetId="0">#REF!</definedName>
    <definedName name="DegreeProgram" localSheetId="0">#REF!</definedName>
    <definedName name="Designation" localSheetId="0">#REF!</definedName>
    <definedName name="faculty_type" localSheetId="0">#REF!</definedName>
    <definedName name="Gender" localSheetId="0">#REF!</definedName>
    <definedName name="HEIs" localSheetId="0">#REF!</definedName>
    <definedName name="Highest_Degree" localSheetId="0">#REF!</definedName>
    <definedName name="q_combine_enroll_2013_21" localSheetId="0">#REF!</definedName>
    <definedName name="RegistrationSession" localSheetId="0">#REF!</definedName>
    <definedName name="Specialization" localSheetId="0">#REF!</definedName>
    <definedName name="Summary" localSheetId="0">#REF!</definedName>
    <definedName name="SWATPrograms" localSheetId="0">#REF!</definedName>
  </definedNames>
  <calcPr/>
</workbook>
</file>

<file path=xl/calcChain.xml><?xml version="1.0" encoding="utf-8"?>
<calcChain xmlns="http://schemas.openxmlformats.org/spreadsheetml/2006/main">
  <c i="56" l="1" r="AV3"/>
  <c r="AV4"/>
  <c r="AV5"/>
  <c r="AV6"/>
  <c r="AV7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107"/>
  <c r="AV108"/>
  <c r="AV109"/>
  <c r="AV110"/>
  <c r="AV111"/>
  <c r="AV112"/>
  <c r="AV113"/>
  <c r="AV114"/>
  <c r="AV115"/>
  <c r="AV116"/>
  <c r="AV117"/>
  <c r="AV118"/>
  <c r="AV119"/>
  <c r="AV120"/>
  <c r="AV121"/>
  <c r="AV122"/>
  <c r="AV123"/>
  <c r="AV124"/>
  <c r="AV125"/>
  <c r="AV126"/>
  <c r="AV127"/>
  <c r="AV128"/>
  <c r="AV129"/>
  <c r="AV130"/>
  <c r="AV131"/>
  <c r="AV132"/>
  <c r="AV133"/>
  <c r="AV134"/>
  <c r="AV135"/>
  <c r="AV136"/>
  <c r="AV137"/>
  <c r="AV138"/>
  <c r="AV139"/>
  <c r="AV140"/>
  <c r="AV141"/>
  <c r="AV142"/>
  <c r="AV143"/>
  <c r="AV144"/>
  <c r="AV145"/>
  <c r="AV146"/>
  <c r="AV147"/>
  <c r="AV148"/>
  <c r="AV149"/>
  <c r="AV150"/>
  <c r="AV151"/>
  <c r="AV152"/>
  <c r="AV153"/>
  <c r="AV154"/>
  <c r="AV155"/>
  <c r="AV156"/>
  <c r="AV157"/>
  <c r="AV158"/>
  <c r="AV159"/>
  <c r="AV160"/>
  <c r="AV161"/>
  <c r="AV162"/>
  <c r="AV163"/>
  <c r="AV164"/>
  <c r="AV165"/>
  <c r="AV166"/>
  <c r="AV167"/>
  <c r="AV168"/>
  <c r="AV169"/>
  <c r="AV170"/>
  <c r="AV171"/>
  <c r="AV172"/>
  <c r="AV173"/>
  <c r="AV174"/>
  <c r="AV175"/>
  <c r="AV176"/>
  <c r="AV177"/>
  <c r="AV178"/>
  <c r="AV179"/>
  <c r="AV180"/>
  <c r="AV181"/>
  <c r="AV182"/>
  <c r="AV183"/>
  <c r="AV184"/>
  <c r="AV185"/>
  <c r="AV186"/>
  <c r="AV187"/>
  <c r="AV188"/>
  <c r="AV189"/>
  <c r="AV190"/>
  <c r="AV191"/>
  <c r="AV192"/>
  <c r="AV193"/>
  <c r="AV194"/>
  <c r="AV195"/>
  <c r="AV196"/>
  <c r="AV197"/>
  <c r="AV198"/>
  <c r="AV199"/>
  <c r="AV200"/>
  <c r="AV201"/>
  <c r="AV202"/>
  <c r="AV203"/>
  <c r="AV204"/>
  <c r="AV205"/>
  <c r="AV206"/>
  <c r="AV207"/>
  <c r="AV208"/>
  <c r="AV209"/>
  <c r="AV210"/>
  <c r="AV211"/>
  <c r="AV212"/>
  <c r="AV213"/>
  <c r="AV214"/>
  <c r="AV215"/>
  <c r="AV216"/>
  <c r="AV217"/>
  <c r="AV218"/>
  <c r="AV219"/>
  <c r="AV220"/>
  <c r="AV221"/>
  <c r="AV222"/>
  <c r="AV223"/>
  <c r="AV224"/>
  <c r="AV225"/>
  <c r="AV226"/>
  <c r="AV227"/>
  <c r="AV228"/>
  <c r="AV229"/>
  <c r="AV230"/>
  <c r="AV231"/>
  <c r="AV232"/>
  <c r="AV233"/>
  <c r="AV234"/>
  <c r="AV235"/>
  <c r="AV236"/>
  <c r="AV237"/>
  <c r="AV238"/>
  <c r="AV239"/>
  <c r="AV240"/>
  <c r="AV241"/>
  <c r="AV242"/>
  <c r="AV243"/>
  <c r="AV244"/>
  <c r="AV245"/>
  <c r="AV246"/>
  <c r="AV247"/>
  <c r="AV248"/>
  <c r="AV249"/>
  <c r="AV250"/>
  <c r="AV251"/>
  <c r="AV252"/>
  <c r="AV253"/>
  <c r="AV254"/>
  <c r="AV255"/>
  <c r="AV256"/>
  <c r="AV257"/>
  <c r="AV258"/>
  <c r="AV259"/>
  <c r="AV260"/>
  <c r="AV261"/>
  <c r="AV262"/>
  <c r="AV263"/>
  <c r="AV264"/>
  <c r="AV265"/>
  <c r="AV266"/>
  <c r="AV267"/>
  <c r="AV268"/>
  <c r="AV269"/>
  <c r="AV270"/>
  <c r="AV271"/>
  <c r="AV272"/>
  <c r="AV273"/>
  <c r="AV274"/>
  <c r="AV275"/>
  <c r="AV276"/>
  <c r="AV277"/>
  <c r="AV278"/>
  <c r="AV279"/>
  <c r="AV280"/>
  <c r="AV281"/>
  <c r="AV282"/>
  <c r="AV283"/>
  <c r="AV284"/>
  <c r="AV285"/>
  <c r="AV286"/>
  <c r="AV287"/>
  <c r="AV288"/>
  <c r="AV289"/>
  <c r="AV290"/>
  <c r="AV291"/>
  <c r="AV292"/>
  <c r="AV293"/>
  <c r="AV294"/>
  <c r="AV295"/>
  <c r="AV296"/>
  <c r="AV297"/>
  <c r="AV298"/>
  <c r="AV299"/>
  <c r="AV300"/>
  <c r="AV301"/>
  <c r="AV302"/>
  <c r="AV303"/>
  <c r="AV304"/>
  <c r="AV305"/>
  <c r="AV306"/>
  <c r="AV307"/>
  <c r="AV308"/>
  <c r="AV309"/>
  <c r="AV310"/>
  <c r="AV311"/>
  <c r="AV312"/>
  <c r="AV313"/>
  <c r="AV314"/>
  <c r="AV315"/>
  <c r="AV316"/>
  <c r="AV317"/>
  <c r="AV318"/>
  <c r="AV319"/>
  <c r="AV320"/>
  <c r="AV321"/>
  <c r="AV322"/>
  <c r="AV323"/>
  <c r="AV324"/>
  <c r="AV325"/>
  <c r="AV326"/>
  <c r="AV327"/>
  <c r="AV328"/>
  <c r="AV329"/>
  <c r="AV330"/>
  <c r="AV331"/>
  <c r="AV332"/>
  <c r="AV333"/>
  <c r="AV334"/>
  <c r="AV335"/>
  <c r="AV336"/>
  <c r="AV337"/>
  <c r="AV338"/>
  <c r="AV339"/>
  <c r="AV340"/>
  <c r="AV341"/>
  <c r="AV342"/>
  <c r="AV343"/>
  <c r="AV344"/>
  <c r="AV345"/>
  <c r="AV346"/>
  <c r="AV347"/>
  <c r="AV348"/>
  <c r="AV349"/>
  <c r="AV350"/>
  <c r="AV351"/>
  <c r="AV352"/>
  <c r="AV353"/>
  <c r="AV354"/>
  <c r="AV355"/>
  <c r="AV356"/>
  <c r="AV357"/>
  <c r="AV358"/>
  <c r="AV359"/>
  <c r="AV360"/>
  <c r="AV361"/>
  <c r="AV362"/>
  <c r="AV363"/>
  <c r="AV364"/>
  <c r="AV365"/>
  <c r="AV366"/>
  <c r="AV367"/>
  <c r="AV368"/>
  <c r="AV369"/>
  <c r="AV370"/>
  <c r="AV371"/>
  <c r="AV372"/>
  <c r="AV373"/>
  <c r="AV374"/>
  <c r="AV375"/>
  <c r="AV376"/>
  <c r="AV377"/>
  <c r="AV378"/>
  <c r="AV379"/>
  <c r="AV380"/>
  <c r="AV381"/>
  <c r="AV382"/>
  <c r="AV383"/>
  <c r="AV384"/>
  <c r="AV385"/>
  <c r="AV386"/>
  <c r="AV387"/>
  <c r="AV388"/>
  <c r="AV389"/>
  <c r="AV390"/>
  <c r="AV391"/>
  <c r="AV392"/>
  <c r="AV393"/>
  <c r="AV394"/>
  <c r="AV395"/>
  <c r="AV396"/>
  <c r="AV397"/>
  <c r="AV398"/>
  <c r="AV399"/>
  <c r="AV400"/>
  <c r="AV401"/>
  <c r="AV402"/>
  <c r="AV403"/>
  <c r="AV404"/>
  <c r="AV405"/>
  <c r="AV406"/>
  <c r="AV407"/>
  <c r="AV408"/>
  <c r="AV409"/>
  <c r="AV410"/>
  <c r="AV411"/>
  <c r="AV412"/>
  <c r="AV413"/>
  <c r="AV414"/>
  <c r="AV415"/>
  <c r="AV416"/>
  <c r="AV417"/>
  <c r="AV418"/>
  <c r="AV419"/>
  <c r="AV420"/>
  <c r="AV421"/>
  <c r="AV422"/>
  <c r="AV423"/>
  <c r="AV424"/>
  <c r="AV425"/>
  <c r="AV426"/>
  <c r="AV427"/>
  <c r="AV428"/>
  <c r="AV429"/>
  <c r="AV430"/>
  <c r="AV431"/>
  <c r="AV432"/>
  <c r="AV433"/>
  <c r="AV434"/>
  <c r="AV435"/>
  <c r="AV436"/>
  <c r="AV437"/>
  <c r="AV438"/>
  <c r="AV439"/>
  <c r="AV440"/>
  <c r="AV441"/>
  <c r="AV442"/>
  <c r="AV443"/>
  <c r="AV444"/>
  <c r="AV445"/>
  <c r="AV446"/>
  <c r="AV447"/>
  <c r="AV448"/>
  <c r="AV449"/>
  <c r="AV450"/>
  <c r="AV451"/>
  <c r="AV452"/>
  <c r="AV453"/>
  <c r="AV454"/>
  <c r="AV455"/>
  <c r="AV456"/>
  <c r="AV457"/>
  <c r="AV458"/>
  <c r="AV459"/>
  <c r="AV460"/>
  <c r="AV461"/>
  <c r="AV462"/>
  <c r="AV463"/>
  <c r="AV464"/>
  <c r="AV465"/>
  <c r="AV466"/>
  <c r="AV467"/>
  <c r="AV468"/>
  <c r="AV469"/>
  <c r="AV470"/>
  <c r="AV471"/>
  <c r="AV472"/>
  <c r="AV473"/>
  <c r="AV474"/>
  <c r="AV475"/>
  <c r="AV476"/>
  <c r="AV477"/>
  <c r="AV478"/>
  <c r="AV479"/>
  <c r="AV480"/>
  <c r="AV481"/>
  <c r="AV482"/>
  <c r="AV483"/>
  <c r="AV484"/>
  <c r="AV485"/>
  <c r="AV486"/>
  <c r="AV487"/>
  <c r="AV488"/>
  <c r="AV489"/>
  <c r="AV490"/>
  <c r="AV491"/>
  <c r="AV492"/>
  <c r="AV493"/>
  <c r="AV494"/>
  <c r="AV495"/>
  <c r="AV496"/>
  <c r="AV497"/>
  <c r="AV498"/>
  <c r="AV499"/>
  <c r="AV500"/>
  <c r="AV501"/>
  <c r="AV502"/>
  <c r="AV503"/>
  <c r="AV504"/>
  <c r="AV505"/>
  <c r="AV506"/>
  <c r="AV507"/>
  <c r="AV508"/>
  <c r="AV509"/>
  <c r="AV510"/>
  <c r="AV511"/>
  <c r="AV512"/>
  <c r="AV513"/>
  <c r="AV514"/>
  <c r="AV515"/>
  <c r="AV516"/>
  <c r="AV517"/>
  <c r="AV518"/>
  <c r="AV519"/>
  <c r="AV520"/>
  <c r="AV521"/>
  <c r="AV522"/>
  <c r="AV523"/>
  <c r="AV524"/>
  <c r="AV525"/>
  <c r="AV526"/>
  <c r="AV527"/>
  <c r="AV528"/>
  <c r="AV529"/>
  <c r="AV530"/>
  <c r="AV531"/>
  <c r="AV532"/>
  <c r="AV533"/>
  <c r="AV534"/>
  <c r="AV535"/>
  <c r="AV536"/>
  <c r="AV537"/>
  <c r="AV538"/>
  <c r="AV539"/>
  <c r="AV540"/>
  <c r="AV541"/>
  <c r="AV542"/>
  <c r="AV543"/>
  <c r="AV544"/>
  <c r="AV545"/>
  <c r="AV546"/>
  <c r="AV547"/>
  <c r="AV548"/>
  <c r="AV549"/>
  <c r="AV550"/>
  <c r="AV551"/>
  <c r="AV552"/>
  <c r="AV553"/>
  <c r="AV554"/>
  <c r="AV555"/>
  <c r="AV556"/>
  <c r="AV557"/>
  <c r="AV558"/>
  <c r="AV559"/>
  <c r="AV560"/>
  <c r="AV561"/>
  <c r="AV562"/>
  <c r="AV563"/>
  <c r="AV564"/>
  <c r="AV565"/>
  <c r="AV566"/>
  <c r="AV567"/>
  <c r="AV568"/>
  <c r="AV569"/>
  <c r="AV570"/>
  <c r="AV571"/>
  <c r="AV572"/>
  <c r="AV573"/>
  <c r="AV574"/>
  <c r="AV575"/>
  <c r="AV576"/>
  <c r="AV577"/>
  <c r="AV578"/>
  <c r="AV579"/>
  <c r="AV580"/>
  <c r="AV581"/>
  <c r="AV582"/>
  <c r="AV583"/>
  <c r="AV584"/>
  <c r="AV585"/>
  <c r="AV586"/>
  <c r="AV587"/>
  <c r="AV588"/>
  <c r="AV589"/>
  <c r="AV590"/>
  <c r="AV591"/>
  <c r="AV592"/>
  <c r="AV593"/>
  <c r="AV594"/>
  <c r="AV595"/>
  <c r="AV596"/>
  <c r="AV597"/>
  <c r="AV598"/>
  <c r="AV599"/>
  <c r="AV600"/>
  <c r="AV601"/>
  <c r="AV602"/>
  <c r="AV603"/>
  <c r="AV604"/>
  <c r="AV605"/>
  <c r="AV606"/>
  <c r="AV607"/>
  <c r="AV608"/>
  <c r="AV609"/>
  <c r="AV610"/>
  <c r="AV611"/>
  <c r="AV612"/>
  <c r="AV613"/>
  <c r="AV614"/>
  <c r="AV615"/>
  <c r="AV616"/>
  <c r="AV617"/>
  <c r="AV618"/>
  <c r="AV619"/>
  <c r="AV620"/>
  <c r="AV621"/>
  <c r="AV622"/>
  <c r="AV623"/>
  <c r="AV624"/>
  <c r="AV625"/>
  <c r="AV626"/>
  <c r="AV627"/>
  <c r="AV628"/>
  <c r="AV629"/>
  <c r="AV630"/>
  <c r="AV631"/>
  <c r="AV632"/>
  <c r="AV633"/>
  <c r="AV634"/>
  <c r="AV635"/>
  <c r="AV636"/>
  <c r="AV637"/>
  <c r="AV638"/>
  <c r="AV639"/>
  <c r="AV640"/>
  <c r="AV641"/>
  <c r="AV642"/>
  <c r="AV643"/>
  <c r="AV644"/>
  <c r="AV645"/>
  <c r="AV646"/>
  <c r="AV647"/>
  <c r="AV648"/>
  <c r="AV649"/>
  <c r="AV650"/>
  <c r="AV651"/>
  <c r="AV652"/>
  <c r="AV653"/>
  <c r="AV654"/>
  <c r="AV655"/>
  <c r="AV656"/>
  <c r="AV657"/>
  <c r="AV658"/>
  <c r="AV659"/>
  <c r="AV660"/>
  <c r="AV661"/>
  <c r="AV662"/>
  <c r="AV663"/>
  <c r="AV664"/>
  <c r="AV665"/>
  <c r="AV666"/>
  <c r="AV667"/>
  <c r="AV668"/>
  <c r="AV669"/>
  <c r="AV670"/>
  <c r="AV671"/>
  <c r="AV672"/>
  <c r="AV673"/>
  <c r="AV674"/>
  <c r="AV675"/>
  <c r="AV676"/>
  <c r="AV677"/>
  <c r="AV678"/>
  <c r="AV679"/>
  <c r="AV680"/>
  <c r="AV681"/>
  <c r="AV682"/>
  <c r="AV683"/>
  <c r="AV684"/>
  <c r="AV685"/>
  <c r="AV686"/>
  <c r="AV687"/>
  <c r="AV688"/>
  <c r="AV689"/>
  <c r="AV690"/>
  <c r="AV691"/>
  <c r="AV692"/>
  <c r="AV693"/>
  <c r="AV694"/>
  <c r="AV695"/>
  <c r="AV696"/>
  <c r="AV697"/>
  <c r="AV698"/>
  <c r="AV699"/>
  <c r="AV700"/>
  <c r="AV701"/>
  <c r="AV702"/>
  <c r="AV703"/>
  <c r="AV704"/>
  <c r="AV705"/>
  <c r="AV706"/>
  <c r="AV707"/>
  <c r="AV708"/>
  <c r="AV709"/>
  <c r="AV710"/>
  <c r="AV711"/>
  <c r="AV712"/>
  <c r="AV713"/>
  <c r="AV714"/>
  <c r="AV715"/>
  <c r="AV716"/>
  <c r="AV717"/>
  <c r="AV718"/>
  <c r="AV719"/>
  <c r="AV720"/>
  <c r="AV721"/>
  <c r="AV722"/>
  <c r="AV723"/>
  <c r="AV724"/>
  <c r="AV725"/>
  <c r="AV726"/>
  <c r="AV727"/>
  <c r="AV728"/>
  <c r="AV729"/>
  <c r="AV730"/>
  <c r="AV731"/>
  <c r="AV732"/>
  <c r="AV733"/>
  <c r="AV734"/>
  <c r="AV735"/>
  <c r="AV736"/>
  <c r="AV737"/>
  <c r="AV738"/>
  <c r="AV739"/>
  <c r="AV740"/>
  <c r="AV741"/>
  <c r="AV742"/>
  <c r="AV743"/>
  <c r="AV744"/>
  <c r="AV745"/>
  <c r="AV746"/>
  <c r="AV747"/>
  <c r="AV748"/>
  <c r="AV749"/>
  <c r="AV750"/>
  <c r="AV751"/>
  <c r="AV752"/>
  <c r="AV753"/>
  <c r="AV754"/>
  <c r="AV755"/>
  <c r="AV756"/>
  <c r="AV757"/>
  <c r="AV758"/>
  <c r="AV759"/>
  <c r="AV760"/>
  <c r="AV761"/>
  <c r="AV762"/>
  <c r="AV763"/>
  <c r="AV764"/>
  <c r="AV765"/>
  <c r="AV766"/>
  <c r="AV767"/>
  <c r="AV768"/>
  <c r="AV769"/>
  <c r="AV770"/>
  <c r="AV771"/>
  <c r="AV772"/>
  <c r="AV773"/>
  <c r="AV774"/>
  <c r="AV775"/>
  <c r="AV776"/>
  <c r="AV777"/>
  <c r="AV778"/>
  <c r="AV779"/>
  <c r="AV780"/>
  <c r="AV781"/>
  <c r="AV782"/>
  <c r="AV783"/>
  <c r="AV784"/>
  <c r="AV785"/>
  <c r="AV786"/>
  <c r="AV787"/>
  <c r="AV788"/>
  <c r="AV789"/>
  <c r="AV790"/>
  <c r="AV791"/>
  <c r="AV792"/>
  <c r="AV793"/>
  <c r="AV794"/>
  <c r="AV795"/>
  <c r="AV796"/>
  <c r="AV797"/>
  <c r="AV798"/>
  <c r="AV799"/>
  <c r="AV800"/>
  <c r="AV801"/>
  <c r="AV802"/>
  <c r="AV803"/>
  <c r="AV804"/>
  <c r="AV805"/>
  <c r="AV806"/>
  <c r="AV807"/>
  <c r="AV808"/>
  <c r="AV809"/>
  <c r="AV810"/>
  <c r="AV811"/>
  <c r="AV812"/>
  <c r="AV813"/>
  <c r="AV814"/>
  <c r="AV815"/>
  <c r="AV816"/>
  <c r="AV817"/>
  <c r="AV818"/>
  <c r="AV819"/>
  <c r="AV820"/>
  <c r="AV821"/>
  <c r="AV822"/>
  <c r="AV823"/>
  <c r="AV824"/>
  <c r="AV825"/>
  <c r="AV826"/>
  <c r="AV827"/>
  <c r="AV828"/>
  <c r="AV829"/>
  <c r="AV830"/>
  <c r="AV831"/>
  <c r="AV832"/>
  <c r="AV833"/>
  <c r="AV834"/>
  <c r="AV835"/>
  <c r="AV836"/>
  <c r="AV837"/>
  <c r="AV838"/>
  <c r="AV839"/>
  <c r="AV840"/>
  <c r="AV841"/>
  <c r="AV842"/>
  <c r="AV843"/>
  <c r="AV844"/>
  <c r="AV845"/>
  <c r="AV846"/>
  <c r="AV847"/>
  <c r="AV848"/>
  <c r="AV849"/>
  <c r="AV850"/>
  <c r="AV851"/>
  <c r="AV852"/>
  <c r="AV853"/>
  <c r="AV854"/>
  <c r="AV855"/>
  <c r="AV856"/>
  <c r="AV857"/>
  <c r="AV858"/>
  <c r="AV859"/>
  <c r="AV860"/>
  <c r="AV861"/>
  <c r="AV862"/>
  <c r="AV863"/>
  <c r="AV864"/>
  <c r="AV865"/>
  <c r="AV866"/>
  <c r="AV867"/>
  <c r="AV868"/>
  <c r="AV869"/>
  <c r="AV870"/>
  <c r="AV871"/>
  <c r="AV872"/>
  <c r="AV873"/>
  <c r="AV874"/>
  <c r="AV875"/>
  <c r="AV876"/>
  <c r="AV877"/>
  <c r="AV878"/>
  <c r="AV879"/>
  <c r="AV880"/>
  <c r="AV881"/>
  <c r="AV882"/>
  <c r="AV883"/>
  <c r="AV884"/>
  <c r="AV885"/>
  <c r="AV886"/>
  <c r="AV887"/>
  <c r="AV888"/>
  <c r="AV889"/>
  <c r="AV890"/>
  <c r="AV891"/>
  <c r="AV892"/>
  <c r="AV893"/>
  <c r="AV894"/>
  <c r="AV895"/>
  <c r="AV896"/>
  <c r="AV897"/>
  <c r="AV898"/>
  <c r="AV899"/>
  <c r="AV900"/>
  <c r="AV901"/>
  <c r="AV902"/>
  <c r="AV903"/>
  <c r="AV904"/>
  <c r="AV905"/>
  <c r="AV906"/>
  <c r="AV907"/>
  <c r="AV908"/>
  <c r="AV909"/>
  <c r="AV910"/>
  <c r="AV911"/>
  <c r="AV912"/>
  <c r="AV913"/>
  <c r="AV914"/>
  <c r="AV915"/>
  <c r="AV916"/>
  <c r="AV917"/>
  <c r="AV918"/>
  <c r="AV919"/>
  <c r="AV920"/>
  <c r="AV921"/>
  <c r="AV922"/>
  <c r="AV923"/>
  <c r="AV924"/>
  <c r="AV925"/>
  <c r="AV926"/>
  <c r="AV927"/>
  <c r="AV928"/>
  <c r="AV929"/>
  <c r="AV930"/>
  <c r="AV931"/>
  <c r="AV932"/>
  <c r="AV933"/>
  <c r="AV934"/>
  <c r="AV935"/>
  <c r="AV936"/>
  <c r="AV937"/>
  <c r="AV938"/>
  <c r="AV939"/>
  <c r="AV940"/>
  <c r="AV941"/>
  <c r="AV942"/>
  <c r="AV943"/>
  <c r="AV944"/>
  <c r="AV945"/>
  <c r="AV946"/>
  <c r="AV947"/>
  <c r="AV948"/>
  <c r="AV949"/>
  <c r="AV950"/>
  <c r="AV951"/>
  <c r="AV952"/>
  <c r="AV953"/>
  <c r="AV954"/>
  <c r="AV955"/>
  <c r="AV956"/>
  <c r="AV957"/>
  <c r="AV958"/>
  <c r="AV959"/>
  <c r="AV960"/>
  <c r="AV961"/>
  <c r="AV962"/>
  <c r="AV963"/>
  <c r="AV964"/>
  <c r="AV965"/>
  <c r="AV966"/>
  <c r="AV967"/>
  <c r="AV968"/>
  <c r="AV969"/>
  <c r="AV970"/>
  <c r="AV971"/>
  <c r="AV972"/>
  <c r="AV973"/>
  <c r="AV974"/>
  <c r="AV975"/>
  <c r="AV976"/>
  <c r="AV977"/>
  <c r="AV978"/>
  <c r="AV979"/>
  <c r="AV980"/>
  <c r="AV981"/>
  <c r="AV982"/>
  <c r="AV983"/>
  <c r="AV984"/>
  <c r="AV985"/>
  <c r="AV986"/>
  <c r="AV987"/>
  <c r="AV988"/>
  <c r="AV989"/>
  <c r="AV990"/>
  <c r="AV991"/>
  <c r="AV992"/>
  <c r="AV993"/>
  <c r="AV994"/>
  <c r="AV995"/>
  <c r="AV996"/>
  <c r="AV997"/>
  <c r="AV998"/>
  <c r="AV999"/>
  <c r="AV1000"/>
  <c r="AV1001"/>
  <c r="AV1002"/>
  <c r="AV1003"/>
  <c r="AV1004"/>
  <c r="AV1005"/>
  <c r="AV1006"/>
  <c r="AV1007"/>
  <c r="AV1008"/>
  <c r="AV1009"/>
  <c r="AV1010"/>
  <c r="AV1011"/>
  <c r="AV1012"/>
  <c r="AV1013"/>
  <c r="AV1014"/>
  <c r="AV1015"/>
  <c r="AV1016"/>
  <c r="AV1017"/>
  <c r="AV1018"/>
  <c r="AV1019"/>
  <c r="AV1020"/>
  <c r="AV1021"/>
  <c r="AV1022"/>
  <c r="AV1023"/>
  <c r="AV1024"/>
  <c r="AV1025"/>
  <c r="AV1026"/>
  <c r="AV1027"/>
  <c r="AV1028"/>
  <c r="AV1029"/>
  <c r="AV1030"/>
  <c r="AV1031"/>
  <c r="AV1032"/>
  <c r="AV1033"/>
  <c r="AV1034"/>
  <c r="AV1035"/>
  <c r="AV1036"/>
  <c r="AV1037"/>
  <c r="AV1038"/>
  <c r="AV1039"/>
  <c r="AV1040"/>
  <c r="AV1041"/>
  <c r="AV1042"/>
  <c r="AV1043"/>
  <c r="AV1044"/>
  <c r="AV1045"/>
  <c r="AV1046"/>
  <c r="AV1047"/>
  <c r="AV1048"/>
  <c r="AV1049"/>
  <c r="AV1050"/>
  <c r="AV1051"/>
  <c r="AV1052"/>
  <c r="AV1053"/>
  <c r="AV1054"/>
  <c r="AV1055"/>
  <c r="AV1056"/>
  <c r="AV1057"/>
  <c r="AV1058"/>
  <c r="AV1059"/>
  <c r="AV1060"/>
  <c r="AV1061"/>
  <c r="AV1062"/>
  <c r="AV1063"/>
  <c r="AV1064"/>
  <c r="AV1065"/>
  <c r="AV1066"/>
  <c r="AV1067"/>
  <c r="AV1068"/>
  <c r="AV1069"/>
  <c r="AV1070"/>
  <c r="AV1071"/>
  <c r="AV1072"/>
  <c r="AV1073"/>
  <c r="AV1074"/>
  <c r="AV1075"/>
  <c r="AV1076"/>
  <c r="AV1077"/>
  <c r="AV1078"/>
  <c r="AV1079"/>
  <c r="AV1080"/>
  <c r="AV1081"/>
  <c r="AV1082"/>
  <c r="AV1083"/>
  <c r="AV1084"/>
  <c r="AV1085"/>
  <c r="AV1086"/>
  <c r="AV1087"/>
  <c r="AV1088"/>
  <c r="AV1089"/>
  <c r="AV1090"/>
  <c r="AV1091"/>
  <c r="AV1092"/>
  <c r="AV1093"/>
  <c r="AV1094"/>
  <c r="AV1095"/>
  <c r="AV1096"/>
  <c r="AV1097"/>
  <c r="AV1098"/>
  <c r="AV1099"/>
  <c r="AV1100"/>
  <c r="AV1101"/>
  <c r="AV1102"/>
  <c r="AV1103"/>
  <c r="AV1104"/>
  <c r="AV1105"/>
  <c r="AV1106"/>
  <c r="AV1107"/>
  <c r="AV1108"/>
  <c r="AV1109"/>
  <c r="AV1110"/>
  <c r="AV1111"/>
  <c r="AV1112"/>
  <c r="AV1113"/>
  <c r="AV1114"/>
  <c r="AV1115"/>
  <c r="AV1116"/>
  <c r="AV1117"/>
  <c r="AV1118"/>
  <c r="AV1119"/>
  <c r="AV1120"/>
  <c r="AV1121"/>
  <c r="AV1122"/>
  <c r="AV1123"/>
  <c r="AV1124"/>
  <c r="AV1125"/>
  <c r="AV1126"/>
  <c r="AV1127"/>
  <c r="AV1128"/>
  <c r="AV1129"/>
  <c r="AV1130"/>
  <c r="AV1131"/>
  <c r="AV1132"/>
  <c r="AV1133"/>
  <c r="AV1134"/>
  <c r="AV1135"/>
  <c r="AV1136"/>
  <c r="AV1137"/>
  <c r="AV1138"/>
  <c r="AV1139"/>
  <c r="AV1140"/>
  <c r="AV1141"/>
  <c r="AV1142"/>
  <c r="AV1143"/>
  <c r="AV1144"/>
  <c r="AV1145"/>
  <c r="AV1146"/>
  <c r="AV1147"/>
  <c r="AV1148"/>
  <c r="AV1149"/>
  <c r="AV1150"/>
  <c r="AV1151"/>
  <c r="AV1152"/>
  <c r="AV1153"/>
  <c r="AV1154"/>
  <c r="AV1155"/>
  <c r="AV1156"/>
  <c r="AV1157"/>
  <c r="AV1158"/>
  <c r="AV1159"/>
  <c r="AV1160"/>
  <c r="AV1161"/>
  <c r="AV1162"/>
  <c r="AV1163"/>
  <c r="AV1164"/>
  <c r="AV1165"/>
  <c r="AV1166"/>
  <c r="AV1167"/>
  <c r="AV1168"/>
  <c r="AV1169"/>
  <c r="AV1170"/>
  <c r="AV1171"/>
  <c r="AV1172"/>
  <c r="AV1173"/>
  <c r="AV1174"/>
  <c r="AV1175"/>
  <c r="AV1176"/>
  <c r="AV1177"/>
  <c r="AV1178"/>
  <c r="AV1179"/>
  <c r="AV1180"/>
  <c r="AV1181"/>
  <c r="AV1182"/>
  <c r="AV1183"/>
  <c r="AV1184"/>
  <c r="AV1185"/>
  <c r="AV1186"/>
  <c r="AV1187"/>
  <c r="AV1188"/>
  <c r="AV1189"/>
  <c r="AV1190"/>
  <c r="AV1191"/>
  <c r="AV1192"/>
  <c r="AV1193"/>
  <c r="AV1194"/>
  <c r="AV1195"/>
  <c r="AV1196"/>
  <c r="AV1197"/>
  <c r="AV1198"/>
  <c r="AV1199"/>
  <c r="AV1200"/>
  <c r="AV1201"/>
  <c r="AV1202"/>
  <c r="AV1203"/>
  <c r="AV1204"/>
  <c r="AV1205"/>
  <c r="AV1206"/>
  <c r="AV1207"/>
  <c r="AV1208"/>
  <c r="AV1209"/>
  <c r="AV1210"/>
  <c r="AV1211"/>
  <c r="AV1212"/>
  <c r="AV1213"/>
  <c r="AV1214"/>
  <c r="AV1215"/>
  <c r="AV1216"/>
  <c r="AV1217"/>
  <c r="AV1218"/>
  <c r="AV1219"/>
  <c r="AV1220"/>
  <c r="AV1221"/>
  <c r="AV1222"/>
  <c r="AV1223"/>
  <c r="AV1224"/>
  <c r="AV1225"/>
  <c r="AV1226"/>
  <c r="AV1227"/>
  <c r="AV1228"/>
  <c r="AV1229"/>
  <c r="AV1230"/>
  <c r="AV1231"/>
  <c r="AV1232"/>
  <c r="AV1233"/>
  <c r="AV1234"/>
  <c r="AV1235"/>
  <c r="AV1236"/>
  <c r="AV1237"/>
  <c r="AV1238"/>
  <c r="AV1239"/>
  <c r="AV1240"/>
  <c r="AV1241"/>
  <c r="AV1242"/>
  <c r="AV1243"/>
  <c r="AV1244"/>
  <c r="AV1245"/>
  <c r="AV1246"/>
  <c r="AV1247"/>
  <c r="AV1248"/>
  <c r="AV1249"/>
  <c r="AV1250"/>
  <c r="AV1251"/>
  <c r="AV1252"/>
  <c r="AV1253"/>
  <c r="AV1254"/>
  <c r="AV1255"/>
  <c r="AV1256"/>
  <c r="AV1257"/>
  <c r="AV1258"/>
  <c r="AV1259"/>
  <c r="AV1260"/>
  <c r="AV1261"/>
  <c r="AV1262"/>
  <c r="AV1263"/>
  <c r="AV1264"/>
  <c r="AV1265"/>
  <c r="AV1266"/>
  <c r="AV1267"/>
  <c r="AV1268"/>
  <c r="AV1269"/>
  <c r="AV1270"/>
  <c r="AV1271"/>
  <c r="AV1272"/>
  <c r="AV1273"/>
  <c r="AV1274"/>
  <c r="AV1275"/>
  <c r="AV1276"/>
  <c r="AV1277"/>
  <c r="AV1278"/>
  <c r="AV1279"/>
  <c r="AV1280"/>
  <c r="AV1281"/>
  <c r="AV1282"/>
  <c r="AV1283"/>
  <c r="AV1284"/>
  <c r="AV1285"/>
  <c r="AV1286"/>
  <c r="AV1287"/>
  <c r="AV1288"/>
  <c r="AV1289"/>
  <c r="AV1290"/>
  <c r="AV1291"/>
  <c r="AV1292"/>
  <c r="AV1293"/>
  <c r="AV1294"/>
  <c r="AV1295"/>
  <c r="AV1296"/>
  <c r="AV1297"/>
  <c r="AV1298"/>
  <c r="AV1299"/>
  <c r="AV1300"/>
  <c r="AV1301"/>
  <c r="AV1302"/>
  <c r="AV1303"/>
  <c r="AV1304"/>
  <c r="AV1305"/>
  <c r="AV1306"/>
  <c r="AV1307"/>
  <c r="AV1308"/>
  <c r="AV1309"/>
  <c r="AV1310"/>
  <c r="AV1311"/>
  <c r="AV1312"/>
  <c r="AV1313"/>
  <c r="AV1314"/>
  <c r="AV1315"/>
  <c r="AV1316"/>
  <c r="AV1317"/>
  <c r="AV1318"/>
  <c r="AV1319"/>
  <c r="AV1320"/>
  <c r="AV1321"/>
  <c r="AV1322"/>
  <c r="AV1323"/>
  <c r="AV1324"/>
  <c r="AV1325"/>
  <c r="AV1326"/>
  <c r="AV1327"/>
  <c r="AV1328"/>
  <c r="AV1329"/>
  <c r="AV1330"/>
  <c r="AV1331"/>
  <c r="AV1332"/>
  <c r="AV1333"/>
  <c r="AV1334"/>
  <c r="AV1335"/>
  <c r="AV1336"/>
  <c r="AV1337"/>
  <c r="AV1338"/>
  <c r="AV1339"/>
  <c r="AV1340"/>
  <c r="AV1341"/>
  <c r="AV1342"/>
  <c r="AV1343"/>
  <c r="AV1344"/>
  <c r="AV1345"/>
  <c r="AV1346"/>
  <c r="AV1347"/>
  <c r="AV1348"/>
  <c r="AV1349"/>
  <c r="AV1350"/>
  <c r="AV1351"/>
  <c r="AV1352"/>
  <c r="AV1353"/>
  <c r="AV1354"/>
  <c r="AV1355"/>
  <c r="AV1356"/>
  <c r="AV1357"/>
  <c r="AV1358"/>
  <c r="AV1359"/>
  <c r="AV1360"/>
  <c r="AV1361"/>
  <c r="AV1362"/>
  <c r="AV1363"/>
  <c r="AV1364"/>
  <c r="AV1365"/>
  <c r="AV1366"/>
  <c r="AV1367"/>
  <c r="AV1368"/>
  <c r="AV1369"/>
  <c r="AV1370"/>
  <c r="AV1371"/>
  <c r="AV1372"/>
  <c r="AV1373"/>
  <c r="AV1374"/>
  <c r="AV1375"/>
  <c r="AV1376"/>
  <c r="AV1377"/>
  <c r="AV1378"/>
  <c r="AV1379"/>
  <c r="AV1380"/>
  <c r="AV1381"/>
  <c r="AV1382"/>
  <c r="AV1383"/>
  <c r="AV1384"/>
  <c r="AV1385"/>
  <c r="AV1386"/>
  <c r="AV1387"/>
  <c r="AV1388"/>
  <c r="AV1389"/>
  <c r="AV1390"/>
  <c r="AV1391"/>
  <c r="AV1392"/>
  <c r="AV1393"/>
  <c r="AV1394"/>
  <c r="AV1395"/>
  <c r="AV1396"/>
  <c r="AV1397"/>
  <c r="AV1398"/>
  <c r="AV1399"/>
  <c r="AV1400"/>
  <c r="AV1401"/>
  <c r="AV1402"/>
  <c r="AV1403"/>
  <c r="AV1404"/>
  <c r="AV1405"/>
  <c r="AV1406"/>
  <c r="AV1407"/>
  <c r="AV1408"/>
  <c r="AV1409"/>
  <c r="AV1410"/>
  <c r="AV1411"/>
  <c r="AV1412"/>
  <c r="AV1413"/>
  <c r="AV1414"/>
  <c r="AV1415"/>
  <c r="AV1416"/>
  <c r="AV1417"/>
  <c r="AV1418"/>
  <c r="AV1419"/>
  <c r="AV1420"/>
  <c r="AV1421"/>
  <c r="AV1422"/>
  <c r="AV1423"/>
  <c r="AV1424"/>
  <c r="AV1425"/>
  <c r="AV1426"/>
  <c r="AV1427"/>
  <c r="AV1428"/>
  <c r="AV1429"/>
  <c r="AV1430"/>
  <c r="AV1431"/>
  <c r="AV1432"/>
  <c r="AV1433"/>
  <c r="AV1434"/>
  <c r="AV1435"/>
  <c r="AV1436"/>
  <c r="AV1437"/>
  <c r="AV1438"/>
  <c r="AV1439"/>
  <c r="AV1440"/>
  <c r="AV1441"/>
  <c r="AV1442"/>
  <c r="AV1443"/>
  <c r="AV1444"/>
  <c r="AV1445"/>
  <c r="AV1446"/>
  <c r="AV1447"/>
  <c r="AV1448"/>
  <c r="AV1449"/>
  <c r="AV1450"/>
  <c r="AV1451"/>
  <c r="AV1452"/>
  <c r="AV1453"/>
  <c r="AV1454"/>
  <c r="AV1455"/>
  <c r="AV1456"/>
  <c r="AV1457"/>
  <c r="AV1458"/>
  <c r="AV1459"/>
  <c r="AV1460"/>
  <c r="AV1461"/>
  <c r="AV1462"/>
  <c r="AV1463"/>
  <c r="AV1464"/>
  <c r="AV1465"/>
  <c r="AV1466"/>
  <c r="AV1467"/>
  <c r="AV1468"/>
  <c r="AV1469"/>
  <c r="AV1470"/>
  <c r="AV1471"/>
  <c r="AV1472"/>
  <c r="AV1473"/>
  <c r="AV1474"/>
  <c r="AV1475"/>
  <c r="AV1476"/>
  <c r="AV1477"/>
  <c r="AV1478"/>
  <c r="AV1479"/>
  <c r="AV1480"/>
  <c r="AV1481"/>
  <c r="AV1482"/>
  <c r="AV1483"/>
  <c r="AV1484"/>
  <c r="AV1485"/>
  <c r="AV1486"/>
  <c r="AV1487"/>
  <c r="AV1488"/>
  <c r="AV1489"/>
  <c r="AV1490"/>
  <c r="AV1491"/>
  <c r="AV1492"/>
  <c r="AV1493"/>
  <c r="AV1494"/>
  <c r="AV1495"/>
  <c r="AV1496"/>
  <c r="AV1497"/>
  <c r="AV1498"/>
  <c r="AV1499"/>
  <c r="AV1500"/>
  <c r="AV1501"/>
  <c r="AV1502"/>
  <c r="AV1503"/>
  <c r="AV1504"/>
  <c r="AV1505"/>
  <c r="AV1506"/>
  <c r="AV1507"/>
  <c r="AV1508"/>
  <c r="AV1509"/>
  <c r="AV1510"/>
  <c r="AV1511"/>
  <c r="AV1512"/>
  <c r="AV1513"/>
  <c r="AV1514"/>
  <c r="AV1515"/>
  <c r="AV1516"/>
  <c r="AV1517"/>
  <c r="AV1518"/>
  <c r="AV1519"/>
  <c r="AV1520"/>
  <c r="AV1521"/>
  <c r="AV1522"/>
  <c r="AV1523"/>
  <c r="AV1524"/>
  <c r="AV1525"/>
  <c r="AV1526"/>
  <c r="AV1527"/>
  <c r="AV1528"/>
  <c r="AV1529"/>
  <c r="AV1530"/>
  <c r="AV1531"/>
  <c r="AV1532"/>
  <c r="AV1533"/>
  <c r="AV1534"/>
  <c r="AV1535"/>
  <c r="AV1536"/>
  <c r="AV1537"/>
  <c r="AV1538"/>
  <c r="AV1539"/>
  <c r="AV1540"/>
  <c r="AV1541"/>
  <c r="AV1542"/>
  <c r="AV1543"/>
  <c r="AV1544"/>
  <c r="AV1545"/>
  <c r="AV1546"/>
  <c r="AV1547"/>
  <c r="AV1548"/>
  <c r="AV1549"/>
  <c r="AV1550"/>
  <c r="AV1551"/>
  <c r="AV1552"/>
  <c r="AV1553"/>
  <c r="AV1554"/>
  <c r="AV1555"/>
  <c r="AV1556"/>
  <c r="AV1557"/>
  <c r="AV1558"/>
  <c r="AV1559"/>
  <c r="AV1560"/>
  <c r="AV1561"/>
  <c r="AV1562"/>
  <c r="AV1563"/>
  <c r="AV1564"/>
  <c r="AV1565"/>
  <c r="AV1566"/>
  <c r="AV1567"/>
  <c r="AV1568"/>
  <c r="AV1569"/>
  <c r="AV1570"/>
  <c r="AV1571"/>
  <c r="AV1572"/>
  <c r="AV1573"/>
  <c r="AV1574"/>
  <c r="AV1575"/>
  <c r="AV1576"/>
  <c r="AV1577"/>
  <c r="AV1578"/>
  <c r="AV1579"/>
  <c r="AV1580"/>
  <c r="AV1581"/>
  <c r="AV1582"/>
  <c r="AV1583"/>
  <c r="AV1584"/>
  <c r="AV1585"/>
  <c r="AV1586"/>
  <c r="AV1587"/>
  <c r="AV1588"/>
  <c r="AV1589"/>
  <c r="AV1590"/>
  <c r="AV1591"/>
  <c r="AV1592"/>
  <c r="AV1593"/>
  <c r="AV1594"/>
  <c r="AV1595"/>
  <c r="AV1596"/>
  <c r="AV1597"/>
  <c r="AV1598"/>
  <c r="AV1599"/>
  <c r="AV1600"/>
  <c r="AV1601"/>
  <c r="AV1602"/>
  <c r="AV1603"/>
  <c r="AV1604"/>
  <c r="AV1605"/>
  <c r="AV1606"/>
  <c r="AV1607"/>
  <c r="AV1608"/>
  <c r="AV1609"/>
  <c r="AV1610"/>
  <c r="AV1611"/>
  <c r="AV1612"/>
  <c r="AV1613"/>
  <c r="AV1614"/>
  <c r="AV1615"/>
  <c r="AV1616"/>
  <c r="AV1617"/>
  <c r="AV1618"/>
  <c r="AV1619"/>
  <c r="AV1620"/>
  <c r="AV1621"/>
  <c r="AV1622"/>
  <c r="AV1623"/>
  <c r="AV1624"/>
  <c r="AV1625"/>
  <c r="AV1626"/>
  <c r="AV1627"/>
  <c r="AV1628"/>
  <c r="AV1629"/>
  <c r="AV1630"/>
  <c r="AV1631"/>
  <c r="AV1632"/>
  <c r="AV1633"/>
  <c r="AV1634"/>
  <c r="AV1635"/>
  <c r="AV1636"/>
  <c r="AV1637"/>
  <c r="AV1638"/>
  <c r="AV1639"/>
  <c r="AV1640"/>
  <c r="AV1641"/>
  <c r="AV1642"/>
  <c r="AV1643"/>
  <c r="AV1644"/>
  <c r="AV1645"/>
  <c r="AV1646"/>
  <c r="AV1647"/>
  <c r="AV1648"/>
  <c r="AV1649"/>
  <c r="AV1650"/>
  <c r="AV1651"/>
  <c r="AV1652"/>
  <c r="AV1653"/>
  <c r="AV1654"/>
  <c r="AV1655"/>
  <c r="AV1656"/>
  <c r="AV1657"/>
  <c r="AV1658"/>
  <c r="AV1659"/>
  <c r="AV1660"/>
  <c r="AV1661"/>
  <c r="AV1662"/>
  <c r="AV1663"/>
  <c r="AV1664"/>
  <c r="AV1665"/>
  <c r="AV1666"/>
  <c r="AV1667"/>
  <c r="AV1668"/>
  <c r="AV1669"/>
  <c r="AV1670"/>
  <c r="AV1671"/>
  <c r="AV1672"/>
  <c r="AV1673"/>
  <c r="AV1674"/>
  <c r="AV1675"/>
  <c r="AV1676"/>
  <c r="AV1677"/>
  <c r="AV1678"/>
  <c r="AV1679"/>
  <c r="AV1680"/>
  <c r="AV1681"/>
  <c r="AV1682"/>
  <c r="AV1683"/>
  <c r="AV1684"/>
  <c r="AV1685"/>
  <c r="AV1686"/>
  <c r="AV1687"/>
  <c r="AV1688"/>
  <c r="AV1689"/>
  <c r="AV1690"/>
  <c r="AV1691"/>
  <c r="AV1692"/>
  <c r="AV1693"/>
  <c r="AV1694"/>
  <c r="AV1695"/>
  <c r="AV1696"/>
  <c r="AV1697"/>
  <c r="AV1698"/>
  <c r="AV1699"/>
  <c r="AV1700"/>
  <c r="AV1701"/>
  <c r="AV1702"/>
  <c r="AV1703"/>
  <c r="AV1704"/>
  <c r="AV1705"/>
  <c r="AV1706"/>
  <c r="AV1707"/>
  <c r="AV1708"/>
  <c r="AV1709"/>
  <c r="AV1710"/>
  <c r="AV1711"/>
  <c r="AV1712"/>
  <c r="AV1713"/>
  <c r="AV1714"/>
  <c r="AV1715"/>
  <c r="AV1716"/>
  <c r="AV1717"/>
  <c r="AV1718"/>
  <c r="AV1719"/>
  <c r="AV1720"/>
  <c r="AV1721"/>
  <c r="AV1722"/>
  <c r="AV1723"/>
  <c r="AV1724"/>
  <c r="AV1725"/>
  <c r="AV1726"/>
  <c r="AV1727"/>
  <c r="AV1728"/>
  <c r="AV1729"/>
  <c r="AV1730"/>
  <c r="AV1731"/>
  <c r="AV1732"/>
  <c r="AV1733"/>
  <c r="AV1734"/>
  <c r="AV1735"/>
  <c r="AV1736"/>
  <c r="AV1737"/>
  <c r="AV1738"/>
  <c r="AV1739"/>
  <c r="AV1740"/>
  <c r="AV1741"/>
  <c r="AV1742"/>
  <c r="AV1743"/>
  <c r="AV1744"/>
  <c r="AV1745"/>
  <c r="AV1746"/>
  <c r="AV1747"/>
  <c r="AV1748"/>
  <c r="AV1749"/>
  <c r="AV1750"/>
  <c r="AV1751"/>
  <c r="AV1752"/>
  <c r="AV1753"/>
  <c r="AV1754"/>
  <c r="AV1755"/>
  <c r="AV1756"/>
  <c r="AV1757"/>
  <c r="AV1758"/>
  <c r="AV1759"/>
  <c r="AV1760"/>
  <c r="AV1761"/>
  <c r="AV1762"/>
  <c r="AV1763"/>
  <c r="AV1764"/>
  <c r="AV1765"/>
  <c r="AV1766"/>
  <c r="AV1767"/>
  <c r="AV1768"/>
  <c r="AV1769"/>
  <c r="AV1770"/>
  <c r="AV1771"/>
  <c r="AV1772"/>
  <c r="AV1773"/>
  <c r="AV1774"/>
  <c r="AV1775"/>
  <c r="AV1776"/>
  <c r="AV1777"/>
  <c r="AV1778"/>
  <c r="AV1779"/>
  <c r="AV1780"/>
  <c r="AV1781"/>
  <c r="AV1782"/>
  <c r="AV1783"/>
  <c r="AV1784"/>
  <c r="AV1785"/>
  <c r="AV1786"/>
  <c r="AV1787"/>
  <c r="AV1788"/>
  <c r="AV1789"/>
  <c r="AV1790"/>
  <c r="AV1791"/>
  <c r="AV1792"/>
  <c r="AV1793"/>
  <c r="AV1794"/>
  <c r="AV1795"/>
  <c r="AV1796"/>
  <c r="AV1797"/>
  <c r="AV1798"/>
  <c r="AV1799"/>
  <c r="AV1800"/>
  <c r="AV1801"/>
  <c r="AV1802"/>
  <c r="AV1803"/>
  <c r="AV1804"/>
  <c r="AV1805"/>
  <c r="AV1806"/>
  <c r="AV1807"/>
  <c r="AV1808"/>
  <c r="AV1809"/>
  <c r="AV1810"/>
  <c r="AV1811"/>
  <c r="AV1812"/>
  <c r="AV1813"/>
  <c r="AV1814"/>
  <c r="AV1815"/>
  <c r="AV1816"/>
  <c r="AV1817"/>
  <c r="AV1818"/>
  <c r="AV1819"/>
  <c r="AV1820"/>
  <c r="AV1821"/>
  <c r="AV1822"/>
  <c r="AV1823"/>
  <c r="AV1824"/>
  <c r="AV1825"/>
  <c r="AV1826"/>
  <c r="AV1827"/>
  <c r="AV1828"/>
  <c r="AV1829"/>
  <c r="AV1830"/>
  <c r="AV1831"/>
  <c r="AV1832"/>
  <c r="AV1833"/>
  <c r="AV1834"/>
  <c r="AV1835"/>
  <c r="AV1836"/>
  <c r="AV1837"/>
  <c r="AV1838"/>
  <c r="AV1839"/>
  <c r="AV1840"/>
  <c r="AV1841"/>
  <c r="AV1842"/>
  <c r="AV1843"/>
  <c r="AV1844"/>
  <c r="AV1845"/>
  <c r="AV1846"/>
  <c r="AV1847"/>
  <c r="AV1848"/>
  <c r="AV1849"/>
  <c r="AV1850"/>
  <c r="AV1851"/>
  <c r="AV1852"/>
  <c r="AV1853"/>
  <c r="AV1854"/>
  <c r="AV1855"/>
  <c r="AV1856"/>
  <c r="AV1857"/>
  <c r="AV1858"/>
  <c r="AV1859"/>
  <c r="AV1860"/>
  <c r="AV1861"/>
  <c r="AV1862"/>
  <c r="AV1863"/>
  <c r="AV1864"/>
  <c r="AV1865"/>
  <c r="AV1866"/>
  <c r="AV1867"/>
  <c r="AV1868"/>
  <c r="AV1869"/>
  <c r="AV1870"/>
  <c r="AV1871"/>
  <c r="AV1872"/>
  <c r="AV1873"/>
  <c r="AV1874"/>
  <c r="AV1875"/>
  <c r="AV1876"/>
  <c r="AV1877"/>
  <c r="AV1878"/>
  <c r="AV1879"/>
  <c r="AV1880"/>
  <c r="AV1881"/>
  <c r="AV1882"/>
  <c r="AV1883"/>
  <c r="AV1884"/>
  <c r="AV1885"/>
  <c r="AV1886"/>
  <c r="AV1887"/>
  <c r="AV1888"/>
  <c r="AV1889"/>
  <c r="AV1890"/>
  <c r="AV1891"/>
  <c r="AV1892"/>
  <c r="AV1893"/>
  <c r="AV1894"/>
  <c r="AV1895"/>
  <c r="AV1896"/>
  <c r="AV1897"/>
  <c r="AV1898"/>
  <c r="AV1899"/>
  <c r="AV1900"/>
  <c r="AV1901"/>
  <c r="AV1902"/>
  <c r="AV1903"/>
  <c r="AV1904"/>
  <c r="AV1905"/>
  <c r="AV1906"/>
  <c r="AV1907"/>
  <c r="AV1908"/>
  <c r="AV1909"/>
  <c r="AV1910"/>
  <c r="AV1911"/>
  <c r="AV1912"/>
  <c r="AV1913"/>
  <c r="AV1914"/>
  <c r="AV1915"/>
  <c r="AV1916"/>
  <c r="AV1917"/>
  <c r="AV1918"/>
  <c r="AV1919"/>
  <c r="AV1920"/>
  <c r="AV1921"/>
  <c r="AV1922"/>
  <c r="AV1923"/>
  <c r="AV1924"/>
  <c r="AV1925"/>
  <c r="AV1926"/>
  <c r="AV1927"/>
  <c r="AV1928"/>
  <c r="AV1929"/>
  <c r="AV1930"/>
  <c r="AV1931"/>
  <c r="AV1932"/>
  <c r="AV1933"/>
  <c r="AV1934"/>
  <c r="AV1935"/>
  <c r="AV1936"/>
  <c r="AV1937"/>
  <c r="AV1938"/>
  <c r="AV1939"/>
  <c r="AV1940"/>
  <c r="AV1941"/>
  <c r="AV1942"/>
  <c r="AV1943"/>
  <c r="AV1944"/>
  <c r="AV1945"/>
  <c r="AV1946"/>
  <c r="AV1947"/>
  <c r="AV1948"/>
  <c r="AV1949"/>
  <c r="AV1950"/>
  <c r="AV1951"/>
  <c r="AV1952"/>
  <c r="AV1953"/>
  <c r="AV1954"/>
  <c r="AV1955"/>
  <c r="AV1956"/>
  <c r="AV1957"/>
  <c r="AV1958"/>
  <c r="AV1959"/>
  <c r="AV1960"/>
  <c r="AV1961"/>
  <c r="AV1962"/>
  <c r="AV1963"/>
  <c r="AV1964"/>
  <c r="AV1965"/>
  <c r="AV1966"/>
  <c r="AV1967"/>
  <c r="AV1968"/>
  <c r="AV1969"/>
  <c r="AV1970"/>
  <c r="AV1971"/>
  <c r="AV1972"/>
  <c r="AV1973"/>
  <c r="AV1974"/>
  <c r="AV1975"/>
  <c r="AV1976"/>
  <c r="AV1977"/>
  <c r="AV1978"/>
  <c r="AV1979"/>
  <c r="AV1980"/>
  <c r="AV1981"/>
  <c r="AV1982"/>
  <c r="AV1983"/>
  <c r="AV1984"/>
  <c r="AV1985"/>
  <c r="AV1986"/>
  <c r="AV1987"/>
  <c r="AV1988"/>
  <c r="AV1989"/>
  <c r="AV1990"/>
  <c r="AV1991"/>
  <c r="AV1992"/>
  <c r="AV1993"/>
  <c r="AV1994"/>
  <c r="AV2"/>
  <c r="AU3"/>
  <c r="AU4"/>
  <c r="AU5"/>
  <c r="AU6"/>
  <c r="AU7"/>
  <c r="AU8"/>
  <c r="AU9"/>
  <c r="AU10"/>
  <c r="AU11"/>
  <c r="AU12"/>
  <c r="AU13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AU46"/>
  <c r="AU47"/>
  <c r="AU48"/>
  <c r="AU49"/>
  <c r="AU50"/>
  <c r="AU51"/>
  <c r="AU52"/>
  <c r="AU53"/>
  <c r="AU54"/>
  <c r="AU55"/>
  <c r="AU56"/>
  <c r="AU57"/>
  <c r="AU58"/>
  <c r="AU59"/>
  <c r="AU60"/>
  <c r="AU61"/>
  <c r="AU62"/>
  <c r="AU63"/>
  <c r="AU64"/>
  <c r="AU65"/>
  <c r="AU66"/>
  <c r="AU67"/>
  <c r="AU68"/>
  <c r="AU69"/>
  <c r="AU70"/>
  <c r="AU71"/>
  <c r="AU72"/>
  <c r="AU73"/>
  <c r="AU74"/>
  <c r="AU75"/>
  <c r="AU76"/>
  <c r="AU77"/>
  <c r="AU78"/>
  <c r="AU79"/>
  <c r="AU80"/>
  <c r="AU81"/>
  <c r="AU82"/>
  <c r="AU83"/>
  <c r="AU84"/>
  <c r="AU85"/>
  <c r="AU86"/>
  <c r="AU87"/>
  <c r="AU88"/>
  <c r="AU89"/>
  <c r="AU90"/>
  <c r="AU91"/>
  <c r="AU92"/>
  <c r="AU93"/>
  <c r="AU94"/>
  <c r="AU95"/>
  <c r="AU96"/>
  <c r="AU97"/>
  <c r="AU98"/>
  <c r="AU99"/>
  <c r="AU100"/>
  <c r="AU101"/>
  <c r="AU102"/>
  <c r="AU103"/>
  <c r="AU104"/>
  <c r="AU105"/>
  <c r="AU106"/>
  <c r="AU107"/>
  <c r="AU108"/>
  <c r="AU109"/>
  <c r="AU110"/>
  <c r="AU111"/>
  <c r="AU112"/>
  <c r="AU113"/>
  <c r="AU114"/>
  <c r="AU115"/>
  <c r="AU116"/>
  <c r="AU117"/>
  <c r="AU118"/>
  <c r="AU119"/>
  <c r="AU120"/>
  <c r="AU121"/>
  <c r="AU122"/>
  <c r="AU123"/>
  <c r="AU124"/>
  <c r="AU125"/>
  <c r="AU126"/>
  <c r="AU127"/>
  <c r="AU128"/>
  <c r="AU129"/>
  <c r="AU130"/>
  <c r="AU131"/>
  <c r="AU132"/>
  <c r="AU133"/>
  <c r="AU134"/>
  <c r="AU135"/>
  <c r="AU136"/>
  <c r="AU137"/>
  <c r="AU138"/>
  <c r="AU139"/>
  <c r="AU140"/>
  <c r="AU141"/>
  <c r="AU142"/>
  <c r="AU143"/>
  <c r="AU144"/>
  <c r="AU145"/>
  <c r="AU146"/>
  <c r="AU147"/>
  <c r="AU148"/>
  <c r="AU149"/>
  <c r="AU150"/>
  <c r="AU151"/>
  <c r="AU152"/>
  <c r="AU153"/>
  <c r="AU154"/>
  <c r="AU155"/>
  <c r="AU156"/>
  <c r="AU157"/>
  <c r="AU158"/>
  <c r="AU159"/>
  <c r="AU160"/>
  <c r="AU161"/>
  <c r="AU162"/>
  <c r="AU163"/>
  <c r="AU164"/>
  <c r="AU165"/>
  <c r="AU166"/>
  <c r="AU167"/>
  <c r="AU168"/>
  <c r="AU169"/>
  <c r="AU170"/>
  <c r="AU171"/>
  <c r="AU172"/>
  <c r="AU173"/>
  <c r="AU174"/>
  <c r="AU175"/>
  <c r="AU176"/>
  <c r="AU177"/>
  <c r="AU178"/>
  <c r="AU179"/>
  <c r="AU180"/>
  <c r="AU181"/>
  <c r="AU182"/>
  <c r="AU183"/>
  <c r="AU184"/>
  <c r="AU185"/>
  <c r="AU186"/>
  <c r="AU187"/>
  <c r="AU188"/>
  <c r="AU189"/>
  <c r="AU190"/>
  <c r="AU191"/>
  <c r="AU192"/>
  <c r="AU193"/>
  <c r="AU194"/>
  <c r="AU195"/>
  <c r="AU196"/>
  <c r="AU197"/>
  <c r="AU198"/>
  <c r="AU199"/>
  <c r="AU200"/>
  <c r="AU201"/>
  <c r="AU202"/>
  <c r="AU203"/>
  <c r="AU204"/>
  <c r="AU205"/>
  <c r="AU206"/>
  <c r="AU207"/>
  <c r="AU208"/>
  <c r="AU209"/>
  <c r="AU210"/>
  <c r="AU211"/>
  <c r="AU212"/>
  <c r="AU213"/>
  <c r="AU214"/>
  <c r="AU215"/>
  <c r="AU216"/>
  <c r="AU217"/>
  <c r="AU218"/>
  <c r="AU219"/>
  <c r="AU220"/>
  <c r="AU221"/>
  <c r="AU222"/>
  <c r="AU223"/>
  <c r="AU224"/>
  <c r="AU225"/>
  <c r="AU226"/>
  <c r="AU227"/>
  <c r="AU228"/>
  <c r="AU229"/>
  <c r="AU230"/>
  <c r="AU231"/>
  <c r="AU232"/>
  <c r="AU233"/>
  <c r="AU234"/>
  <c r="AU235"/>
  <c r="AU236"/>
  <c r="AU237"/>
  <c r="AU238"/>
  <c r="AU239"/>
  <c r="AU240"/>
  <c r="AU241"/>
  <c r="AU242"/>
  <c r="AU243"/>
  <c r="AU244"/>
  <c r="AU245"/>
  <c r="AU246"/>
  <c r="AU247"/>
  <c r="AU248"/>
  <c r="AU249"/>
  <c r="AU250"/>
  <c r="AU251"/>
  <c r="AU252"/>
  <c r="AU253"/>
  <c r="AU254"/>
  <c r="AU255"/>
  <c r="AU256"/>
  <c r="AU257"/>
  <c r="AU258"/>
  <c r="AU259"/>
  <c r="AU260"/>
  <c r="AU261"/>
  <c r="AU262"/>
  <c r="AU263"/>
  <c r="AU264"/>
  <c r="AU265"/>
  <c r="AU266"/>
  <c r="AU267"/>
  <c r="AU268"/>
  <c r="AU269"/>
  <c r="AU270"/>
  <c r="AU271"/>
  <c r="AU272"/>
  <c r="AU273"/>
  <c r="AU274"/>
  <c r="AU275"/>
  <c r="AU276"/>
  <c r="AU277"/>
  <c r="AU278"/>
  <c r="AU279"/>
  <c r="AU280"/>
  <c r="AU281"/>
  <c r="AU282"/>
  <c r="AU283"/>
  <c r="AU284"/>
  <c r="AU285"/>
  <c r="AU286"/>
  <c r="AU287"/>
  <c r="AU288"/>
  <c r="AU289"/>
  <c r="AU290"/>
  <c r="AU291"/>
  <c r="AU292"/>
  <c r="AU293"/>
  <c r="AU294"/>
  <c r="AU295"/>
  <c r="AU296"/>
  <c r="AU297"/>
  <c r="AU298"/>
  <c r="AU299"/>
  <c r="AU300"/>
  <c r="AU301"/>
  <c r="AU302"/>
  <c r="AU303"/>
  <c r="AU304"/>
  <c r="AU305"/>
  <c r="AU306"/>
  <c r="AU307"/>
  <c r="AU308"/>
  <c r="AU309"/>
  <c r="AU310"/>
  <c r="AU311"/>
  <c r="AU312"/>
  <c r="AU313"/>
  <c r="AU314"/>
  <c r="AU315"/>
  <c r="AU316"/>
  <c r="AU317"/>
  <c r="AU318"/>
  <c r="AU319"/>
  <c r="AU320"/>
  <c r="AU321"/>
  <c r="AU322"/>
  <c r="AU323"/>
  <c r="AU324"/>
  <c r="AU325"/>
  <c r="AU326"/>
  <c r="AU327"/>
  <c r="AU328"/>
  <c r="AU329"/>
  <c r="AU330"/>
  <c r="AU331"/>
  <c r="AU332"/>
  <c r="AU333"/>
  <c r="AU334"/>
  <c r="AU335"/>
  <c r="AU336"/>
  <c r="AU337"/>
  <c r="AU338"/>
  <c r="AU339"/>
  <c r="AU340"/>
  <c r="AU341"/>
  <c r="AU342"/>
  <c r="AU343"/>
  <c r="AU344"/>
  <c r="AU345"/>
  <c r="AU346"/>
  <c r="AU347"/>
  <c r="AU348"/>
  <c r="AU349"/>
  <c r="AU350"/>
  <c r="AU351"/>
  <c r="AU352"/>
  <c r="AU353"/>
  <c r="AU354"/>
  <c r="AU355"/>
  <c r="AU356"/>
  <c r="AU357"/>
  <c r="AU358"/>
  <c r="AU359"/>
  <c r="AU360"/>
  <c r="AU361"/>
  <c r="AU362"/>
  <c r="AU363"/>
  <c r="AU364"/>
  <c r="AU365"/>
  <c r="AU366"/>
  <c r="AU367"/>
  <c r="AU368"/>
  <c r="AU369"/>
  <c r="AU370"/>
  <c r="AU371"/>
  <c r="AU372"/>
  <c r="AU373"/>
  <c r="AU374"/>
  <c r="AU375"/>
  <c r="AU376"/>
  <c r="AU377"/>
  <c r="AU378"/>
  <c r="AU379"/>
  <c r="AU380"/>
  <c r="AU381"/>
  <c r="AU382"/>
  <c r="AU383"/>
  <c r="AU384"/>
  <c r="AU385"/>
  <c r="AU386"/>
  <c r="AU387"/>
  <c r="AU388"/>
  <c r="AU389"/>
  <c r="AU390"/>
  <c r="AU391"/>
  <c r="AU392"/>
  <c r="AU393"/>
  <c r="AU394"/>
  <c r="AU395"/>
  <c r="AU396"/>
  <c r="AU397"/>
  <c r="AU398"/>
  <c r="AU399"/>
  <c r="AU400"/>
  <c r="AU401"/>
  <c r="AU402"/>
  <c r="AU403"/>
  <c r="AU404"/>
  <c r="AU405"/>
  <c r="AU406"/>
  <c r="AU407"/>
  <c r="AU408"/>
  <c r="AU409"/>
  <c r="AU410"/>
  <c r="AU411"/>
  <c r="AU412"/>
  <c r="AU413"/>
  <c r="AU414"/>
  <c r="AU415"/>
  <c r="AU416"/>
  <c r="AU417"/>
  <c r="AU418"/>
  <c r="AU419"/>
  <c r="AU420"/>
  <c r="AU421"/>
  <c r="AU422"/>
  <c r="AU423"/>
  <c r="AU424"/>
  <c r="AU425"/>
  <c r="AU426"/>
  <c r="AU427"/>
  <c r="AU428"/>
  <c r="AU429"/>
  <c r="AU430"/>
  <c r="AU431"/>
  <c r="AU432"/>
  <c r="AU433"/>
  <c r="AU434"/>
  <c r="AU435"/>
  <c r="AU436"/>
  <c r="AU437"/>
  <c r="AU438"/>
  <c r="AU439"/>
  <c r="AU440"/>
  <c r="AU441"/>
  <c r="AU442"/>
  <c r="AU443"/>
  <c r="AU444"/>
  <c r="AU445"/>
  <c r="AU446"/>
  <c r="AU447"/>
  <c r="AU448"/>
  <c r="AU449"/>
  <c r="AU450"/>
  <c r="AU451"/>
  <c r="AU452"/>
  <c r="AU453"/>
  <c r="AU454"/>
  <c r="AU455"/>
  <c r="AU456"/>
  <c r="AU457"/>
  <c r="AU458"/>
  <c r="AU459"/>
  <c r="AU460"/>
  <c r="AU461"/>
  <c r="AU462"/>
  <c r="AU463"/>
  <c r="AU464"/>
  <c r="AU465"/>
  <c r="AU466"/>
  <c r="AU467"/>
  <c r="AU468"/>
  <c r="AU469"/>
  <c r="AU470"/>
  <c r="AU471"/>
  <c r="AU472"/>
  <c r="AU473"/>
  <c r="AU474"/>
  <c r="AU475"/>
  <c r="AU476"/>
  <c r="AU477"/>
  <c r="AU478"/>
  <c r="AU479"/>
  <c r="AU480"/>
  <c r="AU481"/>
  <c r="AU482"/>
  <c r="AU483"/>
  <c r="AU484"/>
  <c r="AU485"/>
  <c r="AU486"/>
  <c r="AU487"/>
  <c r="AU488"/>
  <c r="AU489"/>
  <c r="AU490"/>
  <c r="AU491"/>
  <c r="AU492"/>
  <c r="AU493"/>
  <c r="AU494"/>
  <c r="AU495"/>
  <c r="AU496"/>
  <c r="AU497"/>
  <c r="AU498"/>
  <c r="AU499"/>
  <c r="AU500"/>
  <c r="AU501"/>
  <c r="AU502"/>
  <c r="AU503"/>
  <c r="AU504"/>
  <c r="AU505"/>
  <c r="AU506"/>
  <c r="AU507"/>
  <c r="AU508"/>
  <c r="AU509"/>
  <c r="AU510"/>
  <c r="AU511"/>
  <c r="AU512"/>
  <c r="AU513"/>
  <c r="AU514"/>
  <c r="AU515"/>
  <c r="AU516"/>
  <c r="AU517"/>
  <c r="AU518"/>
  <c r="AU519"/>
  <c r="AU520"/>
  <c r="AU521"/>
  <c r="AU522"/>
  <c r="AU523"/>
  <c r="AU524"/>
  <c r="AU525"/>
  <c r="AU526"/>
  <c r="AU527"/>
  <c r="AU528"/>
  <c r="AU529"/>
  <c r="AU530"/>
  <c r="AU531"/>
  <c r="AU532"/>
  <c r="AU533"/>
  <c r="AU534"/>
  <c r="AU535"/>
  <c r="AU536"/>
  <c r="AU537"/>
  <c r="AU538"/>
  <c r="AU539"/>
  <c r="AU540"/>
  <c r="AU541"/>
  <c r="AU542"/>
  <c r="AU543"/>
  <c r="AU544"/>
  <c r="AU545"/>
  <c r="AU546"/>
  <c r="AU547"/>
  <c r="AU548"/>
  <c r="AU549"/>
  <c r="AU550"/>
  <c r="AU551"/>
  <c r="AU552"/>
  <c r="AU553"/>
  <c r="AU554"/>
  <c r="AU555"/>
  <c r="AU556"/>
  <c r="AU557"/>
  <c r="AU558"/>
  <c r="AU559"/>
  <c r="AU560"/>
  <c r="AU561"/>
  <c r="AU562"/>
  <c r="AU563"/>
  <c r="AU564"/>
  <c r="AU565"/>
  <c r="AU566"/>
  <c r="AU567"/>
  <c r="AU568"/>
  <c r="AU569"/>
  <c r="AU570"/>
  <c r="AU571"/>
  <c r="AU572"/>
  <c r="AU573"/>
  <c r="AU574"/>
  <c r="AU575"/>
  <c r="AU576"/>
  <c r="AU577"/>
  <c r="AU578"/>
  <c r="AU579"/>
  <c r="AU580"/>
  <c r="AU581"/>
  <c r="AU582"/>
  <c r="AU583"/>
  <c r="AU584"/>
  <c r="AU585"/>
  <c r="AU586"/>
  <c r="AU587"/>
  <c r="AU588"/>
  <c r="AU589"/>
  <c r="AU590"/>
  <c r="AU591"/>
  <c r="AU592"/>
  <c r="AU593"/>
  <c r="AU594"/>
  <c r="AU595"/>
  <c r="AU596"/>
  <c r="AU597"/>
  <c r="AU598"/>
  <c r="AU599"/>
  <c r="AU600"/>
  <c r="AU601"/>
  <c r="AU602"/>
  <c r="AU603"/>
  <c r="AU604"/>
  <c r="AU605"/>
  <c r="AU606"/>
  <c r="AU607"/>
  <c r="AU608"/>
  <c r="AU609"/>
  <c r="AU610"/>
  <c r="AU611"/>
  <c r="AU612"/>
  <c r="AU613"/>
  <c r="AU614"/>
  <c r="AU615"/>
  <c r="AU616"/>
  <c r="AU617"/>
  <c r="AU618"/>
  <c r="AU619"/>
  <c r="AU620"/>
  <c r="AU621"/>
  <c r="AU622"/>
  <c r="AU623"/>
  <c r="AU624"/>
  <c r="AU625"/>
  <c r="AU626"/>
  <c r="AU627"/>
  <c r="AU628"/>
  <c r="AU629"/>
  <c r="AU630"/>
  <c r="AU631"/>
  <c r="AU632"/>
  <c r="AU633"/>
  <c r="AU634"/>
  <c r="AU635"/>
  <c r="AU636"/>
  <c r="AU637"/>
  <c r="AU638"/>
  <c r="AU639"/>
  <c r="AU640"/>
  <c r="AU641"/>
  <c r="AU642"/>
  <c r="AU643"/>
  <c r="AU644"/>
  <c r="AU645"/>
  <c r="AU646"/>
  <c r="AU647"/>
  <c r="AU648"/>
  <c r="AU649"/>
  <c r="AU650"/>
  <c r="AU651"/>
  <c r="AU652"/>
  <c r="AU653"/>
  <c r="AU654"/>
  <c r="AU655"/>
  <c r="AU656"/>
  <c r="AU657"/>
  <c r="AU658"/>
  <c r="AU659"/>
  <c r="AU660"/>
  <c r="AU661"/>
  <c r="AU662"/>
  <c r="AU663"/>
  <c r="AU664"/>
  <c r="AU665"/>
  <c r="AU666"/>
  <c r="AU667"/>
  <c r="AU668"/>
  <c r="AU669"/>
  <c r="AU670"/>
  <c r="AU671"/>
  <c r="AU672"/>
  <c r="AU673"/>
  <c r="AU674"/>
  <c r="AU675"/>
  <c r="AU676"/>
  <c r="AU677"/>
  <c r="AU678"/>
  <c r="AU679"/>
  <c r="AU680"/>
  <c r="AU681"/>
  <c r="AU682"/>
  <c r="AU683"/>
  <c r="AU684"/>
  <c r="AU685"/>
  <c r="AU686"/>
  <c r="AU687"/>
  <c r="AU688"/>
  <c r="AU689"/>
  <c r="AU690"/>
  <c r="AU691"/>
  <c r="AU692"/>
  <c r="AU693"/>
  <c r="AU694"/>
  <c r="AU695"/>
  <c r="AU696"/>
  <c r="AU697"/>
  <c r="AU698"/>
  <c r="AU699"/>
  <c r="AU700"/>
  <c r="AU701"/>
  <c r="AU702"/>
  <c r="AU703"/>
  <c r="AU704"/>
  <c r="AU705"/>
  <c r="AU706"/>
  <c r="AU707"/>
  <c r="AU708"/>
  <c r="AU709"/>
  <c r="AU710"/>
  <c r="AU711"/>
  <c r="AU712"/>
  <c r="AU713"/>
  <c r="AU714"/>
  <c r="AU715"/>
  <c r="AU716"/>
  <c r="AU717"/>
  <c r="AU718"/>
  <c r="AU719"/>
  <c r="AU720"/>
  <c r="AU721"/>
  <c r="AU722"/>
  <c r="AU723"/>
  <c r="AU724"/>
  <c r="AU725"/>
  <c r="AU726"/>
  <c r="AU727"/>
  <c r="AU728"/>
  <c r="AU729"/>
  <c r="AU730"/>
  <c r="AU731"/>
  <c r="AU732"/>
  <c r="AU733"/>
  <c r="AU734"/>
  <c r="AU735"/>
  <c r="AU736"/>
  <c r="AU737"/>
  <c r="AU738"/>
  <c r="AU739"/>
  <c r="AU740"/>
  <c r="AU741"/>
  <c r="AU742"/>
  <c r="AU743"/>
  <c r="AU744"/>
  <c r="AU745"/>
  <c r="AU746"/>
  <c r="AU747"/>
  <c r="AU748"/>
  <c r="AU749"/>
  <c r="AU750"/>
  <c r="AU751"/>
  <c r="AU752"/>
  <c r="AU753"/>
  <c r="AU754"/>
  <c r="AU755"/>
  <c r="AU756"/>
  <c r="AU757"/>
  <c r="AU758"/>
  <c r="AU759"/>
  <c r="AU760"/>
  <c r="AU761"/>
  <c r="AU762"/>
  <c r="AU763"/>
  <c r="AU764"/>
  <c r="AU765"/>
  <c r="AU766"/>
  <c r="AU767"/>
  <c r="AU768"/>
  <c r="AU769"/>
  <c r="AU770"/>
  <c r="AU771"/>
  <c r="AU772"/>
  <c r="AU773"/>
  <c r="AU774"/>
  <c r="AU775"/>
  <c r="AU776"/>
  <c r="AU777"/>
  <c r="AU778"/>
  <c r="AU779"/>
  <c r="AU780"/>
  <c r="AU781"/>
  <c r="AU782"/>
  <c r="AU783"/>
  <c r="AU784"/>
  <c r="AU785"/>
  <c r="AU786"/>
  <c r="AU787"/>
  <c r="AU788"/>
  <c r="AU789"/>
  <c r="AU790"/>
  <c r="AU791"/>
  <c r="AU792"/>
  <c r="AU793"/>
  <c r="AU794"/>
  <c r="AU795"/>
  <c r="AU796"/>
  <c r="AU797"/>
  <c r="AU798"/>
  <c r="AU799"/>
  <c r="AU800"/>
  <c r="AU801"/>
  <c r="AU802"/>
  <c r="AU803"/>
  <c r="AU804"/>
  <c r="AU805"/>
  <c r="AU806"/>
  <c r="AU807"/>
  <c r="AU808"/>
  <c r="AU809"/>
  <c r="AU810"/>
  <c r="AU811"/>
  <c r="AU812"/>
  <c r="AU813"/>
  <c r="AU814"/>
  <c r="AU815"/>
  <c r="AU816"/>
  <c r="AU817"/>
  <c r="AU818"/>
  <c r="AU819"/>
  <c r="AU820"/>
  <c r="AU821"/>
  <c r="AU822"/>
  <c r="AU823"/>
  <c r="AU824"/>
  <c r="AU825"/>
  <c r="AU826"/>
  <c r="AU827"/>
  <c r="AU828"/>
  <c r="AU829"/>
  <c r="AU830"/>
  <c r="AU831"/>
  <c r="AU832"/>
  <c r="AU833"/>
  <c r="AU834"/>
  <c r="AU835"/>
  <c r="AU836"/>
  <c r="AU837"/>
  <c r="AU838"/>
  <c r="AU839"/>
  <c r="AU840"/>
  <c r="AU841"/>
  <c r="AU842"/>
  <c r="AU843"/>
  <c r="AU844"/>
  <c r="AU845"/>
  <c r="AU846"/>
  <c r="AU847"/>
  <c r="AU848"/>
  <c r="AU849"/>
  <c r="AU850"/>
  <c r="AU851"/>
  <c r="AU852"/>
  <c r="AU853"/>
  <c r="AU854"/>
  <c r="AU855"/>
  <c r="AU856"/>
  <c r="AU857"/>
  <c r="AU858"/>
  <c r="AU859"/>
  <c r="AU860"/>
  <c r="AU861"/>
  <c r="AU862"/>
  <c r="AU863"/>
  <c r="AU864"/>
  <c r="AU865"/>
  <c r="AU866"/>
  <c r="AU867"/>
  <c r="AU868"/>
  <c r="AU869"/>
  <c r="AU870"/>
  <c r="AU871"/>
  <c r="AU872"/>
  <c r="AU873"/>
  <c r="AU874"/>
  <c r="AU875"/>
  <c r="AU876"/>
  <c r="AU877"/>
  <c r="AU878"/>
  <c r="AU879"/>
  <c r="AU880"/>
  <c r="AU881"/>
  <c r="AU882"/>
  <c r="AU883"/>
  <c r="AU884"/>
  <c r="AU885"/>
  <c r="AU886"/>
  <c r="AU887"/>
  <c r="AU888"/>
  <c r="AU889"/>
  <c r="AU890"/>
  <c r="AU891"/>
  <c r="AU892"/>
  <c r="AU893"/>
  <c r="AU894"/>
  <c r="AU895"/>
  <c r="AU896"/>
  <c r="AU897"/>
  <c r="AU898"/>
  <c r="AU899"/>
  <c r="AU900"/>
  <c r="AU901"/>
  <c r="AU902"/>
  <c r="AU903"/>
  <c r="AU904"/>
  <c r="AU905"/>
  <c r="AU906"/>
  <c r="AU907"/>
  <c r="AU908"/>
  <c r="AU909"/>
  <c r="AU910"/>
  <c r="AU911"/>
  <c r="AU912"/>
  <c r="AU913"/>
  <c r="AU914"/>
  <c r="AU915"/>
  <c r="AU916"/>
  <c r="AU917"/>
  <c r="AU918"/>
  <c r="AU919"/>
  <c r="AU920"/>
  <c r="AU921"/>
  <c r="AU922"/>
  <c r="AU923"/>
  <c r="AU924"/>
  <c r="AU925"/>
  <c r="AU926"/>
  <c r="AU927"/>
  <c r="AU928"/>
  <c r="AU929"/>
  <c r="AU930"/>
  <c r="AU931"/>
  <c r="AU932"/>
  <c r="AU933"/>
  <c r="AU934"/>
  <c r="AU935"/>
  <c r="AU936"/>
  <c r="AU937"/>
  <c r="AU938"/>
  <c r="AU939"/>
  <c r="AU940"/>
  <c r="AU941"/>
  <c r="AU942"/>
  <c r="AU943"/>
  <c r="AU944"/>
  <c r="AU945"/>
  <c r="AU946"/>
  <c r="AU947"/>
  <c r="AU948"/>
  <c r="AU949"/>
  <c r="AU950"/>
  <c r="AU951"/>
  <c r="AU952"/>
  <c r="AU953"/>
  <c r="AU954"/>
  <c r="AU955"/>
  <c r="AU956"/>
  <c r="AU957"/>
  <c r="AU958"/>
  <c r="AU959"/>
  <c r="AU960"/>
  <c r="AU961"/>
  <c r="AU962"/>
  <c r="AU963"/>
  <c r="AU964"/>
  <c r="AU965"/>
  <c r="AU966"/>
  <c r="AU967"/>
  <c r="AU968"/>
  <c r="AU969"/>
  <c r="AU970"/>
  <c r="AU971"/>
  <c r="AU972"/>
  <c r="AU973"/>
  <c r="AU974"/>
  <c r="AU975"/>
  <c r="AU976"/>
  <c r="AU977"/>
  <c r="AU978"/>
  <c r="AU979"/>
  <c r="AU980"/>
  <c r="AU981"/>
  <c r="AU982"/>
  <c r="AU983"/>
  <c r="AU984"/>
  <c r="AU985"/>
  <c r="AU986"/>
  <c r="AU987"/>
  <c r="AU988"/>
  <c r="AU989"/>
  <c r="AU990"/>
  <c r="AU991"/>
  <c r="AU992"/>
  <c r="AU993"/>
  <c r="AU994"/>
  <c r="AU995"/>
  <c r="AU996"/>
  <c r="AU997"/>
  <c r="AU998"/>
  <c r="AU999"/>
  <c r="AU1000"/>
  <c r="AU1001"/>
  <c r="AU1002"/>
  <c r="AU1003"/>
  <c r="AU1004"/>
  <c r="AU1005"/>
  <c r="AU1006"/>
  <c r="AU1007"/>
  <c r="AU1008"/>
  <c r="AU1009"/>
  <c r="AU1010"/>
  <c r="AU1011"/>
  <c r="AU1012"/>
  <c r="AU1013"/>
  <c r="AU1014"/>
  <c r="AU1015"/>
  <c r="AU1016"/>
  <c r="AU1017"/>
  <c r="AU1018"/>
  <c r="AU1019"/>
  <c r="AU1020"/>
  <c r="AU1021"/>
  <c r="AU1022"/>
  <c r="AU1023"/>
  <c r="AU1024"/>
  <c r="AU1025"/>
  <c r="AU1026"/>
  <c r="AU1027"/>
  <c r="AU1028"/>
  <c r="AU1029"/>
  <c r="AU1030"/>
  <c r="AU1031"/>
  <c r="AU1032"/>
  <c r="AU1033"/>
  <c r="AU1034"/>
  <c r="AU1035"/>
  <c r="AU1036"/>
  <c r="AU1037"/>
  <c r="AU1038"/>
  <c r="AU1039"/>
  <c r="AU1040"/>
  <c r="AU1041"/>
  <c r="AU1042"/>
  <c r="AU1043"/>
  <c r="AU1044"/>
  <c r="AU1045"/>
  <c r="AU1046"/>
  <c r="AU1047"/>
  <c r="AU1048"/>
  <c r="AU1049"/>
  <c r="AU1050"/>
  <c r="AU1051"/>
  <c r="AU1052"/>
  <c r="AU1053"/>
  <c r="AU1054"/>
  <c r="AU1055"/>
  <c r="AU1056"/>
  <c r="AU1057"/>
  <c r="AU1058"/>
  <c r="AU1059"/>
  <c r="AU1060"/>
  <c r="AU1061"/>
  <c r="AU1062"/>
  <c r="AU1063"/>
  <c r="AU1064"/>
  <c r="AU1065"/>
  <c r="AU1066"/>
  <c r="AU1067"/>
  <c r="AU1068"/>
  <c r="AU1069"/>
  <c r="AU1070"/>
  <c r="AU1071"/>
  <c r="AU1072"/>
  <c r="AU1073"/>
  <c r="AU1074"/>
  <c r="AU1075"/>
  <c r="AU1076"/>
  <c r="AU1077"/>
  <c r="AU1078"/>
  <c r="AU1079"/>
  <c r="AU1080"/>
  <c r="AU1081"/>
  <c r="AU1082"/>
  <c r="AU1083"/>
  <c r="AU1084"/>
  <c r="AU1085"/>
  <c r="AU1086"/>
  <c r="AU1087"/>
  <c r="AU1088"/>
  <c r="AU1089"/>
  <c r="AU1090"/>
  <c r="AU1091"/>
  <c r="AU1092"/>
  <c r="AU1093"/>
  <c r="AU1094"/>
  <c r="AU1095"/>
  <c r="AU1096"/>
  <c r="AU1097"/>
  <c r="AU1098"/>
  <c r="AU1099"/>
  <c r="AU1100"/>
  <c r="AU1101"/>
  <c r="AU1102"/>
  <c r="AU1103"/>
  <c r="AU1104"/>
  <c r="AU1105"/>
  <c r="AU1106"/>
  <c r="AU1107"/>
  <c r="AU1108"/>
  <c r="AU1109"/>
  <c r="AU1110"/>
  <c r="AU1111"/>
  <c r="AU1112"/>
  <c r="AU1113"/>
  <c r="AU1114"/>
  <c r="AU1115"/>
  <c r="AU1116"/>
  <c r="AU1117"/>
  <c r="AU1118"/>
  <c r="AU1119"/>
  <c r="AU1120"/>
  <c r="AU1121"/>
  <c r="AU1122"/>
  <c r="AU1123"/>
  <c r="AU1124"/>
  <c r="AU1125"/>
  <c r="AU1126"/>
  <c r="AU1127"/>
  <c r="AU1128"/>
  <c r="AU1129"/>
  <c r="AU1130"/>
  <c r="AU1131"/>
  <c r="AU1132"/>
  <c r="AU1133"/>
  <c r="AU1134"/>
  <c r="AU1135"/>
  <c r="AU1136"/>
  <c r="AU1137"/>
  <c r="AU1138"/>
  <c r="AU1139"/>
  <c r="AU1140"/>
  <c r="AU1141"/>
  <c r="AU1142"/>
  <c r="AU1143"/>
  <c r="AU1144"/>
  <c r="AU1145"/>
  <c r="AU1146"/>
  <c r="AU1147"/>
  <c r="AU1148"/>
  <c r="AU1149"/>
  <c r="AU1150"/>
  <c r="AU1151"/>
  <c r="AU1152"/>
  <c r="AU1153"/>
  <c r="AU1154"/>
  <c r="AU1155"/>
  <c r="AU1156"/>
  <c r="AU1157"/>
  <c r="AU1158"/>
  <c r="AU1159"/>
  <c r="AU1160"/>
  <c r="AU1161"/>
  <c r="AU1162"/>
  <c r="AU1163"/>
  <c r="AU1164"/>
  <c r="AU1165"/>
  <c r="AU1166"/>
  <c r="AU1167"/>
  <c r="AU1168"/>
  <c r="AU1169"/>
  <c r="AU1170"/>
  <c r="AU1171"/>
  <c r="AU1172"/>
  <c r="AU1173"/>
  <c r="AU1174"/>
  <c r="AU1175"/>
  <c r="AU1176"/>
  <c r="AU1177"/>
  <c r="AU1178"/>
  <c r="AU1179"/>
  <c r="AU1180"/>
  <c r="AU1181"/>
  <c r="AU1182"/>
  <c r="AU1183"/>
  <c r="AU1184"/>
  <c r="AU1185"/>
  <c r="AU1186"/>
  <c r="AU1187"/>
  <c r="AU1188"/>
  <c r="AU1189"/>
  <c r="AU1190"/>
  <c r="AU1191"/>
  <c r="AU1192"/>
  <c r="AU1193"/>
  <c r="AU1194"/>
  <c r="AU1195"/>
  <c r="AU1196"/>
  <c r="AU1197"/>
  <c r="AU1198"/>
  <c r="AU1199"/>
  <c r="AU1200"/>
  <c r="AU1201"/>
  <c r="AU1202"/>
  <c r="AU1203"/>
  <c r="AU1204"/>
  <c r="AU1205"/>
  <c r="AU1206"/>
  <c r="AU1207"/>
  <c r="AU1208"/>
  <c r="AU1209"/>
  <c r="AU1210"/>
  <c r="AU1211"/>
  <c r="AU1212"/>
  <c r="AU1213"/>
  <c r="AU1214"/>
  <c r="AU1215"/>
  <c r="AU1216"/>
  <c r="AU1217"/>
  <c r="AU1218"/>
  <c r="AU1219"/>
  <c r="AU1220"/>
  <c r="AU1221"/>
  <c r="AU1222"/>
  <c r="AU1223"/>
  <c r="AU1224"/>
  <c r="AU1225"/>
  <c r="AU1226"/>
  <c r="AU1227"/>
  <c r="AU1228"/>
  <c r="AU1229"/>
  <c r="AU1230"/>
  <c r="AU1231"/>
  <c r="AU1232"/>
  <c r="AU1233"/>
  <c r="AU1234"/>
  <c r="AU1235"/>
  <c r="AU1236"/>
  <c r="AU1237"/>
  <c r="AU1238"/>
  <c r="AU1239"/>
  <c r="AU1240"/>
  <c r="AU1241"/>
  <c r="AU1242"/>
  <c r="AU1243"/>
  <c r="AU1244"/>
  <c r="AU1245"/>
  <c r="AU1246"/>
  <c r="AU1247"/>
  <c r="AU1248"/>
  <c r="AU1249"/>
  <c r="AU1250"/>
  <c r="AU1251"/>
  <c r="AU1252"/>
  <c r="AU1253"/>
  <c r="AU1254"/>
  <c r="AU1255"/>
  <c r="AU1256"/>
  <c r="AU1257"/>
  <c r="AU1258"/>
  <c r="AU1259"/>
  <c r="AU1260"/>
  <c r="AU1261"/>
  <c r="AU1262"/>
  <c r="AU1263"/>
  <c r="AU1264"/>
  <c r="AU1265"/>
  <c r="AU1266"/>
  <c r="AU1267"/>
  <c r="AU1268"/>
  <c r="AU1269"/>
  <c r="AU1270"/>
  <c r="AU1271"/>
  <c r="AU1272"/>
  <c r="AU1273"/>
  <c r="AU1274"/>
  <c r="AU1275"/>
  <c r="AU1276"/>
  <c r="AU1277"/>
  <c r="AU1278"/>
  <c r="AU1279"/>
  <c r="AU1280"/>
  <c r="AU1281"/>
  <c r="AU1282"/>
  <c r="AU1283"/>
  <c r="AU1284"/>
  <c r="AU1285"/>
  <c r="AU1286"/>
  <c r="AU1287"/>
  <c r="AU1288"/>
  <c r="AU1289"/>
  <c r="AU1290"/>
  <c r="AU1291"/>
  <c r="AU1292"/>
  <c r="AU1293"/>
  <c r="AU1294"/>
  <c r="AU1295"/>
  <c r="AU1296"/>
  <c r="AU1297"/>
  <c r="AU1298"/>
  <c r="AU1299"/>
  <c r="AU1300"/>
  <c r="AU1301"/>
  <c r="AU1302"/>
  <c r="AU1303"/>
  <c r="AU1304"/>
  <c r="AU1305"/>
  <c r="AU1306"/>
  <c r="AU1307"/>
  <c r="AU1308"/>
  <c r="AU1309"/>
  <c r="AU1310"/>
  <c r="AU1311"/>
  <c r="AU1312"/>
  <c r="AU1313"/>
  <c r="AU1314"/>
  <c r="AU1315"/>
  <c r="AU1316"/>
  <c r="AU1317"/>
  <c r="AU1318"/>
  <c r="AU1319"/>
  <c r="AU1320"/>
  <c r="AU1321"/>
  <c r="AU1322"/>
  <c r="AU1323"/>
  <c r="AU1324"/>
  <c r="AU1325"/>
  <c r="AU1326"/>
  <c r="AU1327"/>
  <c r="AU1328"/>
  <c r="AU1329"/>
  <c r="AU1330"/>
  <c r="AU1331"/>
  <c r="AU1332"/>
  <c r="AU1333"/>
  <c r="AU1334"/>
  <c r="AU1335"/>
  <c r="AU1336"/>
  <c r="AU1337"/>
  <c r="AU1338"/>
  <c r="AU1339"/>
  <c r="AU1340"/>
  <c r="AU1341"/>
  <c r="AU1342"/>
  <c r="AU1343"/>
  <c r="AU1344"/>
  <c r="AU1345"/>
  <c r="AU1346"/>
  <c r="AU1347"/>
  <c r="AU1348"/>
  <c r="AU1349"/>
  <c r="AU1350"/>
  <c r="AU1351"/>
  <c r="AU1352"/>
  <c r="AU1353"/>
  <c r="AU1354"/>
  <c r="AU1355"/>
  <c r="AU1356"/>
  <c r="AU1357"/>
  <c r="AU1358"/>
  <c r="AU1359"/>
  <c r="AU1360"/>
  <c r="AU1361"/>
  <c r="AU1362"/>
  <c r="AU1363"/>
  <c r="AU1364"/>
  <c r="AU1365"/>
  <c r="AU1366"/>
  <c r="AU1367"/>
  <c r="AU1368"/>
  <c r="AU1369"/>
  <c r="AU1370"/>
  <c r="AU1371"/>
  <c r="AU1372"/>
  <c r="AU1373"/>
  <c r="AU1374"/>
  <c r="AU1375"/>
  <c r="AU1376"/>
  <c r="AU1377"/>
  <c r="AU1378"/>
  <c r="AU1379"/>
  <c r="AU1380"/>
  <c r="AU1381"/>
  <c r="AU1382"/>
  <c r="AU1383"/>
  <c r="AU1384"/>
  <c r="AU1385"/>
  <c r="AU1386"/>
  <c r="AU1387"/>
  <c r="AU1388"/>
  <c r="AU1389"/>
  <c r="AU1390"/>
  <c r="AU1391"/>
  <c r="AU1392"/>
  <c r="AU1393"/>
  <c r="AU1394"/>
  <c r="AU1395"/>
  <c r="AU1396"/>
  <c r="AU1397"/>
  <c r="AU1398"/>
  <c r="AU1399"/>
  <c r="AU1400"/>
  <c r="AU1401"/>
  <c r="AU1402"/>
  <c r="AU1403"/>
  <c r="AU1404"/>
  <c r="AU1405"/>
  <c r="AU1406"/>
  <c r="AU1407"/>
  <c r="AU1408"/>
  <c r="AU1409"/>
  <c r="AU1410"/>
  <c r="AU1411"/>
  <c r="AU1412"/>
  <c r="AU1413"/>
  <c r="AU1414"/>
  <c r="AU1415"/>
  <c r="AU1416"/>
  <c r="AU1417"/>
  <c r="AU1418"/>
  <c r="AU1419"/>
  <c r="AU1420"/>
  <c r="AU1421"/>
  <c r="AU1422"/>
  <c r="AU1423"/>
  <c r="AU1424"/>
  <c r="AU1425"/>
  <c r="AU1426"/>
  <c r="AU1427"/>
  <c r="AU1428"/>
  <c r="AU1429"/>
  <c r="AU1430"/>
  <c r="AU1431"/>
  <c r="AU1432"/>
  <c r="AU1433"/>
  <c r="AU1434"/>
  <c r="AU1435"/>
  <c r="AU1436"/>
  <c r="AU1437"/>
  <c r="AU1438"/>
  <c r="AU1439"/>
  <c r="AU1440"/>
  <c r="AU1441"/>
  <c r="AU1442"/>
  <c r="AU1443"/>
  <c r="AU1444"/>
  <c r="AU1445"/>
  <c r="AU1446"/>
  <c r="AU1447"/>
  <c r="AU1448"/>
  <c r="AU1449"/>
  <c r="AU1450"/>
  <c r="AU1451"/>
  <c r="AU1452"/>
  <c r="AU1453"/>
  <c r="AU1454"/>
  <c r="AU1455"/>
  <c r="AU1456"/>
  <c r="AU1457"/>
  <c r="AU1458"/>
  <c r="AU1459"/>
  <c r="AU1460"/>
  <c r="AU1461"/>
  <c r="AU1462"/>
  <c r="AU1463"/>
  <c r="AU1464"/>
  <c r="AU1465"/>
  <c r="AU1466"/>
  <c r="AU1467"/>
  <c r="AU1468"/>
  <c r="AU1469"/>
  <c r="AU1470"/>
  <c r="AU1471"/>
  <c r="AU1472"/>
  <c r="AU1473"/>
  <c r="AU1474"/>
  <c r="AU1475"/>
  <c r="AU1476"/>
  <c r="AU1477"/>
  <c r="AU1478"/>
  <c r="AU1479"/>
  <c r="AU1480"/>
  <c r="AU1481"/>
  <c r="AU1482"/>
  <c r="AU1483"/>
  <c r="AU1484"/>
  <c r="AU1485"/>
  <c r="AU1486"/>
  <c r="AU1487"/>
  <c r="AU1488"/>
  <c r="AU1489"/>
  <c r="AU1490"/>
  <c r="AU1491"/>
  <c r="AU1492"/>
  <c r="AU1493"/>
  <c r="AU1494"/>
  <c r="AU1495"/>
  <c r="AU1496"/>
  <c r="AU1497"/>
  <c r="AU1498"/>
  <c r="AU1499"/>
  <c r="AU1500"/>
  <c r="AU1501"/>
  <c r="AU1502"/>
  <c r="AU1503"/>
  <c r="AU1504"/>
  <c r="AU1505"/>
  <c r="AU1506"/>
  <c r="AU1507"/>
  <c r="AU1508"/>
  <c r="AU1509"/>
  <c r="AU1510"/>
  <c r="AU1511"/>
  <c r="AU1512"/>
  <c r="AU1513"/>
  <c r="AU1514"/>
  <c r="AU1515"/>
  <c r="AU1516"/>
  <c r="AU1517"/>
  <c r="AU1518"/>
  <c r="AU1519"/>
  <c r="AU1520"/>
  <c r="AU1521"/>
  <c r="AU1522"/>
  <c r="AU1523"/>
  <c r="AU1524"/>
  <c r="AU1525"/>
  <c r="AU1526"/>
  <c r="AU1527"/>
  <c r="AU1528"/>
  <c r="AU1529"/>
  <c r="AU1530"/>
  <c r="AU1531"/>
  <c r="AU1532"/>
  <c r="AU1533"/>
  <c r="AU1534"/>
  <c r="AU1535"/>
  <c r="AU1536"/>
  <c r="AU1537"/>
  <c r="AU1538"/>
  <c r="AU1539"/>
  <c r="AU1540"/>
  <c r="AU1541"/>
  <c r="AU1542"/>
  <c r="AU1543"/>
  <c r="AU1544"/>
  <c r="AU1545"/>
  <c r="AU1546"/>
  <c r="AU1547"/>
  <c r="AU1548"/>
  <c r="AU1549"/>
  <c r="AU1550"/>
  <c r="AU1551"/>
  <c r="AU1552"/>
  <c r="AU1553"/>
  <c r="AU1554"/>
  <c r="AU1555"/>
  <c r="AU1556"/>
  <c r="AU1557"/>
  <c r="AU1558"/>
  <c r="AU1559"/>
  <c r="AU1560"/>
  <c r="AU1561"/>
  <c r="AU1562"/>
  <c r="AU1563"/>
  <c r="AU1564"/>
  <c r="AU1565"/>
  <c r="AU1566"/>
  <c r="AU1567"/>
  <c r="AU1568"/>
  <c r="AU1569"/>
  <c r="AU1570"/>
  <c r="AU1571"/>
  <c r="AU1572"/>
  <c r="AU1573"/>
  <c r="AU1574"/>
  <c r="AU1575"/>
  <c r="AU1576"/>
  <c r="AU1577"/>
  <c r="AU1578"/>
  <c r="AU1579"/>
  <c r="AU1580"/>
  <c r="AU1581"/>
  <c r="AU1582"/>
  <c r="AU1583"/>
  <c r="AU1584"/>
  <c r="AU1585"/>
  <c r="AU1586"/>
  <c r="AU1587"/>
  <c r="AU1588"/>
  <c r="AU1589"/>
  <c r="AU1590"/>
  <c r="AU1591"/>
  <c r="AU1592"/>
  <c r="AU1593"/>
  <c r="AU1594"/>
  <c r="AU1595"/>
  <c r="AU1596"/>
  <c r="AU1597"/>
  <c r="AU1598"/>
  <c r="AU1599"/>
  <c r="AU1600"/>
  <c r="AU1601"/>
  <c r="AU1602"/>
  <c r="AU1603"/>
  <c r="AU1604"/>
  <c r="AU1605"/>
  <c r="AU1606"/>
  <c r="AU1607"/>
  <c r="AU1608"/>
  <c r="AU1609"/>
  <c r="AU1610"/>
  <c r="AU1611"/>
  <c r="AU1612"/>
  <c r="AU1613"/>
  <c r="AU1614"/>
  <c r="AU1615"/>
  <c r="AU1616"/>
  <c r="AU1617"/>
  <c r="AU1618"/>
  <c r="AU1619"/>
  <c r="AU1620"/>
  <c r="AU1621"/>
  <c r="AU1622"/>
  <c r="AU1623"/>
  <c r="AU1624"/>
  <c r="AU1625"/>
  <c r="AU1626"/>
  <c r="AU1627"/>
  <c r="AU1628"/>
  <c r="AU1629"/>
  <c r="AU1630"/>
  <c r="AU1631"/>
  <c r="AU1632"/>
  <c r="AU1633"/>
  <c r="AU1634"/>
  <c r="AU1635"/>
  <c r="AU1636"/>
  <c r="AU1637"/>
  <c r="AU1638"/>
  <c r="AU1639"/>
  <c r="AU1640"/>
  <c r="AU1641"/>
  <c r="AU1642"/>
  <c r="AU1643"/>
  <c r="AU1644"/>
  <c r="AU1645"/>
  <c r="AU1646"/>
  <c r="AU1647"/>
  <c r="AU1648"/>
  <c r="AU1649"/>
  <c r="AU1650"/>
  <c r="AU1651"/>
  <c r="AU1652"/>
  <c r="AU1653"/>
  <c r="AU1654"/>
  <c r="AU1655"/>
  <c r="AU1656"/>
  <c r="AU1657"/>
  <c r="AU1658"/>
  <c r="AU1659"/>
  <c r="AU1660"/>
  <c r="AU1661"/>
  <c r="AU1662"/>
  <c r="AU1663"/>
  <c r="AU1664"/>
  <c r="AU1665"/>
  <c r="AU1666"/>
  <c r="AU1667"/>
  <c r="AU1668"/>
  <c r="AU1669"/>
  <c r="AU1670"/>
  <c r="AU1671"/>
  <c r="AU1672"/>
  <c r="AU1673"/>
  <c r="AU1674"/>
  <c r="AU1675"/>
  <c r="AU1676"/>
  <c r="AU1677"/>
  <c r="AU1678"/>
  <c r="AU1679"/>
  <c r="AU1680"/>
  <c r="AU1681"/>
  <c r="AU1682"/>
  <c r="AU1683"/>
  <c r="AU1684"/>
  <c r="AU1685"/>
  <c r="AU1686"/>
  <c r="AU1687"/>
  <c r="AU1688"/>
  <c r="AU1689"/>
  <c r="AU1690"/>
  <c r="AU1691"/>
  <c r="AU1692"/>
  <c r="AU1693"/>
  <c r="AU1694"/>
  <c r="AU1695"/>
  <c r="AU1696"/>
  <c r="AU1697"/>
  <c r="AU1698"/>
  <c r="AU1699"/>
  <c r="AU1700"/>
  <c r="AU1701"/>
  <c r="AU1702"/>
  <c r="AU1703"/>
  <c r="AU1704"/>
  <c r="AU1705"/>
  <c r="AU1706"/>
  <c r="AU1707"/>
  <c r="AU1708"/>
  <c r="AU1709"/>
  <c r="AU1710"/>
  <c r="AU1711"/>
  <c r="AU1712"/>
  <c r="AU1713"/>
  <c r="AU1714"/>
  <c r="AU1715"/>
  <c r="AU1716"/>
  <c r="AU1717"/>
  <c r="AU1718"/>
  <c r="AU1719"/>
  <c r="AU1720"/>
  <c r="AU1721"/>
  <c r="AU1722"/>
  <c r="AU1723"/>
  <c r="AU1724"/>
  <c r="AU1725"/>
  <c r="AU1726"/>
  <c r="AU1727"/>
  <c r="AU1728"/>
  <c r="AU1729"/>
  <c r="AU1730"/>
  <c r="AU1731"/>
  <c r="AU1732"/>
  <c r="AU1733"/>
  <c r="AU1734"/>
  <c r="AU1735"/>
  <c r="AU1736"/>
  <c r="AU1737"/>
  <c r="AU1738"/>
  <c r="AU1739"/>
  <c r="AU1740"/>
  <c r="AU1741"/>
  <c r="AU1742"/>
  <c r="AU1743"/>
  <c r="AU1744"/>
  <c r="AU1745"/>
  <c r="AU1746"/>
  <c r="AU1747"/>
  <c r="AU1748"/>
  <c r="AU1749"/>
  <c r="AU1750"/>
  <c r="AU1751"/>
  <c r="AU1752"/>
  <c r="AU1753"/>
  <c r="AU1754"/>
  <c r="AU1755"/>
  <c r="AU1756"/>
  <c r="AU1757"/>
  <c r="AU1758"/>
  <c r="AU1759"/>
  <c r="AU1760"/>
  <c r="AU1761"/>
  <c r="AU1762"/>
  <c r="AU1763"/>
  <c r="AU1764"/>
  <c r="AU1765"/>
  <c r="AU1766"/>
  <c r="AU1767"/>
  <c r="AU1768"/>
  <c r="AU1769"/>
  <c r="AU1770"/>
  <c r="AU1771"/>
  <c r="AU1772"/>
  <c r="AU1773"/>
  <c r="AU1774"/>
  <c r="AU1775"/>
  <c r="AU1776"/>
  <c r="AU1777"/>
  <c r="AU1778"/>
  <c r="AU1779"/>
  <c r="AU1780"/>
  <c r="AU1781"/>
  <c r="AU1782"/>
  <c r="AU1783"/>
  <c r="AU1784"/>
  <c r="AU1785"/>
  <c r="AU1786"/>
  <c r="AU1787"/>
  <c r="AU1788"/>
  <c r="AU1789"/>
  <c r="AU1790"/>
  <c r="AU1791"/>
  <c r="AU1792"/>
  <c r="AU1793"/>
  <c r="AU1794"/>
  <c r="AU1795"/>
  <c r="AU1796"/>
  <c r="AU1797"/>
  <c r="AU1798"/>
  <c r="AU1799"/>
  <c r="AU1800"/>
  <c r="AU1801"/>
  <c r="AU1802"/>
  <c r="AU1803"/>
  <c r="AU1804"/>
  <c r="AU1805"/>
  <c r="AU1806"/>
  <c r="AU1807"/>
  <c r="AU1808"/>
  <c r="AU1809"/>
  <c r="AU1810"/>
  <c r="AU1811"/>
  <c r="AU1812"/>
  <c r="AU1813"/>
  <c r="AU1814"/>
  <c r="AU1815"/>
  <c r="AU1816"/>
  <c r="AU1817"/>
  <c r="AU1818"/>
  <c r="AU1819"/>
  <c r="AU1820"/>
  <c r="AU1821"/>
  <c r="AU1822"/>
  <c r="AU1823"/>
  <c r="AU1824"/>
  <c r="AU1825"/>
  <c r="AU1826"/>
  <c r="AU1827"/>
  <c r="AU1828"/>
  <c r="AU1829"/>
  <c r="AU1830"/>
  <c r="AU1831"/>
  <c r="AU1832"/>
  <c r="AU1833"/>
  <c r="AU1834"/>
  <c r="AU1835"/>
  <c r="AU1836"/>
  <c r="AU1837"/>
  <c r="AU1838"/>
  <c r="AU1839"/>
  <c r="AU1840"/>
  <c r="AU1841"/>
  <c r="AU1842"/>
  <c r="AU1843"/>
  <c r="AU1844"/>
  <c r="AU1845"/>
  <c r="AU1846"/>
  <c r="AU1847"/>
  <c r="AU1848"/>
  <c r="AU1849"/>
  <c r="AU1850"/>
  <c r="AU1851"/>
  <c r="AU1852"/>
  <c r="AU1853"/>
  <c r="AU1854"/>
  <c r="AU1855"/>
  <c r="AU1856"/>
  <c r="AU1857"/>
  <c r="AU1858"/>
  <c r="AU1859"/>
  <c r="AU1860"/>
  <c r="AU1861"/>
  <c r="AU1862"/>
  <c r="AU1863"/>
  <c r="AU1864"/>
  <c r="AU1865"/>
  <c r="AU1866"/>
  <c r="AU1867"/>
  <c r="AU1868"/>
  <c r="AU1869"/>
  <c r="AU1870"/>
  <c r="AU1871"/>
  <c r="AU1872"/>
  <c r="AU1873"/>
  <c r="AU1874"/>
  <c r="AU1875"/>
  <c r="AU1876"/>
  <c r="AU1877"/>
  <c r="AU1878"/>
  <c r="AU1879"/>
  <c r="AU1880"/>
  <c r="AU1881"/>
  <c r="AU1882"/>
  <c r="AU1883"/>
  <c r="AU1884"/>
  <c r="AU1885"/>
  <c r="AU1886"/>
  <c r="AU1887"/>
  <c r="AU1888"/>
  <c r="AU1889"/>
  <c r="AU1890"/>
  <c r="AU1891"/>
  <c r="AU1892"/>
  <c r="AU1893"/>
  <c r="AU1894"/>
  <c r="AU1895"/>
  <c r="AU1896"/>
  <c r="AU1897"/>
  <c r="AU1898"/>
  <c r="AU1899"/>
  <c r="AU1900"/>
  <c r="AU1901"/>
  <c r="AU1902"/>
  <c r="AU1903"/>
  <c r="AU1904"/>
  <c r="AU1905"/>
  <c r="AU1906"/>
  <c r="AU1907"/>
  <c r="AU1908"/>
  <c r="AU1909"/>
  <c r="AU1910"/>
  <c r="AU1911"/>
  <c r="AU1912"/>
  <c r="AU1913"/>
  <c r="AU1914"/>
  <c r="AU1915"/>
  <c r="AU1916"/>
  <c r="AU1917"/>
  <c r="AU1918"/>
  <c r="AU1919"/>
  <c r="AU1920"/>
  <c r="AU1921"/>
  <c r="AU1922"/>
  <c r="AU1923"/>
  <c r="AU1924"/>
  <c r="AU1925"/>
  <c r="AU1926"/>
  <c r="AU1927"/>
  <c r="AU1928"/>
  <c r="AU1929"/>
  <c r="AU1930"/>
  <c r="AU1931"/>
  <c r="AU1932"/>
  <c r="AU1933"/>
  <c r="AU1934"/>
  <c r="AU1935"/>
  <c r="AU1936"/>
  <c r="AU1937"/>
  <c r="AU1938"/>
  <c r="AU1939"/>
  <c r="AU1940"/>
  <c r="AU1941"/>
  <c r="AU1942"/>
  <c r="AU1943"/>
  <c r="AU1944"/>
  <c r="AU1945"/>
  <c r="AU1946"/>
  <c r="AU1947"/>
  <c r="AU1948"/>
  <c r="AU1949"/>
  <c r="AU1950"/>
  <c r="AU1951"/>
  <c r="AU1952"/>
  <c r="AU1953"/>
  <c r="AU1954"/>
  <c r="AU1955"/>
  <c r="AU1956"/>
  <c r="AU1957"/>
  <c r="AU1958"/>
  <c r="AU1959"/>
  <c r="AU1960"/>
  <c r="AU1961"/>
  <c r="AU1962"/>
  <c r="AU1963"/>
  <c r="AU1964"/>
  <c r="AU1965"/>
  <c r="AU1966"/>
  <c r="AU1967"/>
  <c r="AU1968"/>
  <c r="AU1969"/>
  <c r="AU1970"/>
  <c r="AU1971"/>
  <c r="AU1972"/>
  <c r="AU1973"/>
  <c r="AU1974"/>
  <c r="AU1975"/>
  <c r="AU1976"/>
  <c r="AU1977"/>
  <c r="AU1978"/>
  <c r="AU1979"/>
  <c r="AU1980"/>
  <c r="AU1981"/>
  <c r="AU1982"/>
  <c r="AU1983"/>
  <c r="AU1984"/>
  <c r="AU1985"/>
  <c r="AU1986"/>
  <c r="AU1987"/>
  <c r="AU1988"/>
  <c r="AU1989"/>
  <c r="AU1990"/>
  <c r="AU1991"/>
  <c r="AU1992"/>
  <c r="AU1993"/>
  <c r="AU1994"/>
  <c r="AU2"/>
  <c r="AT3"/>
  <c r="AT4"/>
  <c r="AT5"/>
  <c r="AT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T90"/>
  <c r="AT91"/>
  <c r="AT92"/>
  <c r="AT93"/>
  <c r="AT94"/>
  <c r="AT95"/>
  <c r="AT96"/>
  <c r="AT97"/>
  <c r="AT98"/>
  <c r="AT99"/>
  <c r="AT100"/>
  <c r="AT101"/>
  <c r="AT102"/>
  <c r="AT103"/>
  <c r="AT104"/>
  <c r="AT105"/>
  <c r="AT106"/>
  <c r="AT107"/>
  <c r="AT108"/>
  <c r="AT109"/>
  <c r="AT110"/>
  <c r="AT111"/>
  <c r="AT112"/>
  <c r="AT113"/>
  <c r="AT114"/>
  <c r="AT115"/>
  <c r="AT116"/>
  <c r="AT117"/>
  <c r="AT118"/>
  <c r="AT119"/>
  <c r="AT120"/>
  <c r="AT121"/>
  <c r="AT122"/>
  <c r="AT123"/>
  <c r="AT124"/>
  <c r="AT125"/>
  <c r="AT126"/>
  <c r="AT127"/>
  <c r="AT128"/>
  <c r="AT129"/>
  <c r="AT130"/>
  <c r="AT131"/>
  <c r="AT132"/>
  <c r="AT133"/>
  <c r="AT134"/>
  <c r="AT135"/>
  <c r="AT136"/>
  <c r="AT137"/>
  <c r="AT138"/>
  <c r="AT139"/>
  <c r="AT140"/>
  <c r="AT141"/>
  <c r="AT142"/>
  <c r="AT143"/>
  <c r="AT144"/>
  <c r="AT145"/>
  <c r="AT146"/>
  <c r="AT147"/>
  <c r="AT148"/>
  <c r="AT149"/>
  <c r="AT150"/>
  <c r="AT151"/>
  <c r="AT152"/>
  <c r="AT153"/>
  <c r="AT154"/>
  <c r="AT155"/>
  <c r="AT156"/>
  <c r="AT157"/>
  <c r="AT158"/>
  <c r="AT159"/>
  <c r="AT160"/>
  <c r="AT161"/>
  <c r="AT162"/>
  <c r="AT163"/>
  <c r="AT164"/>
  <c r="AT165"/>
  <c r="AT166"/>
  <c r="AT167"/>
  <c r="AT168"/>
  <c r="AT169"/>
  <c r="AT170"/>
  <c r="AT171"/>
  <c r="AT172"/>
  <c r="AT173"/>
  <c r="AT174"/>
  <c r="AT175"/>
  <c r="AT176"/>
  <c r="AT177"/>
  <c r="AT178"/>
  <c r="AT179"/>
  <c r="AT180"/>
  <c r="AT181"/>
  <c r="AT182"/>
  <c r="AT183"/>
  <c r="AT184"/>
  <c r="AT185"/>
  <c r="AT186"/>
  <c r="AT187"/>
  <c r="AT188"/>
  <c r="AT189"/>
  <c r="AT190"/>
  <c r="AT191"/>
  <c r="AT192"/>
  <c r="AT193"/>
  <c r="AT194"/>
  <c r="AT195"/>
  <c r="AT196"/>
  <c r="AT197"/>
  <c r="AT198"/>
  <c r="AT199"/>
  <c r="AT200"/>
  <c r="AT201"/>
  <c r="AT202"/>
  <c r="AT203"/>
  <c r="AT204"/>
  <c r="AT205"/>
  <c r="AT206"/>
  <c r="AT207"/>
  <c r="AT208"/>
  <c r="AT209"/>
  <c r="AT210"/>
  <c r="AT211"/>
  <c r="AT212"/>
  <c r="AT213"/>
  <c r="AT214"/>
  <c r="AT215"/>
  <c r="AT216"/>
  <c r="AT217"/>
  <c r="AT218"/>
  <c r="AT219"/>
  <c r="AT220"/>
  <c r="AT221"/>
  <c r="AT222"/>
  <c r="AT223"/>
  <c r="AT224"/>
  <c r="AT225"/>
  <c r="AT226"/>
  <c r="AT227"/>
  <c r="AT228"/>
  <c r="AT229"/>
  <c r="AT230"/>
  <c r="AT231"/>
  <c r="AT232"/>
  <c r="AT233"/>
  <c r="AT234"/>
  <c r="AT235"/>
  <c r="AT236"/>
  <c r="AT237"/>
  <c r="AT238"/>
  <c r="AT239"/>
  <c r="AT240"/>
  <c r="AT241"/>
  <c r="AT242"/>
  <c r="AT243"/>
  <c r="AT244"/>
  <c r="AT245"/>
  <c r="AT246"/>
  <c r="AT247"/>
  <c r="AT248"/>
  <c r="AT249"/>
  <c r="AT250"/>
  <c r="AT251"/>
  <c r="AT252"/>
  <c r="AT253"/>
  <c r="AT254"/>
  <c r="AT255"/>
  <c r="AT256"/>
  <c r="AT257"/>
  <c r="AT258"/>
  <c r="AT259"/>
  <c r="AT260"/>
  <c r="AT261"/>
  <c r="AT262"/>
  <c r="AT263"/>
  <c r="AT264"/>
  <c r="AT265"/>
  <c r="AT266"/>
  <c r="AT267"/>
  <c r="AT268"/>
  <c r="AT269"/>
  <c r="AT270"/>
  <c r="AT271"/>
  <c r="AT272"/>
  <c r="AT273"/>
  <c r="AT274"/>
  <c r="AT275"/>
  <c r="AT276"/>
  <c r="AT277"/>
  <c r="AT278"/>
  <c r="AT279"/>
  <c r="AT280"/>
  <c r="AT281"/>
  <c r="AT282"/>
  <c r="AT283"/>
  <c r="AT284"/>
  <c r="AT285"/>
  <c r="AT286"/>
  <c r="AT287"/>
  <c r="AT288"/>
  <c r="AT289"/>
  <c r="AT290"/>
  <c r="AT291"/>
  <c r="AT292"/>
  <c r="AT293"/>
  <c r="AT294"/>
  <c r="AT295"/>
  <c r="AT296"/>
  <c r="AT297"/>
  <c r="AT298"/>
  <c r="AT299"/>
  <c r="AT300"/>
  <c r="AT301"/>
  <c r="AT302"/>
  <c r="AT303"/>
  <c r="AT304"/>
  <c r="AT305"/>
  <c r="AT306"/>
  <c r="AT307"/>
  <c r="AT308"/>
  <c r="AT309"/>
  <c r="AT310"/>
  <c r="AT311"/>
  <c r="AT312"/>
  <c r="AT313"/>
  <c r="AT314"/>
  <c r="AT315"/>
  <c r="AT316"/>
  <c r="AT317"/>
  <c r="AT318"/>
  <c r="AT319"/>
  <c r="AT320"/>
  <c r="AT321"/>
  <c r="AT322"/>
  <c r="AT323"/>
  <c r="AT324"/>
  <c r="AT325"/>
  <c r="AT326"/>
  <c r="AT327"/>
  <c r="AT328"/>
  <c r="AT329"/>
  <c r="AT330"/>
  <c r="AT331"/>
  <c r="AT332"/>
  <c r="AT333"/>
  <c r="AT334"/>
  <c r="AT335"/>
  <c r="AT336"/>
  <c r="AT337"/>
  <c r="AT338"/>
  <c r="AT339"/>
  <c r="AT340"/>
  <c r="AT341"/>
  <c r="AT342"/>
  <c r="AT343"/>
  <c r="AT344"/>
  <c r="AT345"/>
  <c r="AT346"/>
  <c r="AT347"/>
  <c r="AT348"/>
  <c r="AT349"/>
  <c r="AT350"/>
  <c r="AT351"/>
  <c r="AT352"/>
  <c r="AT353"/>
  <c r="AT354"/>
  <c r="AT355"/>
  <c r="AT356"/>
  <c r="AT357"/>
  <c r="AT358"/>
  <c r="AT359"/>
  <c r="AT360"/>
  <c r="AT361"/>
  <c r="AT362"/>
  <c r="AT363"/>
  <c r="AT364"/>
  <c r="AT365"/>
  <c r="AT366"/>
  <c r="AT367"/>
  <c r="AT368"/>
  <c r="AT369"/>
  <c r="AT370"/>
  <c r="AT371"/>
  <c r="AT372"/>
  <c r="AT373"/>
  <c r="AT374"/>
  <c r="AT375"/>
  <c r="AT376"/>
  <c r="AT377"/>
  <c r="AT378"/>
  <c r="AT379"/>
  <c r="AT380"/>
  <c r="AT381"/>
  <c r="AT382"/>
  <c r="AT383"/>
  <c r="AT384"/>
  <c r="AT385"/>
  <c r="AT386"/>
  <c r="AT387"/>
  <c r="AT388"/>
  <c r="AT389"/>
  <c r="AT390"/>
  <c r="AT391"/>
  <c r="AT392"/>
  <c r="AT393"/>
  <c r="AT394"/>
  <c r="AT395"/>
  <c r="AT396"/>
  <c r="AT397"/>
  <c r="AT398"/>
  <c r="AT399"/>
  <c r="AT400"/>
  <c r="AT401"/>
  <c r="AT402"/>
  <c r="AT403"/>
  <c r="AT404"/>
  <c r="AT405"/>
  <c r="AT406"/>
  <c r="AT407"/>
  <c r="AT408"/>
  <c r="AT409"/>
  <c r="AT410"/>
  <c r="AT411"/>
  <c r="AT412"/>
  <c r="AT413"/>
  <c r="AT414"/>
  <c r="AT415"/>
  <c r="AT416"/>
  <c r="AT417"/>
  <c r="AT418"/>
  <c r="AT419"/>
  <c r="AT420"/>
  <c r="AT421"/>
  <c r="AT422"/>
  <c r="AT423"/>
  <c r="AT424"/>
  <c r="AT425"/>
  <c r="AT426"/>
  <c r="AT427"/>
  <c r="AT428"/>
  <c r="AT429"/>
  <c r="AT430"/>
  <c r="AT431"/>
  <c r="AT432"/>
  <c r="AT433"/>
  <c r="AT434"/>
  <c r="AT435"/>
  <c r="AT436"/>
  <c r="AT437"/>
  <c r="AT438"/>
  <c r="AT439"/>
  <c r="AT440"/>
  <c r="AT441"/>
  <c r="AT442"/>
  <c r="AT443"/>
  <c r="AT444"/>
  <c r="AT445"/>
  <c r="AT446"/>
  <c r="AT447"/>
  <c r="AT448"/>
  <c r="AT449"/>
  <c r="AT450"/>
  <c r="AT451"/>
  <c r="AT452"/>
  <c r="AT453"/>
  <c r="AT454"/>
  <c r="AT455"/>
  <c r="AT456"/>
  <c r="AT457"/>
  <c r="AT458"/>
  <c r="AT459"/>
  <c r="AT460"/>
  <c r="AT461"/>
  <c r="AT462"/>
  <c r="AT463"/>
  <c r="AT464"/>
  <c r="AT465"/>
  <c r="AT466"/>
  <c r="AT467"/>
  <c r="AT468"/>
  <c r="AT469"/>
  <c r="AT470"/>
  <c r="AT471"/>
  <c r="AT472"/>
  <c r="AT473"/>
  <c r="AT474"/>
  <c r="AT475"/>
  <c r="AT476"/>
  <c r="AT477"/>
  <c r="AT478"/>
  <c r="AT479"/>
  <c r="AT480"/>
  <c r="AT481"/>
  <c r="AT482"/>
  <c r="AT483"/>
  <c r="AT484"/>
  <c r="AT485"/>
  <c r="AT486"/>
  <c r="AT487"/>
  <c r="AT488"/>
  <c r="AT489"/>
  <c r="AT490"/>
  <c r="AT491"/>
  <c r="AT492"/>
  <c r="AT493"/>
  <c r="AT494"/>
  <c r="AT495"/>
  <c r="AT496"/>
  <c r="AT497"/>
  <c r="AT498"/>
  <c r="AT499"/>
  <c r="AT500"/>
  <c r="AT501"/>
  <c r="AT502"/>
  <c r="AT503"/>
  <c r="AT504"/>
  <c r="AT505"/>
  <c r="AT506"/>
  <c r="AT507"/>
  <c r="AT508"/>
  <c r="AT509"/>
  <c r="AT510"/>
  <c r="AT511"/>
  <c r="AT512"/>
  <c r="AT513"/>
  <c r="AT514"/>
  <c r="AT515"/>
  <c r="AT516"/>
  <c r="AT517"/>
  <c r="AT518"/>
  <c r="AT519"/>
  <c r="AT520"/>
  <c r="AT521"/>
  <c r="AT522"/>
  <c r="AT523"/>
  <c r="AT524"/>
  <c r="AT525"/>
  <c r="AT526"/>
  <c r="AT527"/>
  <c r="AT528"/>
  <c r="AT529"/>
  <c r="AT530"/>
  <c r="AT531"/>
  <c r="AT532"/>
  <c r="AT533"/>
  <c r="AT534"/>
  <c r="AT535"/>
  <c r="AT536"/>
  <c r="AT537"/>
  <c r="AT538"/>
  <c r="AT539"/>
  <c r="AT540"/>
  <c r="AT541"/>
  <c r="AT542"/>
  <c r="AT543"/>
  <c r="AT544"/>
  <c r="AT545"/>
  <c r="AT546"/>
  <c r="AT547"/>
  <c r="AT548"/>
  <c r="AT549"/>
  <c r="AT550"/>
  <c r="AT551"/>
  <c r="AT552"/>
  <c r="AT553"/>
  <c r="AT554"/>
  <c r="AT555"/>
  <c r="AT556"/>
  <c r="AT557"/>
  <c r="AT558"/>
  <c r="AT559"/>
  <c r="AT560"/>
  <c r="AT561"/>
  <c r="AT562"/>
  <c r="AT563"/>
  <c r="AT564"/>
  <c r="AT565"/>
  <c r="AT566"/>
  <c r="AT567"/>
  <c r="AT568"/>
  <c r="AT569"/>
  <c r="AT570"/>
  <c r="AT571"/>
  <c r="AT572"/>
  <c r="AT573"/>
  <c r="AT574"/>
  <c r="AT575"/>
  <c r="AT576"/>
  <c r="AT577"/>
  <c r="AT578"/>
  <c r="AT579"/>
  <c r="AT580"/>
  <c r="AT581"/>
  <c r="AT582"/>
  <c r="AT583"/>
  <c r="AT584"/>
  <c r="AT585"/>
  <c r="AT586"/>
  <c r="AT587"/>
  <c r="AT588"/>
  <c r="AT589"/>
  <c r="AT590"/>
  <c r="AT591"/>
  <c r="AT592"/>
  <c r="AT593"/>
  <c r="AT594"/>
  <c r="AT595"/>
  <c r="AT596"/>
  <c r="AT597"/>
  <c r="AT598"/>
  <c r="AT599"/>
  <c r="AT600"/>
  <c r="AT601"/>
  <c r="AT602"/>
  <c r="AT603"/>
  <c r="AT604"/>
  <c r="AT605"/>
  <c r="AT606"/>
  <c r="AT607"/>
  <c r="AT608"/>
  <c r="AT609"/>
  <c r="AT610"/>
  <c r="AT611"/>
  <c r="AT612"/>
  <c r="AT613"/>
  <c r="AT614"/>
  <c r="AT615"/>
  <c r="AT616"/>
  <c r="AT617"/>
  <c r="AT618"/>
  <c r="AT619"/>
  <c r="AT620"/>
  <c r="AT621"/>
  <c r="AT622"/>
  <c r="AT623"/>
  <c r="AT624"/>
  <c r="AT625"/>
  <c r="AT626"/>
  <c r="AT627"/>
  <c r="AT628"/>
  <c r="AT629"/>
  <c r="AT630"/>
  <c r="AT631"/>
  <c r="AT632"/>
  <c r="AT633"/>
  <c r="AT634"/>
  <c r="AT635"/>
  <c r="AT636"/>
  <c r="AT637"/>
  <c r="AT638"/>
  <c r="AT639"/>
  <c r="AT640"/>
  <c r="AT641"/>
  <c r="AT642"/>
  <c r="AT643"/>
  <c r="AT644"/>
  <c r="AT645"/>
  <c r="AT646"/>
  <c r="AT647"/>
  <c r="AT648"/>
  <c r="AT649"/>
  <c r="AT650"/>
  <c r="AT651"/>
  <c r="AT652"/>
  <c r="AT653"/>
  <c r="AT654"/>
  <c r="AT655"/>
  <c r="AT656"/>
  <c r="AT657"/>
  <c r="AT658"/>
  <c r="AT659"/>
  <c r="AT660"/>
  <c r="AT661"/>
  <c r="AT662"/>
  <c r="AT663"/>
  <c r="AT664"/>
  <c r="AT665"/>
  <c r="AT666"/>
  <c r="AT667"/>
  <c r="AT668"/>
  <c r="AT669"/>
  <c r="AT670"/>
  <c r="AT671"/>
  <c r="AT672"/>
  <c r="AT673"/>
  <c r="AT674"/>
  <c r="AT675"/>
  <c r="AT676"/>
  <c r="AT677"/>
  <c r="AT678"/>
  <c r="AT679"/>
  <c r="AT680"/>
  <c r="AT681"/>
  <c r="AT682"/>
  <c r="AT683"/>
  <c r="AT684"/>
  <c r="AT685"/>
  <c r="AT686"/>
  <c r="AT687"/>
  <c r="AT688"/>
  <c r="AT689"/>
  <c r="AT690"/>
  <c r="AT691"/>
  <c r="AT692"/>
  <c r="AT693"/>
  <c r="AT694"/>
  <c r="AT695"/>
  <c r="AT696"/>
  <c r="AT697"/>
  <c r="AT698"/>
  <c r="AT699"/>
  <c r="AT700"/>
  <c r="AT701"/>
  <c r="AT702"/>
  <c r="AT703"/>
  <c r="AT704"/>
  <c r="AT705"/>
  <c r="AT706"/>
  <c r="AT707"/>
  <c r="AT708"/>
  <c r="AT709"/>
  <c r="AT710"/>
  <c r="AT711"/>
  <c r="AT712"/>
  <c r="AT713"/>
  <c r="AT714"/>
  <c r="AT715"/>
  <c r="AT716"/>
  <c r="AT717"/>
  <c r="AT718"/>
  <c r="AT719"/>
  <c r="AT720"/>
  <c r="AT721"/>
  <c r="AT722"/>
  <c r="AT723"/>
  <c r="AT724"/>
  <c r="AT725"/>
  <c r="AT726"/>
  <c r="AT727"/>
  <c r="AT728"/>
  <c r="AT729"/>
  <c r="AT730"/>
  <c r="AT731"/>
  <c r="AT732"/>
  <c r="AT733"/>
  <c r="AT734"/>
  <c r="AT735"/>
  <c r="AT736"/>
  <c r="AT737"/>
  <c r="AT738"/>
  <c r="AT739"/>
  <c r="AT740"/>
  <c r="AT741"/>
  <c r="AT742"/>
  <c r="AT743"/>
  <c r="AT744"/>
  <c r="AT745"/>
  <c r="AT746"/>
  <c r="AT747"/>
  <c r="AT748"/>
  <c r="AT749"/>
  <c r="AT750"/>
  <c r="AT751"/>
  <c r="AT752"/>
  <c r="AT753"/>
  <c r="AT754"/>
  <c r="AT755"/>
  <c r="AT756"/>
  <c r="AT757"/>
  <c r="AT758"/>
  <c r="AT759"/>
  <c r="AT760"/>
  <c r="AT761"/>
  <c r="AT762"/>
  <c r="AT763"/>
  <c r="AT764"/>
  <c r="AT765"/>
  <c r="AT766"/>
  <c r="AT767"/>
  <c r="AT768"/>
  <c r="AT769"/>
  <c r="AT770"/>
  <c r="AT771"/>
  <c r="AT772"/>
  <c r="AT773"/>
  <c r="AT774"/>
  <c r="AT775"/>
  <c r="AT776"/>
  <c r="AT777"/>
  <c r="AT778"/>
  <c r="AT779"/>
  <c r="AT780"/>
  <c r="AT781"/>
  <c r="AT782"/>
  <c r="AT783"/>
  <c r="AT784"/>
  <c r="AT785"/>
  <c r="AT786"/>
  <c r="AT787"/>
  <c r="AT788"/>
  <c r="AT789"/>
  <c r="AT790"/>
  <c r="AT791"/>
  <c r="AT792"/>
  <c r="AT793"/>
  <c r="AT794"/>
  <c r="AT795"/>
  <c r="AT796"/>
  <c r="AT797"/>
  <c r="AT798"/>
  <c r="AT799"/>
  <c r="AT800"/>
  <c r="AT801"/>
  <c r="AT802"/>
  <c r="AT803"/>
  <c r="AT804"/>
  <c r="AT805"/>
  <c r="AT806"/>
  <c r="AT807"/>
  <c r="AT808"/>
  <c r="AT809"/>
  <c r="AT810"/>
  <c r="AT811"/>
  <c r="AT812"/>
  <c r="AT813"/>
  <c r="AT814"/>
  <c r="AT815"/>
  <c r="AT816"/>
  <c r="AT817"/>
  <c r="AT818"/>
  <c r="AT819"/>
  <c r="AT820"/>
  <c r="AT821"/>
  <c r="AT822"/>
  <c r="AT823"/>
  <c r="AT824"/>
  <c r="AT825"/>
  <c r="AT826"/>
  <c r="AT827"/>
  <c r="AT828"/>
  <c r="AT829"/>
  <c r="AT830"/>
  <c r="AT831"/>
  <c r="AT832"/>
  <c r="AT833"/>
  <c r="AT834"/>
  <c r="AT835"/>
  <c r="AT836"/>
  <c r="AT837"/>
  <c r="AT838"/>
  <c r="AT839"/>
  <c r="AT840"/>
  <c r="AT841"/>
  <c r="AT842"/>
  <c r="AT843"/>
  <c r="AT844"/>
  <c r="AT845"/>
  <c r="AT846"/>
  <c r="AT847"/>
  <c r="AT848"/>
  <c r="AT849"/>
  <c r="AT850"/>
  <c r="AT851"/>
  <c r="AT852"/>
  <c r="AT853"/>
  <c r="AT854"/>
  <c r="AT855"/>
  <c r="AT856"/>
  <c r="AT857"/>
  <c r="AT858"/>
  <c r="AT859"/>
  <c r="AT860"/>
  <c r="AT861"/>
  <c r="AT862"/>
  <c r="AT863"/>
  <c r="AT864"/>
  <c r="AT865"/>
  <c r="AT866"/>
  <c r="AT867"/>
  <c r="AT868"/>
  <c r="AT869"/>
  <c r="AT870"/>
  <c r="AT871"/>
  <c r="AT872"/>
  <c r="AT873"/>
  <c r="AT874"/>
  <c r="AT875"/>
  <c r="AT876"/>
  <c r="AT877"/>
  <c r="AT878"/>
  <c r="AT879"/>
  <c r="AT880"/>
  <c r="AT881"/>
  <c r="AT882"/>
  <c r="AT883"/>
  <c r="AT884"/>
  <c r="AT885"/>
  <c r="AT886"/>
  <c r="AT887"/>
  <c r="AT888"/>
  <c r="AT889"/>
  <c r="AT890"/>
  <c r="AT891"/>
  <c r="AT892"/>
  <c r="AT893"/>
  <c r="AT894"/>
  <c r="AT895"/>
  <c r="AT896"/>
  <c r="AT897"/>
  <c r="AT898"/>
  <c r="AT899"/>
  <c r="AT900"/>
  <c r="AT901"/>
  <c r="AT902"/>
  <c r="AT903"/>
  <c r="AT904"/>
  <c r="AT905"/>
  <c r="AT906"/>
  <c r="AT907"/>
  <c r="AT908"/>
  <c r="AT909"/>
  <c r="AT910"/>
  <c r="AT911"/>
  <c r="AT912"/>
  <c r="AT913"/>
  <c r="AT914"/>
  <c r="AT915"/>
  <c r="AT916"/>
  <c r="AT917"/>
  <c r="AT918"/>
  <c r="AT919"/>
  <c r="AT920"/>
  <c r="AT921"/>
  <c r="AT922"/>
  <c r="AT923"/>
  <c r="AT924"/>
  <c r="AT925"/>
  <c r="AT926"/>
  <c r="AT927"/>
  <c r="AT928"/>
  <c r="AT929"/>
  <c r="AT930"/>
  <c r="AT931"/>
  <c r="AT932"/>
  <c r="AT933"/>
  <c r="AT934"/>
  <c r="AT935"/>
  <c r="AT936"/>
  <c r="AT937"/>
  <c r="AT938"/>
  <c r="AT939"/>
  <c r="AT940"/>
  <c r="AT941"/>
  <c r="AT942"/>
  <c r="AT943"/>
  <c r="AT944"/>
  <c r="AT945"/>
  <c r="AT946"/>
  <c r="AT947"/>
  <c r="AT948"/>
  <c r="AT949"/>
  <c r="AT950"/>
  <c r="AT951"/>
  <c r="AT952"/>
  <c r="AT953"/>
  <c r="AT954"/>
  <c r="AT955"/>
  <c r="AT956"/>
  <c r="AT957"/>
  <c r="AT958"/>
  <c r="AT959"/>
  <c r="AT960"/>
  <c r="AT961"/>
  <c r="AT962"/>
  <c r="AT963"/>
  <c r="AT964"/>
  <c r="AT965"/>
  <c r="AT966"/>
  <c r="AT967"/>
  <c r="AT968"/>
  <c r="AT969"/>
  <c r="AT970"/>
  <c r="AT971"/>
  <c r="AT972"/>
  <c r="AT973"/>
  <c r="AT974"/>
  <c r="AT975"/>
  <c r="AT976"/>
  <c r="AT977"/>
  <c r="AT978"/>
  <c r="AT979"/>
  <c r="AT980"/>
  <c r="AT981"/>
  <c r="AT982"/>
  <c r="AT983"/>
  <c r="AT984"/>
  <c r="AT985"/>
  <c r="AT986"/>
  <c r="AT987"/>
  <c r="AT988"/>
  <c r="AT989"/>
  <c r="AT990"/>
  <c r="AT991"/>
  <c r="AT992"/>
  <c r="AT993"/>
  <c r="AT994"/>
  <c r="AT995"/>
  <c r="AT996"/>
  <c r="AT997"/>
  <c r="AT998"/>
  <c r="AT999"/>
  <c r="AT1000"/>
  <c r="AT1001"/>
  <c r="AT1002"/>
  <c r="AT1003"/>
  <c r="AT1004"/>
  <c r="AT1005"/>
  <c r="AT1006"/>
  <c r="AT1007"/>
  <c r="AT1008"/>
  <c r="AT1009"/>
  <c r="AT1010"/>
  <c r="AT1011"/>
  <c r="AT1012"/>
  <c r="AT1013"/>
  <c r="AT1014"/>
  <c r="AT1015"/>
  <c r="AT1016"/>
  <c r="AT1017"/>
  <c r="AT1018"/>
  <c r="AT1019"/>
  <c r="AT1020"/>
  <c r="AT1021"/>
  <c r="AT1022"/>
  <c r="AT1023"/>
  <c r="AT1024"/>
  <c r="AT1025"/>
  <c r="AT1026"/>
  <c r="AT1027"/>
  <c r="AT1028"/>
  <c r="AT1029"/>
  <c r="AT1030"/>
  <c r="AT1031"/>
  <c r="AT1032"/>
  <c r="AT1033"/>
  <c r="AT1034"/>
  <c r="AT1035"/>
  <c r="AT1036"/>
  <c r="AT1037"/>
  <c r="AT1038"/>
  <c r="AT1039"/>
  <c r="AT1040"/>
  <c r="AT1041"/>
  <c r="AT1042"/>
  <c r="AT1043"/>
  <c r="AT1044"/>
  <c r="AT1045"/>
  <c r="AT1046"/>
  <c r="AT1047"/>
  <c r="AT1048"/>
  <c r="AT1049"/>
  <c r="AT1050"/>
  <c r="AT1051"/>
  <c r="AT1052"/>
  <c r="AT1053"/>
  <c r="AT1054"/>
  <c r="AT1055"/>
  <c r="AT1056"/>
  <c r="AT1057"/>
  <c r="AT1058"/>
  <c r="AT1059"/>
  <c r="AT1060"/>
  <c r="AT1061"/>
  <c r="AT1062"/>
  <c r="AT1063"/>
  <c r="AT1064"/>
  <c r="AT1065"/>
  <c r="AT1066"/>
  <c r="AT1067"/>
  <c r="AT1068"/>
  <c r="AT1069"/>
  <c r="AT1070"/>
  <c r="AT1071"/>
  <c r="AT1072"/>
  <c r="AT1073"/>
  <c r="AT1074"/>
  <c r="AT1075"/>
  <c r="AT1076"/>
  <c r="AT1077"/>
  <c r="AT1078"/>
  <c r="AT1079"/>
  <c r="AT1080"/>
  <c r="AT1081"/>
  <c r="AT1082"/>
  <c r="AT1083"/>
  <c r="AT1084"/>
  <c r="AT1085"/>
  <c r="AT1086"/>
  <c r="AT1087"/>
  <c r="AT1088"/>
  <c r="AT1089"/>
  <c r="AT1090"/>
  <c r="AT1091"/>
  <c r="AT1092"/>
  <c r="AT1093"/>
  <c r="AT1094"/>
  <c r="AT1095"/>
  <c r="AT1096"/>
  <c r="AT1097"/>
  <c r="AT1098"/>
  <c r="AT1099"/>
  <c r="AT1100"/>
  <c r="AT1101"/>
  <c r="AT1102"/>
  <c r="AT1103"/>
  <c r="AT1104"/>
  <c r="AT1105"/>
  <c r="AT1106"/>
  <c r="AT1107"/>
  <c r="AT1108"/>
  <c r="AT1109"/>
  <c r="AT1110"/>
  <c r="AT1111"/>
  <c r="AT1112"/>
  <c r="AT1113"/>
  <c r="AT1114"/>
  <c r="AT1115"/>
  <c r="AT1116"/>
  <c r="AT1117"/>
  <c r="AT1118"/>
  <c r="AT1119"/>
  <c r="AT1120"/>
  <c r="AT1121"/>
  <c r="AT1122"/>
  <c r="AT1123"/>
  <c r="AT1124"/>
  <c r="AT1125"/>
  <c r="AT1126"/>
  <c r="AT1127"/>
  <c r="AT1128"/>
  <c r="AT1129"/>
  <c r="AT1130"/>
  <c r="AT1131"/>
  <c r="AT1132"/>
  <c r="AT1133"/>
  <c r="AT1134"/>
  <c r="AT1135"/>
  <c r="AT1136"/>
  <c r="AT1137"/>
  <c r="AT1138"/>
  <c r="AT1139"/>
  <c r="AT1140"/>
  <c r="AT1141"/>
  <c r="AT1142"/>
  <c r="AT1143"/>
  <c r="AT1144"/>
  <c r="AT1145"/>
  <c r="AT1146"/>
  <c r="AT1147"/>
  <c r="AT1148"/>
  <c r="AT1149"/>
  <c r="AT1150"/>
  <c r="AT1151"/>
  <c r="AT1152"/>
  <c r="AT1153"/>
  <c r="AT1154"/>
  <c r="AT1155"/>
  <c r="AT1156"/>
  <c r="AT1157"/>
  <c r="AT1158"/>
  <c r="AT1159"/>
  <c r="AT1160"/>
  <c r="AT1161"/>
  <c r="AT1162"/>
  <c r="AT1163"/>
  <c r="AT1164"/>
  <c r="AT1165"/>
  <c r="AT1166"/>
  <c r="AT1167"/>
  <c r="AT1168"/>
  <c r="AT1169"/>
  <c r="AT1170"/>
  <c r="AT1171"/>
  <c r="AT1172"/>
  <c r="AT1173"/>
  <c r="AT1174"/>
  <c r="AT1175"/>
  <c r="AT1176"/>
  <c r="AT1177"/>
  <c r="AT1178"/>
  <c r="AT1179"/>
  <c r="AT1180"/>
  <c r="AT1181"/>
  <c r="AT1182"/>
  <c r="AT1183"/>
  <c r="AT1184"/>
  <c r="AT1185"/>
  <c r="AT1186"/>
  <c r="AT1187"/>
  <c r="AT1188"/>
  <c r="AT1189"/>
  <c r="AT1190"/>
  <c r="AT1191"/>
  <c r="AT1192"/>
  <c r="AT1193"/>
  <c r="AT1194"/>
  <c r="AT1195"/>
  <c r="AT1196"/>
  <c r="AT1197"/>
  <c r="AT1198"/>
  <c r="AT1199"/>
  <c r="AT1200"/>
  <c r="AT1201"/>
  <c r="AT1202"/>
  <c r="AT1203"/>
  <c r="AT1204"/>
  <c r="AT1205"/>
  <c r="AT1206"/>
  <c r="AT1207"/>
  <c r="AT1208"/>
  <c r="AT1209"/>
  <c r="AT1210"/>
  <c r="AT1211"/>
  <c r="AT1212"/>
  <c r="AT1213"/>
  <c r="AT1214"/>
  <c r="AT1215"/>
  <c r="AT1216"/>
  <c r="AT1217"/>
  <c r="AT1218"/>
  <c r="AT1219"/>
  <c r="AT1220"/>
  <c r="AT1221"/>
  <c r="AT1222"/>
  <c r="AT1223"/>
  <c r="AT1224"/>
  <c r="AT1225"/>
  <c r="AT1226"/>
  <c r="AT1227"/>
  <c r="AT1228"/>
  <c r="AT1229"/>
  <c r="AT1230"/>
  <c r="AT1231"/>
  <c r="AT1232"/>
  <c r="AT1233"/>
  <c r="AT1234"/>
  <c r="AT1235"/>
  <c r="AT1236"/>
  <c r="AT1237"/>
  <c r="AT1238"/>
  <c r="AT1239"/>
  <c r="AT1240"/>
  <c r="AT1241"/>
  <c r="AT1242"/>
  <c r="AT1243"/>
  <c r="AT1244"/>
  <c r="AT1245"/>
  <c r="AT1246"/>
  <c r="AT1247"/>
  <c r="AT1248"/>
  <c r="AT1249"/>
  <c r="AT1250"/>
  <c r="AT1251"/>
  <c r="AT1252"/>
  <c r="AT1253"/>
  <c r="AT1254"/>
  <c r="AT1255"/>
  <c r="AT1256"/>
  <c r="AT1257"/>
  <c r="AT1258"/>
  <c r="AT1259"/>
  <c r="AT1260"/>
  <c r="AT1261"/>
  <c r="AT1262"/>
  <c r="AT1263"/>
  <c r="AT1264"/>
  <c r="AT1265"/>
  <c r="AT1266"/>
  <c r="AT1267"/>
  <c r="AT1268"/>
  <c r="AT1269"/>
  <c r="AT1270"/>
  <c r="AT1271"/>
  <c r="AT1272"/>
  <c r="AT1273"/>
  <c r="AT1274"/>
  <c r="AT1275"/>
  <c r="AT1276"/>
  <c r="AT1277"/>
  <c r="AT1278"/>
  <c r="AT1279"/>
  <c r="AT1280"/>
  <c r="AT1281"/>
  <c r="AT1282"/>
  <c r="AT1283"/>
  <c r="AT1284"/>
  <c r="AT1285"/>
  <c r="AT1286"/>
  <c r="AT1287"/>
  <c r="AT1288"/>
  <c r="AT1289"/>
  <c r="AT1290"/>
  <c r="AT1291"/>
  <c r="AT1292"/>
  <c r="AT1293"/>
  <c r="AT1294"/>
  <c r="AT1295"/>
  <c r="AT1296"/>
  <c r="AT1297"/>
  <c r="AT1298"/>
  <c r="AT1299"/>
  <c r="AT1300"/>
  <c r="AT1301"/>
  <c r="AT1302"/>
  <c r="AT1303"/>
  <c r="AT1304"/>
  <c r="AT1305"/>
  <c r="AT1306"/>
  <c r="AT1307"/>
  <c r="AT1308"/>
  <c r="AT1309"/>
  <c r="AT1310"/>
  <c r="AT1311"/>
  <c r="AT1312"/>
  <c r="AT1313"/>
  <c r="AT1314"/>
  <c r="AT1315"/>
  <c r="AT1316"/>
  <c r="AT1317"/>
  <c r="AT1318"/>
  <c r="AT1319"/>
  <c r="AT1320"/>
  <c r="AT1321"/>
  <c r="AT1322"/>
  <c r="AT1323"/>
  <c r="AT1324"/>
  <c r="AT1325"/>
  <c r="AT1326"/>
  <c r="AT1327"/>
  <c r="AT1328"/>
  <c r="AT1329"/>
  <c r="AT1330"/>
  <c r="AT1331"/>
  <c r="AT1332"/>
  <c r="AT1333"/>
  <c r="AT1334"/>
  <c r="AT1335"/>
  <c r="AT1336"/>
  <c r="AT1337"/>
  <c r="AT1338"/>
  <c r="AT1339"/>
  <c r="AT1340"/>
  <c r="AT1341"/>
  <c r="AT1342"/>
  <c r="AT1343"/>
  <c r="AT1344"/>
  <c r="AT1345"/>
  <c r="AT1346"/>
  <c r="AT1347"/>
  <c r="AT1348"/>
  <c r="AT1349"/>
  <c r="AT1350"/>
  <c r="AT1351"/>
  <c r="AT1352"/>
  <c r="AT1353"/>
  <c r="AT1354"/>
  <c r="AT1355"/>
  <c r="AT1356"/>
  <c r="AT1357"/>
  <c r="AT1358"/>
  <c r="AT1359"/>
  <c r="AT1360"/>
  <c r="AT1361"/>
  <c r="AT1362"/>
  <c r="AT1363"/>
  <c r="AT1364"/>
  <c r="AT1365"/>
  <c r="AT1366"/>
  <c r="AT1367"/>
  <c r="AT1368"/>
  <c r="AT1369"/>
  <c r="AT1370"/>
  <c r="AT1371"/>
  <c r="AT1372"/>
  <c r="AT1373"/>
  <c r="AT1374"/>
  <c r="AT1375"/>
  <c r="AT1376"/>
  <c r="AT1377"/>
  <c r="AT1378"/>
  <c r="AT1379"/>
  <c r="AT1380"/>
  <c r="AT1381"/>
  <c r="AT1382"/>
  <c r="AT1383"/>
  <c r="AT1384"/>
  <c r="AT1385"/>
  <c r="AT1386"/>
  <c r="AT1387"/>
  <c r="AT1388"/>
  <c r="AT1389"/>
  <c r="AT1390"/>
  <c r="AT1391"/>
  <c r="AT1392"/>
  <c r="AT1393"/>
  <c r="AT1394"/>
  <c r="AT1395"/>
  <c r="AT1396"/>
  <c r="AT1397"/>
  <c r="AT1398"/>
  <c r="AT1399"/>
  <c r="AT1400"/>
  <c r="AT1401"/>
  <c r="AT1402"/>
  <c r="AT1403"/>
  <c r="AT1404"/>
  <c r="AT1405"/>
  <c r="AT1406"/>
  <c r="AT1407"/>
  <c r="AT1408"/>
  <c r="AT1409"/>
  <c r="AT1410"/>
  <c r="AT1411"/>
  <c r="AT1412"/>
  <c r="AT1413"/>
  <c r="AT1414"/>
  <c r="AT1415"/>
  <c r="AT1416"/>
  <c r="AT1417"/>
  <c r="AT1418"/>
  <c r="AT1419"/>
  <c r="AT1420"/>
  <c r="AT1421"/>
  <c r="AT1422"/>
  <c r="AT1423"/>
  <c r="AT1424"/>
  <c r="AT1425"/>
  <c r="AT1426"/>
  <c r="AT1427"/>
  <c r="AT1428"/>
  <c r="AT1429"/>
  <c r="AT1430"/>
  <c r="AT1431"/>
  <c r="AT1432"/>
  <c r="AT1433"/>
  <c r="AT1434"/>
  <c r="AT1435"/>
  <c r="AT1436"/>
  <c r="AT1437"/>
  <c r="AT1438"/>
  <c r="AT1439"/>
  <c r="AT1440"/>
  <c r="AT1441"/>
  <c r="AT1442"/>
  <c r="AT1443"/>
  <c r="AT1444"/>
  <c r="AT1445"/>
  <c r="AT1446"/>
  <c r="AT1447"/>
  <c r="AT1448"/>
  <c r="AT1449"/>
  <c r="AT1450"/>
  <c r="AT1451"/>
  <c r="AT1452"/>
  <c r="AT1453"/>
  <c r="AT1454"/>
  <c r="AT1455"/>
  <c r="AT1456"/>
  <c r="AT1457"/>
  <c r="AT1458"/>
  <c r="AT1459"/>
  <c r="AT1460"/>
  <c r="AT1461"/>
  <c r="AT1462"/>
  <c r="AT1463"/>
  <c r="AT1464"/>
  <c r="AT1465"/>
  <c r="AT1466"/>
  <c r="AT1467"/>
  <c r="AT1468"/>
  <c r="AT1469"/>
  <c r="AT1470"/>
  <c r="AT1471"/>
  <c r="AT1472"/>
  <c r="AT1473"/>
  <c r="AT1474"/>
  <c r="AT1475"/>
  <c r="AT1476"/>
  <c r="AT1477"/>
  <c r="AT1478"/>
  <c r="AT1479"/>
  <c r="AT1480"/>
  <c r="AT1481"/>
  <c r="AT1482"/>
  <c r="AT1483"/>
  <c r="AT1484"/>
  <c r="AT1485"/>
  <c r="AT1486"/>
  <c r="AT1487"/>
  <c r="AT1488"/>
  <c r="AT1489"/>
  <c r="AT1490"/>
  <c r="AT1491"/>
  <c r="AT1492"/>
  <c r="AT1493"/>
  <c r="AT1494"/>
  <c r="AT1495"/>
  <c r="AT1496"/>
  <c r="AT1497"/>
  <c r="AT1498"/>
  <c r="AT1499"/>
  <c r="AT1500"/>
  <c r="AT1501"/>
  <c r="AT1502"/>
  <c r="AT1503"/>
  <c r="AT1504"/>
  <c r="AT1505"/>
  <c r="AT1506"/>
  <c r="AT1507"/>
  <c r="AT1508"/>
  <c r="AT1509"/>
  <c r="AT1510"/>
  <c r="AT1511"/>
  <c r="AT1512"/>
  <c r="AT1513"/>
  <c r="AT1514"/>
  <c r="AT1515"/>
  <c r="AT1516"/>
  <c r="AT1517"/>
  <c r="AT1518"/>
  <c r="AT1519"/>
  <c r="AT1520"/>
  <c r="AT1521"/>
  <c r="AT1522"/>
  <c r="AT1523"/>
  <c r="AT1524"/>
  <c r="AT1525"/>
  <c r="AT1526"/>
  <c r="AT1527"/>
  <c r="AT1528"/>
  <c r="AT1529"/>
  <c r="AT1530"/>
  <c r="AT1531"/>
  <c r="AT1532"/>
  <c r="AT1533"/>
  <c r="AT1534"/>
  <c r="AT1535"/>
  <c r="AT1536"/>
  <c r="AT1537"/>
  <c r="AT1538"/>
  <c r="AT1539"/>
  <c r="AT1540"/>
  <c r="AT1541"/>
  <c r="AT1542"/>
  <c r="AT1543"/>
  <c r="AT1544"/>
  <c r="AT1545"/>
  <c r="AT1546"/>
  <c r="AT1547"/>
  <c r="AT1548"/>
  <c r="AT1549"/>
  <c r="AT1550"/>
  <c r="AT1551"/>
  <c r="AT1552"/>
  <c r="AT1553"/>
  <c r="AT1554"/>
  <c r="AT1555"/>
  <c r="AT1556"/>
  <c r="AT1557"/>
  <c r="AT1558"/>
  <c r="AT1559"/>
  <c r="AT1560"/>
  <c r="AT1561"/>
  <c r="AT1562"/>
  <c r="AT1563"/>
  <c r="AT1564"/>
  <c r="AT1565"/>
  <c r="AT1566"/>
  <c r="AT1567"/>
  <c r="AT1568"/>
  <c r="AT1569"/>
  <c r="AT1570"/>
  <c r="AT1571"/>
  <c r="AT1572"/>
  <c r="AT1573"/>
  <c r="AT1574"/>
  <c r="AT1575"/>
  <c r="AT1576"/>
  <c r="AT1577"/>
  <c r="AT1578"/>
  <c r="AT1579"/>
  <c r="AT1580"/>
  <c r="AT1581"/>
  <c r="AT1582"/>
  <c r="AT1583"/>
  <c r="AT1584"/>
  <c r="AT1585"/>
  <c r="AT1586"/>
  <c r="AT1587"/>
  <c r="AT1588"/>
  <c r="AT1589"/>
  <c r="AT1590"/>
  <c r="AT1591"/>
  <c r="AT1592"/>
  <c r="AT1593"/>
  <c r="AT1594"/>
  <c r="AT1595"/>
  <c r="AT1596"/>
  <c r="AT1597"/>
  <c r="AT1598"/>
  <c r="AT1599"/>
  <c r="AT1600"/>
  <c r="AT1601"/>
  <c r="AT1602"/>
  <c r="AT1603"/>
  <c r="AT1604"/>
  <c r="AT1605"/>
  <c r="AT1606"/>
  <c r="AT1607"/>
  <c r="AT1608"/>
  <c r="AT1609"/>
  <c r="AT1610"/>
  <c r="AT1611"/>
  <c r="AT1612"/>
  <c r="AT1613"/>
  <c r="AT1614"/>
  <c r="AT1615"/>
  <c r="AT1616"/>
  <c r="AT1617"/>
  <c r="AT1618"/>
  <c r="AT1619"/>
  <c r="AT1620"/>
  <c r="AT1621"/>
  <c r="AT1622"/>
  <c r="AT1623"/>
  <c r="AT1624"/>
  <c r="AT1625"/>
  <c r="AT1626"/>
  <c r="AT1627"/>
  <c r="AT1628"/>
  <c r="AT1629"/>
  <c r="AT1630"/>
  <c r="AT1631"/>
  <c r="AT1632"/>
  <c r="AT1633"/>
  <c r="AT1634"/>
  <c r="AT1635"/>
  <c r="AT1636"/>
  <c r="AT1637"/>
  <c r="AT1638"/>
  <c r="AT1639"/>
  <c r="AT1640"/>
  <c r="AT1641"/>
  <c r="AT1642"/>
  <c r="AT1643"/>
  <c r="AT1644"/>
  <c r="AT1645"/>
  <c r="AT1646"/>
  <c r="AT1647"/>
  <c r="AT1648"/>
  <c r="AT1649"/>
  <c r="AT1650"/>
  <c r="AT1651"/>
  <c r="AT1652"/>
  <c r="AT1653"/>
  <c r="AT1654"/>
  <c r="AT1655"/>
  <c r="AT1656"/>
  <c r="AT1657"/>
  <c r="AT1658"/>
  <c r="AT1659"/>
  <c r="AT1660"/>
  <c r="AT1661"/>
  <c r="AT1662"/>
  <c r="AT1663"/>
  <c r="AT1664"/>
  <c r="AT1665"/>
  <c r="AT1666"/>
  <c r="AT1667"/>
  <c r="AT1668"/>
  <c r="AT1669"/>
  <c r="AT1670"/>
  <c r="AT1671"/>
  <c r="AT1672"/>
  <c r="AT1673"/>
  <c r="AT1674"/>
  <c r="AT1675"/>
  <c r="AT1676"/>
  <c r="AT1677"/>
  <c r="AT1678"/>
  <c r="AT1679"/>
  <c r="AT1680"/>
  <c r="AT1681"/>
  <c r="AT1682"/>
  <c r="AT1683"/>
  <c r="AT1684"/>
  <c r="AT1685"/>
  <c r="AT1686"/>
  <c r="AT1687"/>
  <c r="AT1688"/>
  <c r="AT1689"/>
  <c r="AT1690"/>
  <c r="AT1691"/>
  <c r="AT1692"/>
  <c r="AT1693"/>
  <c r="AT1694"/>
  <c r="AT1695"/>
  <c r="AT1696"/>
  <c r="AT1697"/>
  <c r="AT1698"/>
  <c r="AT1699"/>
  <c r="AT1700"/>
  <c r="AT1701"/>
  <c r="AT1702"/>
  <c r="AT1703"/>
  <c r="AT1704"/>
  <c r="AT1705"/>
  <c r="AT1706"/>
  <c r="AT1707"/>
  <c r="AT1708"/>
  <c r="AT1709"/>
  <c r="AT1710"/>
  <c r="AT1711"/>
  <c r="AT1712"/>
  <c r="AT1713"/>
  <c r="AT1714"/>
  <c r="AT1715"/>
  <c r="AT1716"/>
  <c r="AT1717"/>
  <c r="AT1718"/>
  <c r="AT1719"/>
  <c r="AT1720"/>
  <c r="AT1721"/>
  <c r="AT1722"/>
  <c r="AT1723"/>
  <c r="AT1724"/>
  <c r="AT1725"/>
  <c r="AT1726"/>
  <c r="AT1727"/>
  <c r="AT1728"/>
  <c r="AT1729"/>
  <c r="AT1730"/>
  <c r="AT1731"/>
  <c r="AT1732"/>
  <c r="AT1733"/>
  <c r="AT1734"/>
  <c r="AT1735"/>
  <c r="AT1736"/>
  <c r="AT1737"/>
  <c r="AT1738"/>
  <c r="AT1739"/>
  <c r="AT1740"/>
  <c r="AT1741"/>
  <c r="AT1742"/>
  <c r="AT1743"/>
  <c r="AT1744"/>
  <c r="AT1745"/>
  <c r="AT1746"/>
  <c r="AT1747"/>
  <c r="AT1748"/>
  <c r="AT1749"/>
  <c r="AT1750"/>
  <c r="AT1751"/>
  <c r="AT1752"/>
  <c r="AT1753"/>
  <c r="AT1754"/>
  <c r="AT1755"/>
  <c r="AT1756"/>
  <c r="AT1757"/>
  <c r="AT1758"/>
  <c r="AT1759"/>
  <c r="AT1760"/>
  <c r="AT1761"/>
  <c r="AT1762"/>
  <c r="AT1763"/>
  <c r="AT1764"/>
  <c r="AT1765"/>
  <c r="AT1766"/>
  <c r="AT1767"/>
  <c r="AT1768"/>
  <c r="AT1769"/>
  <c r="AT1770"/>
  <c r="AT1771"/>
  <c r="AT1772"/>
  <c r="AT1773"/>
  <c r="AT1774"/>
  <c r="AT1775"/>
  <c r="AT1776"/>
  <c r="AT1777"/>
  <c r="AT1778"/>
  <c r="AT1779"/>
  <c r="AT1780"/>
  <c r="AT1781"/>
  <c r="AT1782"/>
  <c r="AT1783"/>
  <c r="AT1784"/>
  <c r="AT1785"/>
  <c r="AT1786"/>
  <c r="AT1787"/>
  <c r="AT1788"/>
  <c r="AT1789"/>
  <c r="AT1790"/>
  <c r="AT1791"/>
  <c r="AT1792"/>
  <c r="AT1793"/>
  <c r="AT1794"/>
  <c r="AT1795"/>
  <c r="AT1796"/>
  <c r="AT1797"/>
  <c r="AT1798"/>
  <c r="AT1799"/>
  <c r="AT1800"/>
  <c r="AT1801"/>
  <c r="AT1802"/>
  <c r="AT1803"/>
  <c r="AT1804"/>
  <c r="AT1805"/>
  <c r="AT1806"/>
  <c r="AT1807"/>
  <c r="AT1808"/>
  <c r="AT1809"/>
  <c r="AT1810"/>
  <c r="AT1811"/>
  <c r="AT1812"/>
  <c r="AT1813"/>
  <c r="AT1814"/>
  <c r="AT1815"/>
  <c r="AT1816"/>
  <c r="AT1817"/>
  <c r="AT1818"/>
  <c r="AT1819"/>
  <c r="AT1820"/>
  <c r="AT1821"/>
  <c r="AT1822"/>
  <c r="AT1823"/>
  <c r="AT1824"/>
  <c r="AT1825"/>
  <c r="AT1826"/>
  <c r="AT1827"/>
  <c r="AT1828"/>
  <c r="AT1829"/>
  <c r="AT1830"/>
  <c r="AT1831"/>
  <c r="AT1832"/>
  <c r="AT1833"/>
  <c r="AT1834"/>
  <c r="AT1835"/>
  <c r="AT1836"/>
  <c r="AT1837"/>
  <c r="AT1838"/>
  <c r="AT1839"/>
  <c r="AT1840"/>
  <c r="AT1841"/>
  <c r="AT1842"/>
  <c r="AT1843"/>
  <c r="AT1844"/>
  <c r="AT1845"/>
  <c r="AT1846"/>
  <c r="AT1847"/>
  <c r="AT1848"/>
  <c r="AT1849"/>
  <c r="AT1850"/>
  <c r="AT1851"/>
  <c r="AT1852"/>
  <c r="AT1853"/>
  <c r="AT1854"/>
  <c r="AT1855"/>
  <c r="AT1856"/>
  <c r="AT1857"/>
  <c r="AT1858"/>
  <c r="AT1859"/>
  <c r="AT1860"/>
  <c r="AT1861"/>
  <c r="AT1862"/>
  <c r="AT1863"/>
  <c r="AT1864"/>
  <c r="AT1865"/>
  <c r="AT1866"/>
  <c r="AT1867"/>
  <c r="AT1868"/>
  <c r="AT1869"/>
  <c r="AT1870"/>
  <c r="AT1871"/>
  <c r="AT1872"/>
  <c r="AT1873"/>
  <c r="AT1874"/>
  <c r="AT1875"/>
  <c r="AT1876"/>
  <c r="AT1877"/>
  <c r="AT1878"/>
  <c r="AT1879"/>
  <c r="AT1880"/>
  <c r="AT1881"/>
  <c r="AT1882"/>
  <c r="AT1883"/>
  <c r="AT1884"/>
  <c r="AT1885"/>
  <c r="AT1886"/>
  <c r="AT1887"/>
  <c r="AT1888"/>
  <c r="AT1889"/>
  <c r="AT1890"/>
  <c r="AT1891"/>
  <c r="AT1892"/>
  <c r="AT1893"/>
  <c r="AT1894"/>
  <c r="AT1895"/>
  <c r="AT1896"/>
  <c r="AT1897"/>
  <c r="AT1898"/>
  <c r="AT1899"/>
  <c r="AT1900"/>
  <c r="AT1901"/>
  <c r="AT1902"/>
  <c r="AT1903"/>
  <c r="AT1904"/>
  <c r="AT1905"/>
  <c r="AT1906"/>
  <c r="AT1907"/>
  <c r="AT1908"/>
  <c r="AT1909"/>
  <c r="AT1910"/>
  <c r="AT1911"/>
  <c r="AT1912"/>
  <c r="AT1913"/>
  <c r="AT1914"/>
  <c r="AT1915"/>
  <c r="AT1916"/>
  <c r="AT1917"/>
  <c r="AT1918"/>
  <c r="AT1919"/>
  <c r="AT1920"/>
  <c r="AT1921"/>
  <c r="AT1922"/>
  <c r="AT1923"/>
  <c r="AT1924"/>
  <c r="AT1925"/>
  <c r="AT1926"/>
  <c r="AT1927"/>
  <c r="AT1928"/>
  <c r="AT1929"/>
  <c r="AT1930"/>
  <c r="AT1931"/>
  <c r="AT1932"/>
  <c r="AT1933"/>
  <c r="AT1934"/>
  <c r="AT1935"/>
  <c r="AT1936"/>
  <c r="AT1937"/>
  <c r="AT1938"/>
  <c r="AT1939"/>
  <c r="AT1940"/>
  <c r="AT1941"/>
  <c r="AT1942"/>
  <c r="AT1943"/>
  <c r="AT1944"/>
  <c r="AT1945"/>
  <c r="AT1946"/>
  <c r="AT1947"/>
  <c r="AT1948"/>
  <c r="AT1949"/>
  <c r="AT1950"/>
  <c r="AT1951"/>
  <c r="AT1952"/>
  <c r="AT1953"/>
  <c r="AT1954"/>
  <c r="AT1955"/>
  <c r="AT1956"/>
  <c r="AT1957"/>
  <c r="AT1958"/>
  <c r="AT1959"/>
  <c r="AT1960"/>
  <c r="AT1961"/>
  <c r="AT1962"/>
  <c r="AT1963"/>
  <c r="AT1964"/>
  <c r="AT1965"/>
  <c r="AT1966"/>
  <c r="AT1967"/>
  <c r="AT1968"/>
  <c r="AT1969"/>
  <c r="AT1970"/>
  <c r="AT1971"/>
  <c r="AT1972"/>
  <c r="AT1973"/>
  <c r="AT1974"/>
  <c r="AT1975"/>
  <c r="AT1976"/>
  <c r="AT1977"/>
  <c r="AT1978"/>
  <c r="AT1979"/>
  <c r="AT1980"/>
  <c r="AT1981"/>
  <c r="AT1982"/>
  <c r="AT1983"/>
  <c r="AT1984"/>
  <c r="AT1985"/>
  <c r="AT1986"/>
  <c r="AT1987"/>
  <c r="AT1988"/>
  <c r="AT1989"/>
  <c r="AT1990"/>
  <c r="AT1991"/>
  <c r="AT1992"/>
  <c r="AT1993"/>
  <c r="AT1994"/>
  <c r="AT2"/>
  <c r="AS3"/>
  <c r="AS4"/>
  <c r="AS5"/>
  <c r="AS6"/>
  <c r="AS7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107"/>
  <c r="AS108"/>
  <c r="AS109"/>
  <c r="AS110"/>
  <c r="AS111"/>
  <c r="AS112"/>
  <c r="AS113"/>
  <c r="AS114"/>
  <c r="AS115"/>
  <c r="AS116"/>
  <c r="AS117"/>
  <c r="AS118"/>
  <c r="AS119"/>
  <c r="AS120"/>
  <c r="AS121"/>
  <c r="AS122"/>
  <c r="AS123"/>
  <c r="AS124"/>
  <c r="AS125"/>
  <c r="AS126"/>
  <c r="AS127"/>
  <c r="AS128"/>
  <c r="AS129"/>
  <c r="AS130"/>
  <c r="AS131"/>
  <c r="AS132"/>
  <c r="AS133"/>
  <c r="AS134"/>
  <c r="AS135"/>
  <c r="AS136"/>
  <c r="AS137"/>
  <c r="AS138"/>
  <c r="AS139"/>
  <c r="AS140"/>
  <c r="AS141"/>
  <c r="AS142"/>
  <c r="AS143"/>
  <c r="AS144"/>
  <c r="AS145"/>
  <c r="AS146"/>
  <c r="AS147"/>
  <c r="AS148"/>
  <c r="AS149"/>
  <c r="AS150"/>
  <c r="AS151"/>
  <c r="AS152"/>
  <c r="AS153"/>
  <c r="AS154"/>
  <c r="AS155"/>
  <c r="AS156"/>
  <c r="AS157"/>
  <c r="AS158"/>
  <c r="AS159"/>
  <c r="AS160"/>
  <c r="AS161"/>
  <c r="AS162"/>
  <c r="AS163"/>
  <c r="AS164"/>
  <c r="AS165"/>
  <c r="AS166"/>
  <c r="AS167"/>
  <c r="AS168"/>
  <c r="AS169"/>
  <c r="AS170"/>
  <c r="AS171"/>
  <c r="AS172"/>
  <c r="AS173"/>
  <c r="AS174"/>
  <c r="AS175"/>
  <c r="AS176"/>
  <c r="AS177"/>
  <c r="AS178"/>
  <c r="AS179"/>
  <c r="AS180"/>
  <c r="AS181"/>
  <c r="AS182"/>
  <c r="AS183"/>
  <c r="AS184"/>
  <c r="AS185"/>
  <c r="AS186"/>
  <c r="AS187"/>
  <c r="AS188"/>
  <c r="AS189"/>
  <c r="AS190"/>
  <c r="AS191"/>
  <c r="AS192"/>
  <c r="AS193"/>
  <c r="AS194"/>
  <c r="AS195"/>
  <c r="AS196"/>
  <c r="AS197"/>
  <c r="AS198"/>
  <c r="AS199"/>
  <c r="AS200"/>
  <c r="AS201"/>
  <c r="AS202"/>
  <c r="AS203"/>
  <c r="AS204"/>
  <c r="AS205"/>
  <c r="AS206"/>
  <c r="AS207"/>
  <c r="AS208"/>
  <c r="AS209"/>
  <c r="AS210"/>
  <c r="AS211"/>
  <c r="AS212"/>
  <c r="AS213"/>
  <c r="AS214"/>
  <c r="AS215"/>
  <c r="AS216"/>
  <c r="AS217"/>
  <c r="AS218"/>
  <c r="AS219"/>
  <c r="AS220"/>
  <c r="AS221"/>
  <c r="AS222"/>
  <c r="AS223"/>
  <c r="AS224"/>
  <c r="AS225"/>
  <c r="AS226"/>
  <c r="AS227"/>
  <c r="AS228"/>
  <c r="AS229"/>
  <c r="AS230"/>
  <c r="AS231"/>
  <c r="AS232"/>
  <c r="AS233"/>
  <c r="AS234"/>
  <c r="AS235"/>
  <c r="AS236"/>
  <c r="AS237"/>
  <c r="AS238"/>
  <c r="AS239"/>
  <c r="AS240"/>
  <c r="AS241"/>
  <c r="AS242"/>
  <c r="AS243"/>
  <c r="AS244"/>
  <c r="AS245"/>
  <c r="AS246"/>
  <c r="AS247"/>
  <c r="AS248"/>
  <c r="AS249"/>
  <c r="AS250"/>
  <c r="AS251"/>
  <c r="AS252"/>
  <c r="AS253"/>
  <c r="AS254"/>
  <c r="AS255"/>
  <c r="AS256"/>
  <c r="AS257"/>
  <c r="AS258"/>
  <c r="AS259"/>
  <c r="AS260"/>
  <c r="AS261"/>
  <c r="AS262"/>
  <c r="AS263"/>
  <c r="AS264"/>
  <c r="AS265"/>
  <c r="AS266"/>
  <c r="AS267"/>
  <c r="AS268"/>
  <c r="AS269"/>
  <c r="AS270"/>
  <c r="AS271"/>
  <c r="AS272"/>
  <c r="AS273"/>
  <c r="AS274"/>
  <c r="AS275"/>
  <c r="AS276"/>
  <c r="AS277"/>
  <c r="AS278"/>
  <c r="AS279"/>
  <c r="AS280"/>
  <c r="AS281"/>
  <c r="AS282"/>
  <c r="AS283"/>
  <c r="AS284"/>
  <c r="AS285"/>
  <c r="AS286"/>
  <c r="AS287"/>
  <c r="AS288"/>
  <c r="AS289"/>
  <c r="AS290"/>
  <c r="AS291"/>
  <c r="AS292"/>
  <c r="AS293"/>
  <c r="AS294"/>
  <c r="AS295"/>
  <c r="AS296"/>
  <c r="AS297"/>
  <c r="AS298"/>
  <c r="AS299"/>
  <c r="AS300"/>
  <c r="AS301"/>
  <c r="AS302"/>
  <c r="AS303"/>
  <c r="AS304"/>
  <c r="AS305"/>
  <c r="AS306"/>
  <c r="AS307"/>
  <c r="AS308"/>
  <c r="AS309"/>
  <c r="AS310"/>
  <c r="AS311"/>
  <c r="AS312"/>
  <c r="AS313"/>
  <c r="AS314"/>
  <c r="AS315"/>
  <c r="AS316"/>
  <c r="AS317"/>
  <c r="AS318"/>
  <c r="AS319"/>
  <c r="AS320"/>
  <c r="AS321"/>
  <c r="AS322"/>
  <c r="AS323"/>
  <c r="AS324"/>
  <c r="AS325"/>
  <c r="AS326"/>
  <c r="AS327"/>
  <c r="AS328"/>
  <c r="AS329"/>
  <c r="AS330"/>
  <c r="AS331"/>
  <c r="AS332"/>
  <c r="AS333"/>
  <c r="AS334"/>
  <c r="AS335"/>
  <c r="AS336"/>
  <c r="AS337"/>
  <c r="AS338"/>
  <c r="AS339"/>
  <c r="AS340"/>
  <c r="AS341"/>
  <c r="AS342"/>
  <c r="AS343"/>
  <c r="AS344"/>
  <c r="AS345"/>
  <c r="AS346"/>
  <c r="AS347"/>
  <c r="AS348"/>
  <c r="AS349"/>
  <c r="AS350"/>
  <c r="AS351"/>
  <c r="AS352"/>
  <c r="AS353"/>
  <c r="AS354"/>
  <c r="AS355"/>
  <c r="AS356"/>
  <c r="AS357"/>
  <c r="AS358"/>
  <c r="AS359"/>
  <c r="AS360"/>
  <c r="AS361"/>
  <c r="AS362"/>
  <c r="AS363"/>
  <c r="AS364"/>
  <c r="AS365"/>
  <c r="AS366"/>
  <c r="AS367"/>
  <c r="AS368"/>
  <c r="AS369"/>
  <c r="AS370"/>
  <c r="AS371"/>
  <c r="AS372"/>
  <c r="AS373"/>
  <c r="AS374"/>
  <c r="AS375"/>
  <c r="AS376"/>
  <c r="AS377"/>
  <c r="AS378"/>
  <c r="AS379"/>
  <c r="AS380"/>
  <c r="AS381"/>
  <c r="AS382"/>
  <c r="AS383"/>
  <c r="AS384"/>
  <c r="AS385"/>
  <c r="AS386"/>
  <c r="AS387"/>
  <c r="AS388"/>
  <c r="AS389"/>
  <c r="AS390"/>
  <c r="AS391"/>
  <c r="AS392"/>
  <c r="AS393"/>
  <c r="AS394"/>
  <c r="AS395"/>
  <c r="AS396"/>
  <c r="AS397"/>
  <c r="AS398"/>
  <c r="AS399"/>
  <c r="AS400"/>
  <c r="AS401"/>
  <c r="AS402"/>
  <c r="AS403"/>
  <c r="AS404"/>
  <c r="AS405"/>
  <c r="AS406"/>
  <c r="AS407"/>
  <c r="AS408"/>
  <c r="AS409"/>
  <c r="AS410"/>
  <c r="AS411"/>
  <c r="AS412"/>
  <c r="AS413"/>
  <c r="AS414"/>
  <c r="AS415"/>
  <c r="AS416"/>
  <c r="AS417"/>
  <c r="AS418"/>
  <c r="AS419"/>
  <c r="AS420"/>
  <c r="AS421"/>
  <c r="AS422"/>
  <c r="AS423"/>
  <c r="AS424"/>
  <c r="AS425"/>
  <c r="AS426"/>
  <c r="AS427"/>
  <c r="AS428"/>
  <c r="AS429"/>
  <c r="AS430"/>
  <c r="AS431"/>
  <c r="AS432"/>
  <c r="AS433"/>
  <c r="AS434"/>
  <c r="AS435"/>
  <c r="AS436"/>
  <c r="AS437"/>
  <c r="AS438"/>
  <c r="AS439"/>
  <c r="AS440"/>
  <c r="AS441"/>
  <c r="AS442"/>
  <c r="AS443"/>
  <c r="AS444"/>
  <c r="AS445"/>
  <c r="AS446"/>
  <c r="AS447"/>
  <c r="AS448"/>
  <c r="AS449"/>
  <c r="AS450"/>
  <c r="AS451"/>
  <c r="AS452"/>
  <c r="AS453"/>
  <c r="AS454"/>
  <c r="AS455"/>
  <c r="AS456"/>
  <c r="AS457"/>
  <c r="AS458"/>
  <c r="AS459"/>
  <c r="AS460"/>
  <c r="AS461"/>
  <c r="AS462"/>
  <c r="AS463"/>
  <c r="AS464"/>
  <c r="AS465"/>
  <c r="AS466"/>
  <c r="AS467"/>
  <c r="AS468"/>
  <c r="AS469"/>
  <c r="AS470"/>
  <c r="AS471"/>
  <c r="AS472"/>
  <c r="AS473"/>
  <c r="AS474"/>
  <c r="AS475"/>
  <c r="AS476"/>
  <c r="AS477"/>
  <c r="AS478"/>
  <c r="AS479"/>
  <c r="AS480"/>
  <c r="AS481"/>
  <c r="AS482"/>
  <c r="AS483"/>
  <c r="AS484"/>
  <c r="AS485"/>
  <c r="AS486"/>
  <c r="AS487"/>
  <c r="AS488"/>
  <c r="AS489"/>
  <c r="AS490"/>
  <c r="AS491"/>
  <c r="AS492"/>
  <c r="AS493"/>
  <c r="AS494"/>
  <c r="AS495"/>
  <c r="AS496"/>
  <c r="AS497"/>
  <c r="AS498"/>
  <c r="AS499"/>
  <c r="AS500"/>
  <c r="AS501"/>
  <c r="AS502"/>
  <c r="AS503"/>
  <c r="AS504"/>
  <c r="AS505"/>
  <c r="AS506"/>
  <c r="AS507"/>
  <c r="AS508"/>
  <c r="AS509"/>
  <c r="AS510"/>
  <c r="AS511"/>
  <c r="AS512"/>
  <c r="AS513"/>
  <c r="AS514"/>
  <c r="AS515"/>
  <c r="AS516"/>
  <c r="AS517"/>
  <c r="AS518"/>
  <c r="AS519"/>
  <c r="AS520"/>
  <c r="AS521"/>
  <c r="AS522"/>
  <c r="AS523"/>
  <c r="AS524"/>
  <c r="AS525"/>
  <c r="AS526"/>
  <c r="AS527"/>
  <c r="AS528"/>
  <c r="AS529"/>
  <c r="AS530"/>
  <c r="AS531"/>
  <c r="AS532"/>
  <c r="AS533"/>
  <c r="AS534"/>
  <c r="AS535"/>
  <c r="AS536"/>
  <c r="AS537"/>
  <c r="AS538"/>
  <c r="AS539"/>
  <c r="AS540"/>
  <c r="AS541"/>
  <c r="AS542"/>
  <c r="AS543"/>
  <c r="AS544"/>
  <c r="AS545"/>
  <c r="AS546"/>
  <c r="AS547"/>
  <c r="AS548"/>
  <c r="AS549"/>
  <c r="AS550"/>
  <c r="AS551"/>
  <c r="AS552"/>
  <c r="AS553"/>
  <c r="AS554"/>
  <c r="AS555"/>
  <c r="AS556"/>
  <c r="AS557"/>
  <c r="AS558"/>
  <c r="AS559"/>
  <c r="AS560"/>
  <c r="AS561"/>
  <c r="AS562"/>
  <c r="AS563"/>
  <c r="AS564"/>
  <c r="AS565"/>
  <c r="AS566"/>
  <c r="AS567"/>
  <c r="AS568"/>
  <c r="AS569"/>
  <c r="AS570"/>
  <c r="AS571"/>
  <c r="AS572"/>
  <c r="AS573"/>
  <c r="AS574"/>
  <c r="AS575"/>
  <c r="AS576"/>
  <c r="AS577"/>
  <c r="AS578"/>
  <c r="AS579"/>
  <c r="AS580"/>
  <c r="AS581"/>
  <c r="AS582"/>
  <c r="AS583"/>
  <c r="AS584"/>
  <c r="AS585"/>
  <c r="AS586"/>
  <c r="AS587"/>
  <c r="AS588"/>
  <c r="AS589"/>
  <c r="AS590"/>
  <c r="AS591"/>
  <c r="AS592"/>
  <c r="AS593"/>
  <c r="AS594"/>
  <c r="AS595"/>
  <c r="AS596"/>
  <c r="AS597"/>
  <c r="AS598"/>
  <c r="AS599"/>
  <c r="AS600"/>
  <c r="AS601"/>
  <c r="AS602"/>
  <c r="AS603"/>
  <c r="AS604"/>
  <c r="AS605"/>
  <c r="AS606"/>
  <c r="AS607"/>
  <c r="AS608"/>
  <c r="AS609"/>
  <c r="AS610"/>
  <c r="AS611"/>
  <c r="AS612"/>
  <c r="AS613"/>
  <c r="AS614"/>
  <c r="AS615"/>
  <c r="AS616"/>
  <c r="AS617"/>
  <c r="AS618"/>
  <c r="AS619"/>
  <c r="AS620"/>
  <c r="AS621"/>
  <c r="AS622"/>
  <c r="AS623"/>
  <c r="AS624"/>
  <c r="AS625"/>
  <c r="AS626"/>
  <c r="AS627"/>
  <c r="AS628"/>
  <c r="AS629"/>
  <c r="AS630"/>
  <c r="AS631"/>
  <c r="AS632"/>
  <c r="AS633"/>
  <c r="AS634"/>
  <c r="AS635"/>
  <c r="AS636"/>
  <c r="AS637"/>
  <c r="AS638"/>
  <c r="AS639"/>
  <c r="AS640"/>
  <c r="AS641"/>
  <c r="AS642"/>
  <c r="AS643"/>
  <c r="AS644"/>
  <c r="AS645"/>
  <c r="AS646"/>
  <c r="AS647"/>
  <c r="AS648"/>
  <c r="AS649"/>
  <c r="AS650"/>
  <c r="AS651"/>
  <c r="AS652"/>
  <c r="AS653"/>
  <c r="AS654"/>
  <c r="AS655"/>
  <c r="AS656"/>
  <c r="AS657"/>
  <c r="AS658"/>
  <c r="AS659"/>
  <c r="AS660"/>
  <c r="AS661"/>
  <c r="AS662"/>
  <c r="AS663"/>
  <c r="AS664"/>
  <c r="AS665"/>
  <c r="AS666"/>
  <c r="AS667"/>
  <c r="AS668"/>
  <c r="AS669"/>
  <c r="AS670"/>
  <c r="AS671"/>
  <c r="AS672"/>
  <c r="AS673"/>
  <c r="AS674"/>
  <c r="AS675"/>
  <c r="AS676"/>
  <c r="AS677"/>
  <c r="AS678"/>
  <c r="AS679"/>
  <c r="AS680"/>
  <c r="AS681"/>
  <c r="AS682"/>
  <c r="AS683"/>
  <c r="AS684"/>
  <c r="AS685"/>
  <c r="AS686"/>
  <c r="AS687"/>
  <c r="AS688"/>
  <c r="AS689"/>
  <c r="AS690"/>
  <c r="AS691"/>
  <c r="AS692"/>
  <c r="AS693"/>
  <c r="AS694"/>
  <c r="AS695"/>
  <c r="AS696"/>
  <c r="AS697"/>
  <c r="AS698"/>
  <c r="AS699"/>
  <c r="AS700"/>
  <c r="AS701"/>
  <c r="AS702"/>
  <c r="AS703"/>
  <c r="AS704"/>
  <c r="AS705"/>
  <c r="AS706"/>
  <c r="AS707"/>
  <c r="AS708"/>
  <c r="AS709"/>
  <c r="AS710"/>
  <c r="AS711"/>
  <c r="AS712"/>
  <c r="AS713"/>
  <c r="AS714"/>
  <c r="AS715"/>
  <c r="AS716"/>
  <c r="AS717"/>
  <c r="AS718"/>
  <c r="AS719"/>
  <c r="AS720"/>
  <c r="AS721"/>
  <c r="AS722"/>
  <c r="AS723"/>
  <c r="AS724"/>
  <c r="AS725"/>
  <c r="AS726"/>
  <c r="AS727"/>
  <c r="AS728"/>
  <c r="AS729"/>
  <c r="AS730"/>
  <c r="AS731"/>
  <c r="AS732"/>
  <c r="AS733"/>
  <c r="AS734"/>
  <c r="AS735"/>
  <c r="AS736"/>
  <c r="AS737"/>
  <c r="AS738"/>
  <c r="AS739"/>
  <c r="AS740"/>
  <c r="AS741"/>
  <c r="AS742"/>
  <c r="AS743"/>
  <c r="AS744"/>
  <c r="AS745"/>
  <c r="AS746"/>
  <c r="AS747"/>
  <c r="AS748"/>
  <c r="AS749"/>
  <c r="AS750"/>
  <c r="AS751"/>
  <c r="AS752"/>
  <c r="AS753"/>
  <c r="AS754"/>
  <c r="AS755"/>
  <c r="AS756"/>
  <c r="AS757"/>
  <c r="AS758"/>
  <c r="AS759"/>
  <c r="AS760"/>
  <c r="AS761"/>
  <c r="AS762"/>
  <c r="AS763"/>
  <c r="AS764"/>
  <c r="AS765"/>
  <c r="AS766"/>
  <c r="AS767"/>
  <c r="AS768"/>
  <c r="AS769"/>
  <c r="AS770"/>
  <c r="AS771"/>
  <c r="AS772"/>
  <c r="AS773"/>
  <c r="AS774"/>
  <c r="AS775"/>
  <c r="AS776"/>
  <c r="AS777"/>
  <c r="AS778"/>
  <c r="AS779"/>
  <c r="AS780"/>
  <c r="AS781"/>
  <c r="AS782"/>
  <c r="AS783"/>
  <c r="AS784"/>
  <c r="AS785"/>
  <c r="AS786"/>
  <c r="AS787"/>
  <c r="AS788"/>
  <c r="AS789"/>
  <c r="AS790"/>
  <c r="AS791"/>
  <c r="AS792"/>
  <c r="AS793"/>
  <c r="AS794"/>
  <c r="AS795"/>
  <c r="AS796"/>
  <c r="AS797"/>
  <c r="AS798"/>
  <c r="AS799"/>
  <c r="AS800"/>
  <c r="AS801"/>
  <c r="AS802"/>
  <c r="AS803"/>
  <c r="AS804"/>
  <c r="AS805"/>
  <c r="AS806"/>
  <c r="AS807"/>
  <c r="AS808"/>
  <c r="AS809"/>
  <c r="AS810"/>
  <c r="AS811"/>
  <c r="AS812"/>
  <c r="AS813"/>
  <c r="AS814"/>
  <c r="AS815"/>
  <c r="AS816"/>
  <c r="AS817"/>
  <c r="AS818"/>
  <c r="AS819"/>
  <c r="AS820"/>
  <c r="AS821"/>
  <c r="AS822"/>
  <c r="AS823"/>
  <c r="AS824"/>
  <c r="AS825"/>
  <c r="AS826"/>
  <c r="AS827"/>
  <c r="AS828"/>
  <c r="AS829"/>
  <c r="AS830"/>
  <c r="AS831"/>
  <c r="AS832"/>
  <c r="AS833"/>
  <c r="AS834"/>
  <c r="AS835"/>
  <c r="AS836"/>
  <c r="AS837"/>
  <c r="AS838"/>
  <c r="AS839"/>
  <c r="AS840"/>
  <c r="AS841"/>
  <c r="AS842"/>
  <c r="AS843"/>
  <c r="AS844"/>
  <c r="AS845"/>
  <c r="AS846"/>
  <c r="AS847"/>
  <c r="AS848"/>
  <c r="AS849"/>
  <c r="AS850"/>
  <c r="AS851"/>
  <c r="AS852"/>
  <c r="AS853"/>
  <c r="AS854"/>
  <c r="AS855"/>
  <c r="AS856"/>
  <c r="AS857"/>
  <c r="AS858"/>
  <c r="AS859"/>
  <c r="AS860"/>
  <c r="AS861"/>
  <c r="AS862"/>
  <c r="AS863"/>
  <c r="AS864"/>
  <c r="AS865"/>
  <c r="AS866"/>
  <c r="AS867"/>
  <c r="AS868"/>
  <c r="AS869"/>
  <c r="AS870"/>
  <c r="AS871"/>
  <c r="AS872"/>
  <c r="AS873"/>
  <c r="AS874"/>
  <c r="AS875"/>
  <c r="AS876"/>
  <c r="AS877"/>
  <c r="AS878"/>
  <c r="AS879"/>
  <c r="AS880"/>
  <c r="AS881"/>
  <c r="AS882"/>
  <c r="AS883"/>
  <c r="AS884"/>
  <c r="AS885"/>
  <c r="AS886"/>
  <c r="AS887"/>
  <c r="AS888"/>
  <c r="AS889"/>
  <c r="AS890"/>
  <c r="AS891"/>
  <c r="AS892"/>
  <c r="AS893"/>
  <c r="AS894"/>
  <c r="AS895"/>
  <c r="AS896"/>
  <c r="AS897"/>
  <c r="AS898"/>
  <c r="AS899"/>
  <c r="AS900"/>
  <c r="AS901"/>
  <c r="AS902"/>
  <c r="AS903"/>
  <c r="AS904"/>
  <c r="AS905"/>
  <c r="AS906"/>
  <c r="AS907"/>
  <c r="AS908"/>
  <c r="AS909"/>
  <c r="AS910"/>
  <c r="AS911"/>
  <c r="AS912"/>
  <c r="AS913"/>
  <c r="AS914"/>
  <c r="AS915"/>
  <c r="AS916"/>
  <c r="AS917"/>
  <c r="AS918"/>
  <c r="AS919"/>
  <c r="AS920"/>
  <c r="AS921"/>
  <c r="AS922"/>
  <c r="AS923"/>
  <c r="AS924"/>
  <c r="AS925"/>
  <c r="AS926"/>
  <c r="AS927"/>
  <c r="AS928"/>
  <c r="AS929"/>
  <c r="AS930"/>
  <c r="AS931"/>
  <c r="AS932"/>
  <c r="AS933"/>
  <c r="AS934"/>
  <c r="AS935"/>
  <c r="AS936"/>
  <c r="AS937"/>
  <c r="AS938"/>
  <c r="AS939"/>
  <c r="AS940"/>
  <c r="AS941"/>
  <c r="AS942"/>
  <c r="AS943"/>
  <c r="AS944"/>
  <c r="AS945"/>
  <c r="AS946"/>
  <c r="AS947"/>
  <c r="AS948"/>
  <c r="AS949"/>
  <c r="AS950"/>
  <c r="AS951"/>
  <c r="AS952"/>
  <c r="AS953"/>
  <c r="AS954"/>
  <c r="AS955"/>
  <c r="AS956"/>
  <c r="AS957"/>
  <c r="AS958"/>
  <c r="AS959"/>
  <c r="AS960"/>
  <c r="AS961"/>
  <c r="AS962"/>
  <c r="AS963"/>
  <c r="AS964"/>
  <c r="AS965"/>
  <c r="AS966"/>
  <c r="AS967"/>
  <c r="AS968"/>
  <c r="AS969"/>
  <c r="AS970"/>
  <c r="AS971"/>
  <c r="AS972"/>
  <c r="AS973"/>
  <c r="AS974"/>
  <c r="AS975"/>
  <c r="AS976"/>
  <c r="AS977"/>
  <c r="AS978"/>
  <c r="AS979"/>
  <c r="AS980"/>
  <c r="AS981"/>
  <c r="AS982"/>
  <c r="AS983"/>
  <c r="AS984"/>
  <c r="AS985"/>
  <c r="AS986"/>
  <c r="AS987"/>
  <c r="AS988"/>
  <c r="AS989"/>
  <c r="AS990"/>
  <c r="AS991"/>
  <c r="AS992"/>
  <c r="AS993"/>
  <c r="AS994"/>
  <c r="AS995"/>
  <c r="AS996"/>
  <c r="AS997"/>
  <c r="AS998"/>
  <c r="AS999"/>
  <c r="AS1000"/>
  <c r="AS1001"/>
  <c r="AS1002"/>
  <c r="AS1003"/>
  <c r="AS1004"/>
  <c r="AS1005"/>
  <c r="AS1006"/>
  <c r="AS1007"/>
  <c r="AS1008"/>
  <c r="AS1009"/>
  <c r="AS1010"/>
  <c r="AS1011"/>
  <c r="AS1012"/>
  <c r="AS1013"/>
  <c r="AS1014"/>
  <c r="AS1015"/>
  <c r="AS1016"/>
  <c r="AS1017"/>
  <c r="AS1018"/>
  <c r="AS1019"/>
  <c r="AS1020"/>
  <c r="AS1021"/>
  <c r="AS1022"/>
  <c r="AS1023"/>
  <c r="AS1024"/>
  <c r="AS1025"/>
  <c r="AS1026"/>
  <c r="AS1027"/>
  <c r="AS1028"/>
  <c r="AS1029"/>
  <c r="AS1030"/>
  <c r="AS1031"/>
  <c r="AS1032"/>
  <c r="AS1033"/>
  <c r="AS1034"/>
  <c r="AS1035"/>
  <c r="AS1036"/>
  <c r="AS1037"/>
  <c r="AS1038"/>
  <c r="AS1039"/>
  <c r="AS1040"/>
  <c r="AS1041"/>
  <c r="AS1042"/>
  <c r="AS1043"/>
  <c r="AS1044"/>
  <c r="AS1045"/>
  <c r="AS1046"/>
  <c r="AS1047"/>
  <c r="AS1048"/>
  <c r="AS1049"/>
  <c r="AS1050"/>
  <c r="AS1051"/>
  <c r="AS1052"/>
  <c r="AS1053"/>
  <c r="AS1054"/>
  <c r="AS1055"/>
  <c r="AS1056"/>
  <c r="AS1057"/>
  <c r="AS1058"/>
  <c r="AS1059"/>
  <c r="AS1060"/>
  <c r="AS1061"/>
  <c r="AS1062"/>
  <c r="AS1063"/>
  <c r="AS1064"/>
  <c r="AS1065"/>
  <c r="AS1066"/>
  <c r="AS1067"/>
  <c r="AS1068"/>
  <c r="AS1069"/>
  <c r="AS1070"/>
  <c r="AS1071"/>
  <c r="AS1072"/>
  <c r="AS1073"/>
  <c r="AS1074"/>
  <c r="AS1075"/>
  <c r="AS1076"/>
  <c r="AS1077"/>
  <c r="AS1078"/>
  <c r="AS1079"/>
  <c r="AS1080"/>
  <c r="AS1081"/>
  <c r="AS1082"/>
  <c r="AS1083"/>
  <c r="AS1084"/>
  <c r="AS1085"/>
  <c r="AS1086"/>
  <c r="AS1087"/>
  <c r="AS1088"/>
  <c r="AS1089"/>
  <c r="AS1090"/>
  <c r="AS1091"/>
  <c r="AS1092"/>
  <c r="AS1093"/>
  <c r="AS1094"/>
  <c r="AS1095"/>
  <c r="AS1096"/>
  <c r="AS1097"/>
  <c r="AS1098"/>
  <c r="AS1099"/>
  <c r="AS1100"/>
  <c r="AS1101"/>
  <c r="AS1102"/>
  <c r="AS1103"/>
  <c r="AS1104"/>
  <c r="AS1105"/>
  <c r="AS1106"/>
  <c r="AS1107"/>
  <c r="AS1108"/>
  <c r="AS1109"/>
  <c r="AS1110"/>
  <c r="AS1111"/>
  <c r="AS1112"/>
  <c r="AS1113"/>
  <c r="AS1114"/>
  <c r="AS1115"/>
  <c r="AS1116"/>
  <c r="AS1117"/>
  <c r="AS1118"/>
  <c r="AS1119"/>
  <c r="AS1120"/>
  <c r="AS1121"/>
  <c r="AS1122"/>
  <c r="AS1123"/>
  <c r="AS1124"/>
  <c r="AS1125"/>
  <c r="AS1126"/>
  <c r="AS1127"/>
  <c r="AS1128"/>
  <c r="AS1129"/>
  <c r="AS1130"/>
  <c r="AS1131"/>
  <c r="AS1132"/>
  <c r="AS1133"/>
  <c r="AS1134"/>
  <c r="AS1135"/>
  <c r="AS1136"/>
  <c r="AS1137"/>
  <c r="AS1138"/>
  <c r="AS1139"/>
  <c r="AS1140"/>
  <c r="AS1141"/>
  <c r="AS1142"/>
  <c r="AS1143"/>
  <c r="AS1144"/>
  <c r="AS1145"/>
  <c r="AS1146"/>
  <c r="AS1147"/>
  <c r="AS1148"/>
  <c r="AS1149"/>
  <c r="AS1150"/>
  <c r="AS1151"/>
  <c r="AS1152"/>
  <c r="AS1153"/>
  <c r="AS1154"/>
  <c r="AS1155"/>
  <c r="AS1156"/>
  <c r="AS1157"/>
  <c r="AS1158"/>
  <c r="AS1159"/>
  <c r="AS1160"/>
  <c r="AS1161"/>
  <c r="AS1162"/>
  <c r="AS1163"/>
  <c r="AS1164"/>
  <c r="AS1165"/>
  <c r="AS1166"/>
  <c r="AS1167"/>
  <c r="AS1168"/>
  <c r="AS1169"/>
  <c r="AS1170"/>
  <c r="AS1171"/>
  <c r="AS1172"/>
  <c r="AS1173"/>
  <c r="AS1174"/>
  <c r="AS1175"/>
  <c r="AS1176"/>
  <c r="AS1177"/>
  <c r="AS1178"/>
  <c r="AS1179"/>
  <c r="AS1180"/>
  <c r="AS1181"/>
  <c r="AS1182"/>
  <c r="AS1183"/>
  <c r="AS1184"/>
  <c r="AS1185"/>
  <c r="AS1186"/>
  <c r="AS1187"/>
  <c r="AS1188"/>
  <c r="AS1189"/>
  <c r="AS1190"/>
  <c r="AS1191"/>
  <c r="AS1192"/>
  <c r="AS1193"/>
  <c r="AS1194"/>
  <c r="AS1195"/>
  <c r="AS1196"/>
  <c r="AS1197"/>
  <c r="AS1198"/>
  <c r="AS1199"/>
  <c r="AS1200"/>
  <c r="AS1201"/>
  <c r="AS1202"/>
  <c r="AS1203"/>
  <c r="AS1204"/>
  <c r="AS1205"/>
  <c r="AS1206"/>
  <c r="AS1207"/>
  <c r="AS1208"/>
  <c r="AS1209"/>
  <c r="AS1210"/>
  <c r="AS1211"/>
  <c r="AS1212"/>
  <c r="AS1213"/>
  <c r="AS1214"/>
  <c r="AS1215"/>
  <c r="AS1216"/>
  <c r="AS1217"/>
  <c r="AS1218"/>
  <c r="AS1219"/>
  <c r="AS1220"/>
  <c r="AS1221"/>
  <c r="AS1222"/>
  <c r="AS1223"/>
  <c r="AS1224"/>
  <c r="AS1225"/>
  <c r="AS1226"/>
  <c r="AS1227"/>
  <c r="AS1228"/>
  <c r="AS1229"/>
  <c r="AS1230"/>
  <c r="AS1231"/>
  <c r="AS1232"/>
  <c r="AS1233"/>
  <c r="AS1234"/>
  <c r="AS1235"/>
  <c r="AS1236"/>
  <c r="AS1237"/>
  <c r="AS1238"/>
  <c r="AS1239"/>
  <c r="AS1240"/>
  <c r="AS1241"/>
  <c r="AS1242"/>
  <c r="AS1243"/>
  <c r="AS1244"/>
  <c r="AS1245"/>
  <c r="AS1246"/>
  <c r="AS1247"/>
  <c r="AS1248"/>
  <c r="AS1249"/>
  <c r="AS1250"/>
  <c r="AS1251"/>
  <c r="AS1252"/>
  <c r="AS1253"/>
  <c r="AS1254"/>
  <c r="AS1255"/>
  <c r="AS1256"/>
  <c r="AS1257"/>
  <c r="AS1258"/>
  <c r="AS1259"/>
  <c r="AS1260"/>
  <c r="AS1261"/>
  <c r="AS1262"/>
  <c r="AS1263"/>
  <c r="AS1264"/>
  <c r="AS1265"/>
  <c r="AS1266"/>
  <c r="AS1267"/>
  <c r="AS1268"/>
  <c r="AS1269"/>
  <c r="AS1270"/>
  <c r="AS1271"/>
  <c r="AS1272"/>
  <c r="AS1273"/>
  <c r="AS1274"/>
  <c r="AS1275"/>
  <c r="AS1276"/>
  <c r="AS1277"/>
  <c r="AS1278"/>
  <c r="AS1279"/>
  <c r="AS1280"/>
  <c r="AS1281"/>
  <c r="AS1282"/>
  <c r="AS1283"/>
  <c r="AS1284"/>
  <c r="AS1285"/>
  <c r="AS1286"/>
  <c r="AS1287"/>
  <c r="AS1288"/>
  <c r="AS1289"/>
  <c r="AS1290"/>
  <c r="AS1291"/>
  <c r="AS1292"/>
  <c r="AS1293"/>
  <c r="AS1294"/>
  <c r="AS1295"/>
  <c r="AS1296"/>
  <c r="AS1297"/>
  <c r="AS1298"/>
  <c r="AS1299"/>
  <c r="AS1300"/>
  <c r="AS1301"/>
  <c r="AS1302"/>
  <c r="AS1303"/>
  <c r="AS1304"/>
  <c r="AS1305"/>
  <c r="AS1306"/>
  <c r="AS1307"/>
  <c r="AS1308"/>
  <c r="AS1309"/>
  <c r="AS1310"/>
  <c r="AS1311"/>
  <c r="AS1312"/>
  <c r="AS1313"/>
  <c r="AS1314"/>
  <c r="AS1315"/>
  <c r="AS1316"/>
  <c r="AS1317"/>
  <c r="AS1318"/>
  <c r="AS1319"/>
  <c r="AS1320"/>
  <c r="AS1321"/>
  <c r="AS1322"/>
  <c r="AS1323"/>
  <c r="AS1324"/>
  <c r="AS1325"/>
  <c r="AS1326"/>
  <c r="AS1327"/>
  <c r="AS1328"/>
  <c r="AS1329"/>
  <c r="AS1330"/>
  <c r="AS1331"/>
  <c r="AS1332"/>
  <c r="AS1333"/>
  <c r="AS1334"/>
  <c r="AS1335"/>
  <c r="AS1336"/>
  <c r="AS1337"/>
  <c r="AS1338"/>
  <c r="AS1339"/>
  <c r="AS1340"/>
  <c r="AS1341"/>
  <c r="AS1342"/>
  <c r="AS1343"/>
  <c r="AS1344"/>
  <c r="AS1345"/>
  <c r="AS1346"/>
  <c r="AS1347"/>
  <c r="AS1348"/>
  <c r="AS1349"/>
  <c r="AS1350"/>
  <c r="AS1351"/>
  <c r="AS1352"/>
  <c r="AS1353"/>
  <c r="AS1354"/>
  <c r="AS1355"/>
  <c r="AS1356"/>
  <c r="AS1357"/>
  <c r="AS1358"/>
  <c r="AS1359"/>
  <c r="AS1360"/>
  <c r="AS1361"/>
  <c r="AS1362"/>
  <c r="AS1363"/>
  <c r="AS1364"/>
  <c r="AS1365"/>
  <c r="AS1366"/>
  <c r="AS1367"/>
  <c r="AS1368"/>
  <c r="AS1369"/>
  <c r="AS1370"/>
  <c r="AS1371"/>
  <c r="AS1372"/>
  <c r="AS1373"/>
  <c r="AS1374"/>
  <c r="AS1375"/>
  <c r="AS1376"/>
  <c r="AS1377"/>
  <c r="AS1378"/>
  <c r="AS1379"/>
  <c r="AS1380"/>
  <c r="AS1381"/>
  <c r="AS1382"/>
  <c r="AS1383"/>
  <c r="AS1384"/>
  <c r="AS1385"/>
  <c r="AS1386"/>
  <c r="AS1387"/>
  <c r="AS1388"/>
  <c r="AS1389"/>
  <c r="AS1390"/>
  <c r="AS1391"/>
  <c r="AS1392"/>
  <c r="AS1393"/>
  <c r="AS1394"/>
  <c r="AS1395"/>
  <c r="AS1396"/>
  <c r="AS1397"/>
  <c r="AS1398"/>
  <c r="AS1399"/>
  <c r="AS1400"/>
  <c r="AS1401"/>
  <c r="AS1402"/>
  <c r="AS1403"/>
  <c r="AS1404"/>
  <c r="AS1405"/>
  <c r="AS1406"/>
  <c r="AS1407"/>
  <c r="AS1408"/>
  <c r="AS1409"/>
  <c r="AS1410"/>
  <c r="AS1411"/>
  <c r="AS1412"/>
  <c r="AS1413"/>
  <c r="AS1414"/>
  <c r="AS1415"/>
  <c r="AS1416"/>
  <c r="AS1417"/>
  <c r="AS1418"/>
  <c r="AS1419"/>
  <c r="AS1420"/>
  <c r="AS1421"/>
  <c r="AS1422"/>
  <c r="AS1423"/>
  <c r="AS1424"/>
  <c r="AS1425"/>
  <c r="AS1426"/>
  <c r="AS1427"/>
  <c r="AS1428"/>
  <c r="AS1429"/>
  <c r="AS1430"/>
  <c r="AS1431"/>
  <c r="AS1432"/>
  <c r="AS1433"/>
  <c r="AS1434"/>
  <c r="AS1435"/>
  <c r="AS1436"/>
  <c r="AS1437"/>
  <c r="AS1438"/>
  <c r="AS1439"/>
  <c r="AS1440"/>
  <c r="AS1441"/>
  <c r="AS1442"/>
  <c r="AS1443"/>
  <c r="AS1444"/>
  <c r="AS1445"/>
  <c r="AS1446"/>
  <c r="AS1447"/>
  <c r="AS1448"/>
  <c r="AS1449"/>
  <c r="AS1450"/>
  <c r="AS1451"/>
  <c r="AS1452"/>
  <c r="AS1453"/>
  <c r="AS1454"/>
  <c r="AS1455"/>
  <c r="AS1456"/>
  <c r="AS1457"/>
  <c r="AS1458"/>
  <c r="AS1459"/>
  <c r="AS1460"/>
  <c r="AS1461"/>
  <c r="AS1462"/>
  <c r="AS1463"/>
  <c r="AS1464"/>
  <c r="AS1465"/>
  <c r="AS1466"/>
  <c r="AS1467"/>
  <c r="AS1468"/>
  <c r="AS1469"/>
  <c r="AS1470"/>
  <c r="AS1471"/>
  <c r="AS1472"/>
  <c r="AS1473"/>
  <c r="AS1474"/>
  <c r="AS1475"/>
  <c r="AS1476"/>
  <c r="AS1477"/>
  <c r="AS1478"/>
  <c r="AS1479"/>
  <c r="AS1480"/>
  <c r="AS1481"/>
  <c r="AS1482"/>
  <c r="AS1483"/>
  <c r="AS1484"/>
  <c r="AS1485"/>
  <c r="AS1486"/>
  <c r="AS1487"/>
  <c r="AS1488"/>
  <c r="AS1489"/>
  <c r="AS1490"/>
  <c r="AS1491"/>
  <c r="AS1492"/>
  <c r="AS1493"/>
  <c r="AS1494"/>
  <c r="AS1495"/>
  <c r="AS1496"/>
  <c r="AS1497"/>
  <c r="AS1498"/>
  <c r="AS1499"/>
  <c r="AS1500"/>
  <c r="AS1501"/>
  <c r="AS1502"/>
  <c r="AS1503"/>
  <c r="AS1504"/>
  <c r="AS1505"/>
  <c r="AS1506"/>
  <c r="AS1507"/>
  <c r="AS1508"/>
  <c r="AS1509"/>
  <c r="AS1510"/>
  <c r="AS1511"/>
  <c r="AS1512"/>
  <c r="AS1513"/>
  <c r="AS1514"/>
  <c r="AS1515"/>
  <c r="AS1516"/>
  <c r="AS1517"/>
  <c r="AS1518"/>
  <c r="AS1519"/>
  <c r="AS1520"/>
  <c r="AS1521"/>
  <c r="AS1522"/>
  <c r="AS1523"/>
  <c r="AS1524"/>
  <c r="AS1525"/>
  <c r="AS1526"/>
  <c r="AS1527"/>
  <c r="AS1528"/>
  <c r="AS1529"/>
  <c r="AS1530"/>
  <c r="AS1531"/>
  <c r="AS1532"/>
  <c r="AS1533"/>
  <c r="AS1534"/>
  <c r="AS1535"/>
  <c r="AS1536"/>
  <c r="AS1537"/>
  <c r="AS1538"/>
  <c r="AS1539"/>
  <c r="AS1540"/>
  <c r="AS1541"/>
  <c r="AS1542"/>
  <c r="AS1543"/>
  <c r="AS1544"/>
  <c r="AS1545"/>
  <c r="AS1546"/>
  <c r="AS1547"/>
  <c r="AS1548"/>
  <c r="AS1549"/>
  <c r="AS1550"/>
  <c r="AS1551"/>
  <c r="AS1552"/>
  <c r="AS1553"/>
  <c r="AS1554"/>
  <c r="AS1555"/>
  <c r="AS1556"/>
  <c r="AS1557"/>
  <c r="AS1558"/>
  <c r="AS1559"/>
  <c r="AS1560"/>
  <c r="AS1561"/>
  <c r="AS1562"/>
  <c r="AS1563"/>
  <c r="AS1564"/>
  <c r="AS1565"/>
  <c r="AS1566"/>
  <c r="AS1567"/>
  <c r="AS1568"/>
  <c r="AS1569"/>
  <c r="AS1570"/>
  <c r="AS1571"/>
  <c r="AS1572"/>
  <c r="AS1573"/>
  <c r="AS1574"/>
  <c r="AS1575"/>
  <c r="AS1576"/>
  <c r="AS1577"/>
  <c r="AS1578"/>
  <c r="AS1579"/>
  <c r="AS1580"/>
  <c r="AS1581"/>
  <c r="AS1582"/>
  <c r="AS1583"/>
  <c r="AS1584"/>
  <c r="AS1585"/>
  <c r="AS1586"/>
  <c r="AS1587"/>
  <c r="AS1588"/>
  <c r="AS1589"/>
  <c r="AS1590"/>
  <c r="AS1591"/>
  <c r="AS1592"/>
  <c r="AS1593"/>
  <c r="AS1594"/>
  <c r="AS1595"/>
  <c r="AS1596"/>
  <c r="AS1597"/>
  <c r="AS1598"/>
  <c r="AS1599"/>
  <c r="AS1600"/>
  <c r="AS1601"/>
  <c r="AS1602"/>
  <c r="AS1603"/>
  <c r="AS1604"/>
  <c r="AS1605"/>
  <c r="AS1606"/>
  <c r="AS1607"/>
  <c r="AS1608"/>
  <c r="AS1609"/>
  <c r="AS1610"/>
  <c r="AS1611"/>
  <c r="AS1612"/>
  <c r="AS1613"/>
  <c r="AS1614"/>
  <c r="AS1615"/>
  <c r="AS1616"/>
  <c r="AS1617"/>
  <c r="AS1618"/>
  <c r="AS1619"/>
  <c r="AS1620"/>
  <c r="AS1621"/>
  <c r="AS1622"/>
  <c r="AS1623"/>
  <c r="AS1624"/>
  <c r="AS1625"/>
  <c r="AS1626"/>
  <c r="AS1627"/>
  <c r="AS1628"/>
  <c r="AS1629"/>
  <c r="AS1630"/>
  <c r="AS1631"/>
  <c r="AS1632"/>
  <c r="AS1633"/>
  <c r="AS1634"/>
  <c r="AS1635"/>
  <c r="AS1636"/>
  <c r="AS1637"/>
  <c r="AS1638"/>
  <c r="AS1639"/>
  <c r="AS1640"/>
  <c r="AS1641"/>
  <c r="AS1642"/>
  <c r="AS1643"/>
  <c r="AS1644"/>
  <c r="AS1645"/>
  <c r="AS1646"/>
  <c r="AS1647"/>
  <c r="AS1648"/>
  <c r="AS1649"/>
  <c r="AS1650"/>
  <c r="AS1651"/>
  <c r="AS1652"/>
  <c r="AS1653"/>
  <c r="AS1654"/>
  <c r="AS1655"/>
  <c r="AS1656"/>
  <c r="AS1657"/>
  <c r="AS1658"/>
  <c r="AS1659"/>
  <c r="AS1660"/>
  <c r="AS1661"/>
  <c r="AS1662"/>
  <c r="AS1663"/>
  <c r="AS1664"/>
  <c r="AS1665"/>
  <c r="AS1666"/>
  <c r="AS1667"/>
  <c r="AS1668"/>
  <c r="AS1669"/>
  <c r="AS1670"/>
  <c r="AS1671"/>
  <c r="AS1672"/>
  <c r="AS1673"/>
  <c r="AS1674"/>
  <c r="AS1675"/>
  <c r="AS1676"/>
  <c r="AS1677"/>
  <c r="AS1678"/>
  <c r="AS1679"/>
  <c r="AS1680"/>
  <c r="AS1681"/>
  <c r="AS1682"/>
  <c r="AS1683"/>
  <c r="AS1684"/>
  <c r="AS1685"/>
  <c r="AS1686"/>
  <c r="AS1687"/>
  <c r="AS1688"/>
  <c r="AS1689"/>
  <c r="AS1690"/>
  <c r="AS1691"/>
  <c r="AS1692"/>
  <c r="AS1693"/>
  <c r="AS1694"/>
  <c r="AS1695"/>
  <c r="AS1696"/>
  <c r="AS1697"/>
  <c r="AS1698"/>
  <c r="AS1699"/>
  <c r="AS1700"/>
  <c r="AS1701"/>
  <c r="AS1702"/>
  <c r="AS1703"/>
  <c r="AS1704"/>
  <c r="AS1705"/>
  <c r="AS1706"/>
  <c r="AS1707"/>
  <c r="AS1708"/>
  <c r="AS1709"/>
  <c r="AS1710"/>
  <c r="AS1711"/>
  <c r="AS1712"/>
  <c r="AS1713"/>
  <c r="AS1714"/>
  <c r="AS1715"/>
  <c r="AS1716"/>
  <c r="AS1717"/>
  <c r="AS1718"/>
  <c r="AS1719"/>
  <c r="AS1720"/>
  <c r="AS1721"/>
  <c r="AS1722"/>
  <c r="AS1723"/>
  <c r="AS1724"/>
  <c r="AS1725"/>
  <c r="AS1726"/>
  <c r="AS1727"/>
  <c r="AS1728"/>
  <c r="AS1729"/>
  <c r="AS1730"/>
  <c r="AS1731"/>
  <c r="AS1732"/>
  <c r="AS1733"/>
  <c r="AS1734"/>
  <c r="AS1735"/>
  <c r="AS1736"/>
  <c r="AS1737"/>
  <c r="AS1738"/>
  <c r="AS1739"/>
  <c r="AS1740"/>
  <c r="AS1741"/>
  <c r="AS1742"/>
  <c r="AS1743"/>
  <c r="AS1744"/>
  <c r="AS1745"/>
  <c r="AS1746"/>
  <c r="AS1747"/>
  <c r="AS1748"/>
  <c r="AS1749"/>
  <c r="AS1750"/>
  <c r="AS1751"/>
  <c r="AS1752"/>
  <c r="AS1753"/>
  <c r="AS1754"/>
  <c r="AS1755"/>
  <c r="AS1756"/>
  <c r="AS1757"/>
  <c r="AS1758"/>
  <c r="AS1759"/>
  <c r="AS1760"/>
  <c r="AS1761"/>
  <c r="AS1762"/>
  <c r="AS1763"/>
  <c r="AS1764"/>
  <c r="AS1765"/>
  <c r="AS1766"/>
  <c r="AS1767"/>
  <c r="AS1768"/>
  <c r="AS1769"/>
  <c r="AS1770"/>
  <c r="AS1771"/>
  <c r="AS1772"/>
  <c r="AS1773"/>
  <c r="AS1774"/>
  <c r="AS1775"/>
  <c r="AS1776"/>
  <c r="AS1777"/>
  <c r="AS1778"/>
  <c r="AS1779"/>
  <c r="AS1780"/>
  <c r="AS1781"/>
  <c r="AS1782"/>
  <c r="AS1783"/>
  <c r="AS1784"/>
  <c r="AS1785"/>
  <c r="AS1786"/>
  <c r="AS1787"/>
  <c r="AS1788"/>
  <c r="AS1789"/>
  <c r="AS1790"/>
  <c r="AS1791"/>
  <c r="AS1792"/>
  <c r="AS1793"/>
  <c r="AS1794"/>
  <c r="AS1795"/>
  <c r="AS1796"/>
  <c r="AS1797"/>
  <c r="AS1798"/>
  <c r="AS1799"/>
  <c r="AS1800"/>
  <c r="AS1801"/>
  <c r="AS1802"/>
  <c r="AS1803"/>
  <c r="AS1804"/>
  <c r="AS1805"/>
  <c r="AS1806"/>
  <c r="AS1807"/>
  <c r="AS1808"/>
  <c r="AS1809"/>
  <c r="AS1810"/>
  <c r="AS1811"/>
  <c r="AS1812"/>
  <c r="AS1813"/>
  <c r="AS1814"/>
  <c r="AS1815"/>
  <c r="AS1816"/>
  <c r="AS1817"/>
  <c r="AS1818"/>
  <c r="AS1819"/>
  <c r="AS1820"/>
  <c r="AS1821"/>
  <c r="AS1822"/>
  <c r="AS1823"/>
  <c r="AS1824"/>
  <c r="AS1825"/>
  <c r="AS1826"/>
  <c r="AS1827"/>
  <c r="AS1828"/>
  <c r="AS1829"/>
  <c r="AS1830"/>
  <c r="AS1831"/>
  <c r="AS1832"/>
  <c r="AS1833"/>
  <c r="AS1834"/>
  <c r="AS1835"/>
  <c r="AS1836"/>
  <c r="AS1837"/>
  <c r="AS1838"/>
  <c r="AS1839"/>
  <c r="AS1840"/>
  <c r="AS1841"/>
  <c r="AS1842"/>
  <c r="AS1843"/>
  <c r="AS1844"/>
  <c r="AS1845"/>
  <c r="AS1846"/>
  <c r="AS1847"/>
  <c r="AS1848"/>
  <c r="AS1849"/>
  <c r="AS1850"/>
  <c r="AS1851"/>
  <c r="AS1852"/>
  <c r="AS1853"/>
  <c r="AS1854"/>
  <c r="AS1855"/>
  <c r="AS1856"/>
  <c r="AS1857"/>
  <c r="AS1858"/>
  <c r="AS1859"/>
  <c r="AS1860"/>
  <c r="AS1861"/>
  <c r="AS1862"/>
  <c r="AS1863"/>
  <c r="AS1864"/>
  <c r="AS1865"/>
  <c r="AS1866"/>
  <c r="AS1867"/>
  <c r="AS1868"/>
  <c r="AS1869"/>
  <c r="AS1870"/>
  <c r="AS1871"/>
  <c r="AS1872"/>
  <c r="AS1873"/>
  <c r="AS1874"/>
  <c r="AS1875"/>
  <c r="AS1876"/>
  <c r="AS1877"/>
  <c r="AS1878"/>
  <c r="AS1879"/>
  <c r="AS1880"/>
  <c r="AS1881"/>
  <c r="AS1882"/>
  <c r="AS1883"/>
  <c r="AS1884"/>
  <c r="AS1885"/>
  <c r="AS1886"/>
  <c r="AS1887"/>
  <c r="AS1888"/>
  <c r="AS1889"/>
  <c r="AS1890"/>
  <c r="AS1891"/>
  <c r="AS1892"/>
  <c r="AS1893"/>
  <c r="AS1894"/>
  <c r="AS1895"/>
  <c r="AS1896"/>
  <c r="AS1897"/>
  <c r="AS1898"/>
  <c r="AS1899"/>
  <c r="AS1900"/>
  <c r="AS1901"/>
  <c r="AS1902"/>
  <c r="AS1903"/>
  <c r="AS1904"/>
  <c r="AS1905"/>
  <c r="AS1906"/>
  <c r="AS1907"/>
  <c r="AS1908"/>
  <c r="AS1909"/>
  <c r="AS1910"/>
  <c r="AS1911"/>
  <c r="AS1912"/>
  <c r="AS1913"/>
  <c r="AS1914"/>
  <c r="AS1915"/>
  <c r="AS1916"/>
  <c r="AS1917"/>
  <c r="AS1918"/>
  <c r="AS1919"/>
  <c r="AS1920"/>
  <c r="AS1921"/>
  <c r="AS1922"/>
  <c r="AS1923"/>
  <c r="AS1924"/>
  <c r="AS1925"/>
  <c r="AS1926"/>
  <c r="AS1927"/>
  <c r="AS1928"/>
  <c r="AS1929"/>
  <c r="AS1930"/>
  <c r="AS1931"/>
  <c r="AS1932"/>
  <c r="AS1933"/>
  <c r="AS1934"/>
  <c r="AS1935"/>
  <c r="AS1936"/>
  <c r="AS1937"/>
  <c r="AS1938"/>
  <c r="AS1939"/>
  <c r="AS1940"/>
  <c r="AS1941"/>
  <c r="AS1942"/>
  <c r="AS1943"/>
  <c r="AS1944"/>
  <c r="AS1945"/>
  <c r="AS1946"/>
  <c r="AS1947"/>
  <c r="AS1948"/>
  <c r="AS1949"/>
  <c r="AS1950"/>
  <c r="AS1951"/>
  <c r="AS1952"/>
  <c r="AS1953"/>
  <c r="AS1954"/>
  <c r="AS1955"/>
  <c r="AS1956"/>
  <c r="AS1957"/>
  <c r="AS1958"/>
  <c r="AS1959"/>
  <c r="AS1960"/>
  <c r="AS1961"/>
  <c r="AS1962"/>
  <c r="AS1963"/>
  <c r="AS1964"/>
  <c r="AS1965"/>
  <c r="AS1966"/>
  <c r="AS1967"/>
  <c r="AS1968"/>
  <c r="AS1969"/>
  <c r="AS1970"/>
  <c r="AS1971"/>
  <c r="AS1972"/>
  <c r="AS1973"/>
  <c r="AS1974"/>
  <c r="AS1975"/>
  <c r="AS1976"/>
  <c r="AS1977"/>
  <c r="AS1978"/>
  <c r="AS1979"/>
  <c r="AS1980"/>
  <c r="AS1981"/>
  <c r="AS1982"/>
  <c r="AS1983"/>
  <c r="AS1984"/>
  <c r="AS1985"/>
  <c r="AS1986"/>
  <c r="AS1987"/>
  <c r="AS1988"/>
  <c r="AS1989"/>
  <c r="AS1990"/>
  <c r="AS1991"/>
  <c r="AS1992"/>
  <c r="AS1993"/>
  <c r="AS1994"/>
  <c r="AS2"/>
  <c r="AR3"/>
  <c r="AR4"/>
  <c r="AR5"/>
  <c r="AR6"/>
  <c r="AR7"/>
  <c r="AR8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6"/>
  <c r="AR57"/>
  <c r="AR58"/>
  <c r="AR59"/>
  <c r="AR60"/>
  <c r="AR61"/>
  <c r="AR62"/>
  <c r="AR63"/>
  <c r="AR64"/>
  <c r="AR65"/>
  <c r="AR66"/>
  <c r="AR67"/>
  <c r="AR68"/>
  <c r="AR69"/>
  <c r="AR70"/>
  <c r="AR71"/>
  <c r="AR72"/>
  <c r="AR73"/>
  <c r="AR74"/>
  <c r="AR75"/>
  <c r="AR76"/>
  <c r="AR77"/>
  <c r="AR78"/>
  <c r="AR79"/>
  <c r="AR80"/>
  <c r="AR81"/>
  <c r="AR82"/>
  <c r="AR83"/>
  <c r="AR84"/>
  <c r="AR85"/>
  <c r="AR86"/>
  <c r="AR87"/>
  <c r="AR88"/>
  <c r="AR89"/>
  <c r="AR90"/>
  <c r="AR91"/>
  <c r="AR92"/>
  <c r="AR93"/>
  <c r="AR94"/>
  <c r="AR95"/>
  <c r="AR96"/>
  <c r="AR97"/>
  <c r="AR98"/>
  <c r="AR99"/>
  <c r="AR100"/>
  <c r="AR101"/>
  <c r="AR102"/>
  <c r="AR103"/>
  <c r="AR104"/>
  <c r="AR105"/>
  <c r="AR106"/>
  <c r="AR107"/>
  <c r="AR108"/>
  <c r="AR109"/>
  <c r="AR110"/>
  <c r="AR111"/>
  <c r="AR112"/>
  <c r="AR113"/>
  <c r="AR114"/>
  <c r="AR115"/>
  <c r="AR116"/>
  <c r="AR117"/>
  <c r="AR118"/>
  <c r="AR119"/>
  <c r="AR120"/>
  <c r="AR121"/>
  <c r="AR122"/>
  <c r="AR123"/>
  <c r="AR124"/>
  <c r="AR125"/>
  <c r="AR126"/>
  <c r="AR127"/>
  <c r="AR128"/>
  <c r="AR129"/>
  <c r="AR130"/>
  <c r="AR131"/>
  <c r="AR132"/>
  <c r="AR133"/>
  <c r="AR134"/>
  <c r="AR135"/>
  <c r="AR136"/>
  <c r="AR137"/>
  <c r="AR138"/>
  <c r="AR139"/>
  <c r="AR140"/>
  <c r="AR141"/>
  <c r="AR142"/>
  <c r="AR143"/>
  <c r="AR144"/>
  <c r="AR145"/>
  <c r="AR146"/>
  <c r="AR147"/>
  <c r="AR148"/>
  <c r="AR149"/>
  <c r="AR150"/>
  <c r="AR151"/>
  <c r="AR152"/>
  <c r="AR153"/>
  <c r="AR154"/>
  <c r="AR155"/>
  <c r="AR156"/>
  <c r="AR157"/>
  <c r="AR158"/>
  <c r="AR159"/>
  <c r="AR160"/>
  <c r="AR161"/>
  <c r="AR162"/>
  <c r="AR163"/>
  <c r="AR164"/>
  <c r="AR165"/>
  <c r="AR166"/>
  <c r="AR167"/>
  <c r="AR168"/>
  <c r="AR169"/>
  <c r="AR170"/>
  <c r="AR171"/>
  <c r="AR172"/>
  <c r="AR173"/>
  <c r="AR174"/>
  <c r="AR175"/>
  <c r="AR176"/>
  <c r="AR177"/>
  <c r="AR178"/>
  <c r="AR179"/>
  <c r="AR180"/>
  <c r="AR181"/>
  <c r="AR182"/>
  <c r="AR183"/>
  <c r="AR184"/>
  <c r="AR185"/>
  <c r="AR186"/>
  <c r="AR187"/>
  <c r="AR188"/>
  <c r="AR189"/>
  <c r="AR190"/>
  <c r="AR191"/>
  <c r="AR192"/>
  <c r="AR193"/>
  <c r="AR194"/>
  <c r="AR195"/>
  <c r="AR196"/>
  <c r="AR197"/>
  <c r="AR198"/>
  <c r="AR199"/>
  <c r="AR200"/>
  <c r="AR201"/>
  <c r="AR202"/>
  <c r="AR203"/>
  <c r="AR204"/>
  <c r="AR205"/>
  <c r="AR206"/>
  <c r="AR207"/>
  <c r="AR208"/>
  <c r="AR209"/>
  <c r="AR210"/>
  <c r="AR211"/>
  <c r="AR212"/>
  <c r="AR213"/>
  <c r="AR214"/>
  <c r="AR215"/>
  <c r="AR216"/>
  <c r="AR217"/>
  <c r="AR218"/>
  <c r="AR219"/>
  <c r="AR220"/>
  <c r="AR221"/>
  <c r="AR222"/>
  <c r="AR223"/>
  <c r="AR224"/>
  <c r="AR225"/>
  <c r="AR226"/>
  <c r="AR227"/>
  <c r="AR228"/>
  <c r="AR229"/>
  <c r="AR230"/>
  <c r="AR231"/>
  <c r="AR232"/>
  <c r="AR233"/>
  <c r="AR234"/>
  <c r="AR235"/>
  <c r="AR236"/>
  <c r="AR237"/>
  <c r="AR238"/>
  <c r="AR239"/>
  <c r="AR240"/>
  <c r="AR241"/>
  <c r="AR242"/>
  <c r="AR243"/>
  <c r="AR244"/>
  <c r="AR245"/>
  <c r="AR246"/>
  <c r="AR247"/>
  <c r="AR248"/>
  <c r="AR249"/>
  <c r="AR250"/>
  <c r="AR251"/>
  <c r="AR252"/>
  <c r="AR253"/>
  <c r="AR254"/>
  <c r="AR255"/>
  <c r="AR256"/>
  <c r="AR257"/>
  <c r="AR258"/>
  <c r="AR259"/>
  <c r="AR260"/>
  <c r="AR261"/>
  <c r="AR262"/>
  <c r="AR263"/>
  <c r="AR264"/>
  <c r="AR265"/>
  <c r="AR266"/>
  <c r="AR267"/>
  <c r="AR268"/>
  <c r="AR269"/>
  <c r="AR270"/>
  <c r="AR271"/>
  <c r="AR272"/>
  <c r="AR273"/>
  <c r="AR274"/>
  <c r="AR275"/>
  <c r="AR276"/>
  <c r="AR277"/>
  <c r="AR278"/>
  <c r="AR279"/>
  <c r="AR280"/>
  <c r="AR281"/>
  <c r="AR282"/>
  <c r="AR283"/>
  <c r="AR284"/>
  <c r="AR285"/>
  <c r="AR286"/>
  <c r="AR287"/>
  <c r="AR288"/>
  <c r="AR289"/>
  <c r="AR290"/>
  <c r="AR291"/>
  <c r="AR292"/>
  <c r="AR293"/>
  <c r="AR294"/>
  <c r="AR295"/>
  <c r="AR296"/>
  <c r="AR297"/>
  <c r="AR298"/>
  <c r="AR299"/>
  <c r="AR300"/>
  <c r="AR301"/>
  <c r="AR302"/>
  <c r="AR303"/>
  <c r="AR304"/>
  <c r="AR305"/>
  <c r="AR306"/>
  <c r="AR307"/>
  <c r="AR308"/>
  <c r="AR309"/>
  <c r="AR310"/>
  <c r="AR311"/>
  <c r="AR312"/>
  <c r="AR313"/>
  <c r="AR314"/>
  <c r="AR315"/>
  <c r="AR316"/>
  <c r="AR317"/>
  <c r="AR318"/>
  <c r="AR319"/>
  <c r="AR320"/>
  <c r="AR321"/>
  <c r="AR322"/>
  <c r="AR323"/>
  <c r="AR324"/>
  <c r="AR325"/>
  <c r="AR326"/>
  <c r="AR327"/>
  <c r="AR328"/>
  <c r="AR329"/>
  <c r="AR330"/>
  <c r="AR331"/>
  <c r="AR332"/>
  <c r="AR333"/>
  <c r="AR334"/>
  <c r="AR335"/>
  <c r="AR336"/>
  <c r="AR337"/>
  <c r="AR338"/>
  <c r="AR339"/>
  <c r="AR340"/>
  <c r="AR341"/>
  <c r="AR342"/>
  <c r="AR343"/>
  <c r="AR344"/>
  <c r="AR345"/>
  <c r="AR346"/>
  <c r="AR347"/>
  <c r="AR348"/>
  <c r="AR349"/>
  <c r="AR350"/>
  <c r="AR351"/>
  <c r="AR352"/>
  <c r="AR353"/>
  <c r="AR354"/>
  <c r="AR355"/>
  <c r="AR356"/>
  <c r="AR357"/>
  <c r="AR358"/>
  <c r="AR359"/>
  <c r="AR360"/>
  <c r="AR361"/>
  <c r="AR362"/>
  <c r="AR363"/>
  <c r="AR364"/>
  <c r="AR365"/>
  <c r="AR366"/>
  <c r="AR367"/>
  <c r="AR368"/>
  <c r="AR369"/>
  <c r="AR370"/>
  <c r="AR371"/>
  <c r="AR372"/>
  <c r="AR373"/>
  <c r="AR374"/>
  <c r="AR375"/>
  <c r="AR376"/>
  <c r="AR377"/>
  <c r="AR378"/>
  <c r="AR379"/>
  <c r="AR380"/>
  <c r="AR381"/>
  <c r="AR382"/>
  <c r="AR383"/>
  <c r="AR384"/>
  <c r="AR385"/>
  <c r="AR386"/>
  <c r="AR387"/>
  <c r="AR388"/>
  <c r="AR389"/>
  <c r="AR390"/>
  <c r="AR391"/>
  <c r="AR392"/>
  <c r="AR393"/>
  <c r="AR394"/>
  <c r="AR395"/>
  <c r="AR396"/>
  <c r="AR397"/>
  <c r="AR398"/>
  <c r="AR399"/>
  <c r="AR400"/>
  <c r="AR401"/>
  <c r="AR402"/>
  <c r="AR403"/>
  <c r="AR404"/>
  <c r="AR405"/>
  <c r="AR406"/>
  <c r="AR407"/>
  <c r="AR408"/>
  <c r="AR409"/>
  <c r="AR410"/>
  <c r="AR411"/>
  <c r="AR412"/>
  <c r="AR413"/>
  <c r="AR414"/>
  <c r="AR415"/>
  <c r="AR416"/>
  <c r="AR417"/>
  <c r="AR418"/>
  <c r="AR419"/>
  <c r="AR420"/>
  <c r="AR421"/>
  <c r="AR422"/>
  <c r="AR423"/>
  <c r="AR424"/>
  <c r="AR425"/>
  <c r="AR426"/>
  <c r="AR427"/>
  <c r="AR428"/>
  <c r="AR429"/>
  <c r="AR430"/>
  <c r="AR431"/>
  <c r="AR432"/>
  <c r="AR433"/>
  <c r="AR434"/>
  <c r="AR435"/>
  <c r="AR436"/>
  <c r="AR437"/>
  <c r="AR438"/>
  <c r="AR439"/>
  <c r="AR440"/>
  <c r="AR441"/>
  <c r="AR442"/>
  <c r="AR443"/>
  <c r="AR444"/>
  <c r="AR445"/>
  <c r="AR446"/>
  <c r="AR447"/>
  <c r="AR448"/>
  <c r="AR449"/>
  <c r="AR450"/>
  <c r="AR451"/>
  <c r="AR452"/>
  <c r="AR453"/>
  <c r="AR454"/>
  <c r="AR455"/>
  <c r="AR456"/>
  <c r="AR457"/>
  <c r="AR458"/>
  <c r="AR459"/>
  <c r="AR460"/>
  <c r="AR461"/>
  <c r="AR462"/>
  <c r="AR463"/>
  <c r="AR464"/>
  <c r="AR465"/>
  <c r="AR466"/>
  <c r="AR467"/>
  <c r="AR468"/>
  <c r="AR469"/>
  <c r="AR470"/>
  <c r="AR471"/>
  <c r="AR472"/>
  <c r="AR473"/>
  <c r="AR474"/>
  <c r="AR475"/>
  <c r="AR476"/>
  <c r="AR477"/>
  <c r="AR478"/>
  <c r="AR479"/>
  <c r="AR480"/>
  <c r="AR481"/>
  <c r="AR482"/>
  <c r="AR483"/>
  <c r="AR484"/>
  <c r="AR485"/>
  <c r="AR486"/>
  <c r="AR487"/>
  <c r="AR488"/>
  <c r="AR489"/>
  <c r="AR490"/>
  <c r="AR491"/>
  <c r="AR492"/>
  <c r="AR493"/>
  <c r="AR494"/>
  <c r="AR495"/>
  <c r="AR496"/>
  <c r="AR497"/>
  <c r="AR498"/>
  <c r="AR499"/>
  <c r="AR500"/>
  <c r="AR501"/>
  <c r="AR502"/>
  <c r="AR503"/>
  <c r="AR504"/>
  <c r="AR505"/>
  <c r="AR506"/>
  <c r="AR507"/>
  <c r="AR508"/>
  <c r="AR509"/>
  <c r="AR510"/>
  <c r="AR511"/>
  <c r="AR512"/>
  <c r="AR513"/>
  <c r="AR514"/>
  <c r="AR515"/>
  <c r="AR516"/>
  <c r="AR517"/>
  <c r="AR518"/>
  <c r="AR519"/>
  <c r="AR520"/>
  <c r="AR521"/>
  <c r="AR522"/>
  <c r="AR523"/>
  <c r="AR524"/>
  <c r="AR525"/>
  <c r="AR526"/>
  <c r="AR527"/>
  <c r="AR528"/>
  <c r="AR529"/>
  <c r="AR530"/>
  <c r="AR531"/>
  <c r="AR532"/>
  <c r="AR533"/>
  <c r="AR534"/>
  <c r="AR535"/>
  <c r="AR536"/>
  <c r="AR537"/>
  <c r="AR538"/>
  <c r="AR539"/>
  <c r="AR540"/>
  <c r="AR541"/>
  <c r="AR542"/>
  <c r="AR543"/>
  <c r="AR544"/>
  <c r="AR545"/>
  <c r="AR546"/>
  <c r="AR547"/>
  <c r="AR548"/>
  <c r="AR549"/>
  <c r="AR550"/>
  <c r="AR551"/>
  <c r="AR552"/>
  <c r="AR553"/>
  <c r="AR554"/>
  <c r="AR555"/>
  <c r="AR556"/>
  <c r="AR557"/>
  <c r="AR558"/>
  <c r="AR559"/>
  <c r="AR560"/>
  <c r="AR561"/>
  <c r="AR562"/>
  <c r="AR563"/>
  <c r="AR564"/>
  <c r="AR565"/>
  <c r="AR566"/>
  <c r="AR567"/>
  <c r="AR568"/>
  <c r="AR569"/>
  <c r="AR570"/>
  <c r="AR571"/>
  <c r="AR572"/>
  <c r="AR573"/>
  <c r="AR574"/>
  <c r="AR575"/>
  <c r="AR576"/>
  <c r="AR577"/>
  <c r="AR578"/>
  <c r="AR579"/>
  <c r="AR580"/>
  <c r="AR581"/>
  <c r="AR582"/>
  <c r="AR583"/>
  <c r="AR584"/>
  <c r="AR585"/>
  <c r="AR586"/>
  <c r="AR587"/>
  <c r="AR588"/>
  <c r="AR589"/>
  <c r="AR590"/>
  <c r="AR591"/>
  <c r="AR592"/>
  <c r="AR593"/>
  <c r="AR594"/>
  <c r="AR595"/>
  <c r="AR596"/>
  <c r="AR597"/>
  <c r="AR598"/>
  <c r="AR599"/>
  <c r="AR600"/>
  <c r="AR601"/>
  <c r="AR602"/>
  <c r="AR603"/>
  <c r="AR604"/>
  <c r="AR605"/>
  <c r="AR606"/>
  <c r="AR607"/>
  <c r="AR608"/>
  <c r="AR609"/>
  <c r="AR610"/>
  <c r="AR611"/>
  <c r="AR612"/>
  <c r="AR613"/>
  <c r="AR614"/>
  <c r="AR615"/>
  <c r="AR616"/>
  <c r="AR617"/>
  <c r="AR618"/>
  <c r="AR619"/>
  <c r="AR620"/>
  <c r="AR621"/>
  <c r="AR622"/>
  <c r="AR623"/>
  <c r="AR624"/>
  <c r="AR625"/>
  <c r="AR626"/>
  <c r="AR627"/>
  <c r="AR628"/>
  <c r="AR629"/>
  <c r="AR630"/>
  <c r="AR631"/>
  <c r="AR632"/>
  <c r="AR633"/>
  <c r="AR634"/>
  <c r="AR635"/>
  <c r="AR636"/>
  <c r="AR637"/>
  <c r="AR638"/>
  <c r="AR639"/>
  <c r="AR640"/>
  <c r="AR641"/>
  <c r="AR642"/>
  <c r="AR643"/>
  <c r="AR644"/>
  <c r="AR645"/>
  <c r="AR646"/>
  <c r="AR647"/>
  <c r="AR648"/>
  <c r="AR649"/>
  <c r="AR650"/>
  <c r="AR651"/>
  <c r="AR652"/>
  <c r="AR653"/>
  <c r="AR654"/>
  <c r="AR655"/>
  <c r="AR656"/>
  <c r="AR657"/>
  <c r="AR658"/>
  <c r="AR659"/>
  <c r="AR660"/>
  <c r="AR661"/>
  <c r="AR662"/>
  <c r="AR663"/>
  <c r="AR664"/>
  <c r="AR665"/>
  <c r="AR666"/>
  <c r="AR667"/>
  <c r="AR668"/>
  <c r="AR669"/>
  <c r="AR670"/>
  <c r="AR671"/>
  <c r="AR672"/>
  <c r="AR673"/>
  <c r="AR674"/>
  <c r="AR675"/>
  <c r="AR676"/>
  <c r="AR677"/>
  <c r="AR678"/>
  <c r="AR679"/>
  <c r="AR680"/>
  <c r="AR681"/>
  <c r="AR682"/>
  <c r="AR683"/>
  <c r="AR684"/>
  <c r="AR685"/>
  <c r="AR686"/>
  <c r="AR687"/>
  <c r="AR688"/>
  <c r="AR689"/>
  <c r="AR690"/>
  <c r="AR691"/>
  <c r="AR692"/>
  <c r="AR693"/>
  <c r="AR694"/>
  <c r="AR695"/>
  <c r="AR696"/>
  <c r="AR697"/>
  <c r="AR698"/>
  <c r="AR699"/>
  <c r="AR700"/>
  <c r="AR701"/>
  <c r="AR702"/>
  <c r="AR703"/>
  <c r="AR704"/>
  <c r="AR705"/>
  <c r="AR706"/>
  <c r="AR707"/>
  <c r="AR708"/>
  <c r="AR709"/>
  <c r="AR710"/>
  <c r="AR711"/>
  <c r="AR712"/>
  <c r="AR713"/>
  <c r="AR714"/>
  <c r="AR715"/>
  <c r="AR716"/>
  <c r="AR717"/>
  <c r="AR718"/>
  <c r="AR719"/>
  <c r="AR720"/>
  <c r="AR721"/>
  <c r="AR722"/>
  <c r="AR723"/>
  <c r="AR724"/>
  <c r="AR725"/>
  <c r="AR726"/>
  <c r="AR727"/>
  <c r="AR728"/>
  <c r="AR729"/>
  <c r="AR730"/>
  <c r="AR731"/>
  <c r="AR732"/>
  <c r="AR733"/>
  <c r="AR734"/>
  <c r="AR735"/>
  <c r="AR736"/>
  <c r="AR737"/>
  <c r="AR738"/>
  <c r="AR739"/>
  <c r="AR740"/>
  <c r="AR741"/>
  <c r="AR742"/>
  <c r="AR743"/>
  <c r="AR744"/>
  <c r="AR745"/>
  <c r="AR746"/>
  <c r="AR747"/>
  <c r="AR748"/>
  <c r="AR749"/>
  <c r="AR750"/>
  <c r="AR751"/>
  <c r="AR752"/>
  <c r="AR753"/>
  <c r="AR754"/>
  <c r="AR755"/>
  <c r="AR756"/>
  <c r="AR757"/>
  <c r="AR758"/>
  <c r="AR759"/>
  <c r="AR760"/>
  <c r="AR761"/>
  <c r="AR762"/>
  <c r="AR763"/>
  <c r="AR764"/>
  <c r="AR765"/>
  <c r="AR766"/>
  <c r="AR767"/>
  <c r="AR768"/>
  <c r="AR769"/>
  <c r="AR770"/>
  <c r="AR771"/>
  <c r="AR772"/>
  <c r="AR773"/>
  <c r="AR774"/>
  <c r="AR775"/>
  <c r="AR776"/>
  <c r="AR777"/>
  <c r="AR778"/>
  <c r="AR779"/>
  <c r="AR780"/>
  <c r="AR781"/>
  <c r="AR782"/>
  <c r="AR783"/>
  <c r="AR784"/>
  <c r="AR785"/>
  <c r="AR786"/>
  <c r="AR787"/>
  <c r="AR788"/>
  <c r="AR789"/>
  <c r="AR790"/>
  <c r="AR791"/>
  <c r="AR792"/>
  <c r="AR793"/>
  <c r="AR794"/>
  <c r="AR795"/>
  <c r="AR796"/>
  <c r="AR797"/>
  <c r="AR798"/>
  <c r="AR799"/>
  <c r="AR800"/>
  <c r="AR801"/>
  <c r="AR802"/>
  <c r="AR803"/>
  <c r="AR804"/>
  <c r="AR805"/>
  <c r="AR806"/>
  <c r="AR807"/>
  <c r="AR808"/>
  <c r="AR809"/>
  <c r="AR810"/>
  <c r="AR811"/>
  <c r="AR812"/>
  <c r="AR813"/>
  <c r="AR814"/>
  <c r="AR815"/>
  <c r="AR816"/>
  <c r="AR817"/>
  <c r="AR818"/>
  <c r="AR819"/>
  <c r="AR820"/>
  <c r="AR821"/>
  <c r="AR822"/>
  <c r="AR823"/>
  <c r="AR824"/>
  <c r="AR825"/>
  <c r="AR826"/>
  <c r="AR827"/>
  <c r="AR828"/>
  <c r="AR829"/>
  <c r="AR830"/>
  <c r="AR831"/>
  <c r="AR832"/>
  <c r="AR833"/>
  <c r="AR834"/>
  <c r="AR835"/>
  <c r="AR836"/>
  <c r="AR837"/>
  <c r="AR838"/>
  <c r="AR839"/>
  <c r="AR840"/>
  <c r="AR841"/>
  <c r="AR842"/>
  <c r="AR843"/>
  <c r="AR844"/>
  <c r="AR845"/>
  <c r="AR846"/>
  <c r="AR847"/>
  <c r="AR848"/>
  <c r="AR849"/>
  <c r="AR850"/>
  <c r="AR851"/>
  <c r="AR852"/>
  <c r="AR853"/>
  <c r="AR854"/>
  <c r="AR855"/>
  <c r="AR856"/>
  <c r="AR857"/>
  <c r="AR858"/>
  <c r="AR859"/>
  <c r="AR860"/>
  <c r="AR861"/>
  <c r="AR862"/>
  <c r="AR863"/>
  <c r="AR864"/>
  <c r="AR865"/>
  <c r="AR866"/>
  <c r="AR867"/>
  <c r="AR868"/>
  <c r="AR869"/>
  <c r="AR870"/>
  <c r="AR871"/>
  <c r="AR872"/>
  <c r="AR873"/>
  <c r="AR874"/>
  <c r="AR875"/>
  <c r="AR876"/>
  <c r="AR877"/>
  <c r="AR878"/>
  <c r="AR879"/>
  <c r="AR880"/>
  <c r="AR881"/>
  <c r="AR882"/>
  <c r="AR883"/>
  <c r="AR884"/>
  <c r="AR885"/>
  <c r="AR886"/>
  <c r="AR887"/>
  <c r="AR888"/>
  <c r="AR889"/>
  <c r="AR890"/>
  <c r="AR891"/>
  <c r="AR892"/>
  <c r="AR893"/>
  <c r="AR894"/>
  <c r="AR895"/>
  <c r="AR896"/>
  <c r="AR897"/>
  <c r="AR898"/>
  <c r="AR899"/>
  <c r="AR900"/>
  <c r="AR901"/>
  <c r="AR902"/>
  <c r="AR903"/>
  <c r="AR904"/>
  <c r="AR905"/>
  <c r="AR906"/>
  <c r="AR907"/>
  <c r="AR908"/>
  <c r="AR909"/>
  <c r="AR910"/>
  <c r="AR911"/>
  <c r="AR912"/>
  <c r="AR913"/>
  <c r="AR914"/>
  <c r="AR915"/>
  <c r="AR916"/>
  <c r="AR917"/>
  <c r="AR918"/>
  <c r="AR919"/>
  <c r="AR920"/>
  <c r="AR921"/>
  <c r="AR922"/>
  <c r="AR923"/>
  <c r="AR924"/>
  <c r="AR925"/>
  <c r="AR926"/>
  <c r="AR927"/>
  <c r="AR928"/>
  <c r="AR929"/>
  <c r="AR930"/>
  <c r="AR931"/>
  <c r="AR932"/>
  <c r="AR933"/>
  <c r="AR934"/>
  <c r="AR935"/>
  <c r="AR936"/>
  <c r="AR937"/>
  <c r="AR938"/>
  <c r="AR939"/>
  <c r="AR940"/>
  <c r="AR941"/>
  <c r="AR942"/>
  <c r="AR943"/>
  <c r="AR944"/>
  <c r="AR945"/>
  <c r="AR946"/>
  <c r="AR947"/>
  <c r="AR948"/>
  <c r="AR949"/>
  <c r="AR950"/>
  <c r="AR951"/>
  <c r="AR952"/>
  <c r="AR953"/>
  <c r="AR954"/>
  <c r="AR955"/>
  <c r="AR956"/>
  <c r="AR957"/>
  <c r="AR958"/>
  <c r="AR959"/>
  <c r="AR960"/>
  <c r="AR961"/>
  <c r="AR962"/>
  <c r="AR963"/>
  <c r="AR964"/>
  <c r="AR965"/>
  <c r="AR966"/>
  <c r="AR967"/>
  <c r="AR968"/>
  <c r="AR969"/>
  <c r="AR970"/>
  <c r="AR971"/>
  <c r="AR972"/>
  <c r="AR973"/>
  <c r="AR974"/>
  <c r="AR975"/>
  <c r="AR976"/>
  <c r="AR977"/>
  <c r="AR978"/>
  <c r="AR979"/>
  <c r="AR980"/>
  <c r="AR981"/>
  <c r="AR982"/>
  <c r="AR983"/>
  <c r="AR984"/>
  <c r="AR985"/>
  <c r="AR986"/>
  <c r="AR987"/>
  <c r="AR988"/>
  <c r="AR989"/>
  <c r="AR990"/>
  <c r="AR991"/>
  <c r="AR992"/>
  <c r="AR993"/>
  <c r="AR994"/>
  <c r="AR995"/>
  <c r="AR996"/>
  <c r="AR997"/>
  <c r="AR998"/>
  <c r="AR999"/>
  <c r="AR1000"/>
  <c r="AR1001"/>
  <c r="AR1002"/>
  <c r="AR1003"/>
  <c r="AR1004"/>
  <c r="AR1005"/>
  <c r="AR1006"/>
  <c r="AR1007"/>
  <c r="AR1008"/>
  <c r="AR1009"/>
  <c r="AR1010"/>
  <c r="AR1011"/>
  <c r="AR1012"/>
  <c r="AR1013"/>
  <c r="AR1014"/>
  <c r="AR1015"/>
  <c r="AR1016"/>
  <c r="AR1017"/>
  <c r="AR1018"/>
  <c r="AR1019"/>
  <c r="AR1020"/>
  <c r="AR1021"/>
  <c r="AR1022"/>
  <c r="AR1023"/>
  <c r="AR1024"/>
  <c r="AR1025"/>
  <c r="AR1026"/>
  <c r="AR1027"/>
  <c r="AR1028"/>
  <c r="AR1029"/>
  <c r="AR1030"/>
  <c r="AR1031"/>
  <c r="AR1032"/>
  <c r="AR1033"/>
  <c r="AR1034"/>
  <c r="AR1035"/>
  <c r="AR1036"/>
  <c r="AR1037"/>
  <c r="AR1038"/>
  <c r="AR1039"/>
  <c r="AR1040"/>
  <c r="AR1041"/>
  <c r="AR1042"/>
  <c r="AR1043"/>
  <c r="AR1044"/>
  <c r="AR1045"/>
  <c r="AR1046"/>
  <c r="AR1047"/>
  <c r="AR1048"/>
  <c r="AR1049"/>
  <c r="AR1050"/>
  <c r="AR1051"/>
  <c r="AR1052"/>
  <c r="AR1053"/>
  <c r="AR1054"/>
  <c r="AR1055"/>
  <c r="AR1056"/>
  <c r="AR1057"/>
  <c r="AR1058"/>
  <c r="AR1059"/>
  <c r="AR1060"/>
  <c r="AR1061"/>
  <c r="AR1062"/>
  <c r="AR1063"/>
  <c r="AR1064"/>
  <c r="AR1065"/>
  <c r="AR1066"/>
  <c r="AR1067"/>
  <c r="AR1068"/>
  <c r="AR1069"/>
  <c r="AR1070"/>
  <c r="AR1071"/>
  <c r="AR1072"/>
  <c r="AR1073"/>
  <c r="AR1074"/>
  <c r="AR1075"/>
  <c r="AR1076"/>
  <c r="AR1077"/>
  <c r="AR1078"/>
  <c r="AR1079"/>
  <c r="AR1080"/>
  <c r="AR1081"/>
  <c r="AR1082"/>
  <c r="AR1083"/>
  <c r="AR1084"/>
  <c r="AR1085"/>
  <c r="AR1086"/>
  <c r="AR1087"/>
  <c r="AR1088"/>
  <c r="AR1089"/>
  <c r="AR1090"/>
  <c r="AR1091"/>
  <c r="AR1092"/>
  <c r="AR1093"/>
  <c r="AR1094"/>
  <c r="AR1095"/>
  <c r="AR1096"/>
  <c r="AR1097"/>
  <c r="AR1098"/>
  <c r="AR1099"/>
  <c r="AR1100"/>
  <c r="AR1101"/>
  <c r="AR1102"/>
  <c r="AR1103"/>
  <c r="AR1104"/>
  <c r="AR1105"/>
  <c r="AR1106"/>
  <c r="AR1107"/>
  <c r="AR1108"/>
  <c r="AR1109"/>
  <c r="AR1110"/>
  <c r="AR1111"/>
  <c r="AR1112"/>
  <c r="AR1113"/>
  <c r="AR1114"/>
  <c r="AR1115"/>
  <c r="AR1116"/>
  <c r="AR1117"/>
  <c r="AR1118"/>
  <c r="AR1119"/>
  <c r="AR1120"/>
  <c r="AR1121"/>
  <c r="AR1122"/>
  <c r="AR1123"/>
  <c r="AR1124"/>
  <c r="AR1125"/>
  <c r="AR1126"/>
  <c r="AR1127"/>
  <c r="AR1128"/>
  <c r="AR1129"/>
  <c r="AR1130"/>
  <c r="AR1131"/>
  <c r="AR1132"/>
  <c r="AR1133"/>
  <c r="AR1134"/>
  <c r="AR1135"/>
  <c r="AR1136"/>
  <c r="AR1137"/>
  <c r="AR1138"/>
  <c r="AR1139"/>
  <c r="AR1140"/>
  <c r="AR1141"/>
  <c r="AR1142"/>
  <c r="AR1143"/>
  <c r="AR1144"/>
  <c r="AR1145"/>
  <c r="AR1146"/>
  <c r="AR1147"/>
  <c r="AR1148"/>
  <c r="AR1149"/>
  <c r="AR1150"/>
  <c r="AR1151"/>
  <c r="AR1152"/>
  <c r="AR1153"/>
  <c r="AR1154"/>
  <c r="AR1155"/>
  <c r="AR1156"/>
  <c r="AR1157"/>
  <c r="AR1158"/>
  <c r="AR1159"/>
  <c r="AR1160"/>
  <c r="AR1161"/>
  <c r="AR1162"/>
  <c r="AR1163"/>
  <c r="AR1164"/>
  <c r="AR1165"/>
  <c r="AR1166"/>
  <c r="AR1167"/>
  <c r="AR1168"/>
  <c r="AR1169"/>
  <c r="AR1170"/>
  <c r="AR1171"/>
  <c r="AR1172"/>
  <c r="AR1173"/>
  <c r="AR1174"/>
  <c r="AR1175"/>
  <c r="AR1176"/>
  <c r="AR1177"/>
  <c r="AR1178"/>
  <c r="AR1179"/>
  <c r="AR1180"/>
  <c r="AR1181"/>
  <c r="AR1182"/>
  <c r="AR1183"/>
  <c r="AR1184"/>
  <c r="AR1185"/>
  <c r="AR1186"/>
  <c r="AR1187"/>
  <c r="AR1188"/>
  <c r="AR1189"/>
  <c r="AR1190"/>
  <c r="AR1191"/>
  <c r="AR1192"/>
  <c r="AR1193"/>
  <c r="AR1194"/>
  <c r="AR1195"/>
  <c r="AR1196"/>
  <c r="AR1197"/>
  <c r="AR1198"/>
  <c r="AR1199"/>
  <c r="AR1200"/>
  <c r="AR1201"/>
  <c r="AR1202"/>
  <c r="AR1203"/>
  <c r="AR1204"/>
  <c r="AR1205"/>
  <c r="AR1206"/>
  <c r="AR1207"/>
  <c r="AR1208"/>
  <c r="AR1209"/>
  <c r="AR1210"/>
  <c r="AR1211"/>
  <c r="AR1212"/>
  <c r="AR1213"/>
  <c r="AR1214"/>
  <c r="AR1215"/>
  <c r="AR1216"/>
  <c r="AR1217"/>
  <c r="AR1218"/>
  <c r="AR1219"/>
  <c r="AR1220"/>
  <c r="AR1221"/>
  <c r="AR1222"/>
  <c r="AR1223"/>
  <c r="AR1224"/>
  <c r="AR1225"/>
  <c r="AR1226"/>
  <c r="AR1227"/>
  <c r="AR1228"/>
  <c r="AR1229"/>
  <c r="AR1230"/>
  <c r="AR1231"/>
  <c r="AR1232"/>
  <c r="AR1233"/>
  <c r="AR1234"/>
  <c r="AR1235"/>
  <c r="AR1236"/>
  <c r="AR1237"/>
  <c r="AR1238"/>
  <c r="AR1239"/>
  <c r="AR1240"/>
  <c r="AR1241"/>
  <c r="AR1242"/>
  <c r="AR1243"/>
  <c r="AR1244"/>
  <c r="AR1245"/>
  <c r="AR1246"/>
  <c r="AR1247"/>
  <c r="AR1248"/>
  <c r="AR1249"/>
  <c r="AR1250"/>
  <c r="AR1251"/>
  <c r="AR1252"/>
  <c r="AR1253"/>
  <c r="AR1254"/>
  <c r="AR1255"/>
  <c r="AR1256"/>
  <c r="AR1257"/>
  <c r="AR1258"/>
  <c r="AR1259"/>
  <c r="AR1260"/>
  <c r="AR1261"/>
  <c r="AR1262"/>
  <c r="AR1263"/>
  <c r="AR1264"/>
  <c r="AR1265"/>
  <c r="AR1266"/>
  <c r="AR1267"/>
  <c r="AR1268"/>
  <c r="AR1269"/>
  <c r="AR1270"/>
  <c r="AR1271"/>
  <c r="AR1272"/>
  <c r="AR1273"/>
  <c r="AR1274"/>
  <c r="AR1275"/>
  <c r="AR1276"/>
  <c r="AR1277"/>
  <c r="AR1278"/>
  <c r="AR1279"/>
  <c r="AR1280"/>
  <c r="AR1281"/>
  <c r="AR1282"/>
  <c r="AR1283"/>
  <c r="AR1284"/>
  <c r="AR1285"/>
  <c r="AR1286"/>
  <c r="AR1287"/>
  <c r="AR1288"/>
  <c r="AR1289"/>
  <c r="AR1290"/>
  <c r="AR1291"/>
  <c r="AR1292"/>
  <c r="AR1293"/>
  <c r="AR1294"/>
  <c r="AR1295"/>
  <c r="AR1296"/>
  <c r="AR1297"/>
  <c r="AR1298"/>
  <c r="AR1299"/>
  <c r="AR1300"/>
  <c r="AR1301"/>
  <c r="AR1302"/>
  <c r="AR1303"/>
  <c r="AR1304"/>
  <c r="AR1305"/>
  <c r="AR1306"/>
  <c r="AR1307"/>
  <c r="AR1308"/>
  <c r="AR1309"/>
  <c r="AR1310"/>
  <c r="AR1311"/>
  <c r="AR1312"/>
  <c r="AR1313"/>
  <c r="AR1314"/>
  <c r="AR1315"/>
  <c r="AR1316"/>
  <c r="AR1317"/>
  <c r="AR1318"/>
  <c r="AR1319"/>
  <c r="AR1320"/>
  <c r="AR1321"/>
  <c r="AR1322"/>
  <c r="AR1323"/>
  <c r="AR1324"/>
  <c r="AR1325"/>
  <c r="AR1326"/>
  <c r="AR1327"/>
  <c r="AR1328"/>
  <c r="AR1329"/>
  <c r="AR1330"/>
  <c r="AR1331"/>
  <c r="AR1332"/>
  <c r="AR1333"/>
  <c r="AR1334"/>
  <c r="AR1335"/>
  <c r="AR1336"/>
  <c r="AR1337"/>
  <c r="AR1338"/>
  <c r="AR1339"/>
  <c r="AR1340"/>
  <c r="AR1341"/>
  <c r="AR1342"/>
  <c r="AR1343"/>
  <c r="AR1344"/>
  <c r="AR1345"/>
  <c r="AR1346"/>
  <c r="AR1347"/>
  <c r="AR1348"/>
  <c r="AR1349"/>
  <c r="AR1350"/>
  <c r="AR1351"/>
  <c r="AR1352"/>
  <c r="AR1353"/>
  <c r="AR1354"/>
  <c r="AR1355"/>
  <c r="AR1356"/>
  <c r="AR1357"/>
  <c r="AR1358"/>
  <c r="AR1359"/>
  <c r="AR1360"/>
  <c r="AR1361"/>
  <c r="AR1362"/>
  <c r="AR1363"/>
  <c r="AR1364"/>
  <c r="AR1365"/>
  <c r="AR1366"/>
  <c r="AR1367"/>
  <c r="AR1368"/>
  <c r="AR1369"/>
  <c r="AR1370"/>
  <c r="AR1371"/>
  <c r="AR1372"/>
  <c r="AR1373"/>
  <c r="AR1374"/>
  <c r="AR1375"/>
  <c r="AR1376"/>
  <c r="AR1377"/>
  <c r="AR1378"/>
  <c r="AR1379"/>
  <c r="AR1380"/>
  <c r="AR1381"/>
  <c r="AR1382"/>
  <c r="AR1383"/>
  <c r="AR1384"/>
  <c r="AR1385"/>
  <c r="AR1386"/>
  <c r="AR1387"/>
  <c r="AR1388"/>
  <c r="AR1389"/>
  <c r="AR1390"/>
  <c r="AR1391"/>
  <c r="AR1392"/>
  <c r="AR1393"/>
  <c r="AR1394"/>
  <c r="AR1395"/>
  <c r="AR1396"/>
  <c r="AR1397"/>
  <c r="AR1398"/>
  <c r="AR1399"/>
  <c r="AR1400"/>
  <c r="AR1401"/>
  <c r="AR1402"/>
  <c r="AR1403"/>
  <c r="AR1404"/>
  <c r="AR1405"/>
  <c r="AR1406"/>
  <c r="AR1407"/>
  <c r="AR1408"/>
  <c r="AR1409"/>
  <c r="AR1410"/>
  <c r="AR1411"/>
  <c r="AR1412"/>
  <c r="AR1413"/>
  <c r="AR1414"/>
  <c r="AR1415"/>
  <c r="AR1416"/>
  <c r="AR1417"/>
  <c r="AR1418"/>
  <c r="AR1419"/>
  <c r="AR1420"/>
  <c r="AR1421"/>
  <c r="AR1422"/>
  <c r="AR1423"/>
  <c r="AR1424"/>
  <c r="AR1425"/>
  <c r="AR1426"/>
  <c r="AR1427"/>
  <c r="AR1428"/>
  <c r="AR1429"/>
  <c r="AR1430"/>
  <c r="AR1431"/>
  <c r="AR1432"/>
  <c r="AR1433"/>
  <c r="AR1434"/>
  <c r="AR1435"/>
  <c r="AR1436"/>
  <c r="AR1437"/>
  <c r="AR1438"/>
  <c r="AR1439"/>
  <c r="AR1440"/>
  <c r="AR1441"/>
  <c r="AR1442"/>
  <c r="AR1443"/>
  <c r="AR1444"/>
  <c r="AR1445"/>
  <c r="AR1446"/>
  <c r="AR1447"/>
  <c r="AR1448"/>
  <c r="AR1449"/>
  <c r="AR1450"/>
  <c r="AR1451"/>
  <c r="AR1452"/>
  <c r="AR1453"/>
  <c r="AR1454"/>
  <c r="AR1455"/>
  <c r="AR1456"/>
  <c r="AR1457"/>
  <c r="AR1458"/>
  <c r="AR1459"/>
  <c r="AR1460"/>
  <c r="AR1461"/>
  <c r="AR1462"/>
  <c r="AR1463"/>
  <c r="AR1464"/>
  <c r="AR1465"/>
  <c r="AR1466"/>
  <c r="AR1467"/>
  <c r="AR1468"/>
  <c r="AR1469"/>
  <c r="AR1470"/>
  <c r="AR1471"/>
  <c r="AR1472"/>
  <c r="AR1473"/>
  <c r="AR1474"/>
  <c r="AR1475"/>
  <c r="AR1476"/>
  <c r="AR1477"/>
  <c r="AR1478"/>
  <c r="AR1479"/>
  <c r="AR1480"/>
  <c r="AR1481"/>
  <c r="AR1482"/>
  <c r="AR1483"/>
  <c r="AR1484"/>
  <c r="AR1485"/>
  <c r="AR1486"/>
  <c r="AR1487"/>
  <c r="AR1488"/>
  <c r="AR1489"/>
  <c r="AR1490"/>
  <c r="AR1491"/>
  <c r="AR1492"/>
  <c r="AR1493"/>
  <c r="AR1494"/>
  <c r="AR1495"/>
  <c r="AR1496"/>
  <c r="AR1497"/>
  <c r="AR1498"/>
  <c r="AR1499"/>
  <c r="AR1500"/>
  <c r="AR1501"/>
  <c r="AR1502"/>
  <c r="AR1503"/>
  <c r="AR1504"/>
  <c r="AR1505"/>
  <c r="AR1506"/>
  <c r="AR1507"/>
  <c r="AR1508"/>
  <c r="AR1509"/>
  <c r="AR1510"/>
  <c r="AR1511"/>
  <c r="AR1512"/>
  <c r="AR1513"/>
  <c r="AR1514"/>
  <c r="AR1515"/>
  <c r="AR1516"/>
  <c r="AR1517"/>
  <c r="AR1518"/>
  <c r="AR1519"/>
  <c r="AR1520"/>
  <c r="AR1521"/>
  <c r="AR1522"/>
  <c r="AR1523"/>
  <c r="AR1524"/>
  <c r="AR1525"/>
  <c r="AR1526"/>
  <c r="AR1527"/>
  <c r="AR1528"/>
  <c r="AR1529"/>
  <c r="AR1530"/>
  <c r="AR1531"/>
  <c r="AR1532"/>
  <c r="AR1533"/>
  <c r="AR1534"/>
  <c r="AR1535"/>
  <c r="AR1536"/>
  <c r="AR1537"/>
  <c r="AR1538"/>
  <c r="AR1539"/>
  <c r="AR1540"/>
  <c r="AR1541"/>
  <c r="AR1542"/>
  <c r="AR1543"/>
  <c r="AR1544"/>
  <c r="AR1545"/>
  <c r="AR1546"/>
  <c r="AR1547"/>
  <c r="AR1548"/>
  <c r="AR1549"/>
  <c r="AR1550"/>
  <c r="AR1551"/>
  <c r="AR1552"/>
  <c r="AR1553"/>
  <c r="AR1554"/>
  <c r="AR1555"/>
  <c r="AR1556"/>
  <c r="AR1557"/>
  <c r="AR1558"/>
  <c r="AR1559"/>
  <c r="AR1560"/>
  <c r="AR1561"/>
  <c r="AR1562"/>
  <c r="AR1563"/>
  <c r="AR1564"/>
  <c r="AR1565"/>
  <c r="AR1566"/>
  <c r="AR1567"/>
  <c r="AR1568"/>
  <c r="AR1569"/>
  <c r="AR1570"/>
  <c r="AR1571"/>
  <c r="AR1572"/>
  <c r="AR1573"/>
  <c r="AR1574"/>
  <c r="AR1575"/>
  <c r="AR1576"/>
  <c r="AR1577"/>
  <c r="AR1578"/>
  <c r="AR1579"/>
  <c r="AR1580"/>
  <c r="AR1581"/>
  <c r="AR1582"/>
  <c r="AR1583"/>
  <c r="AR1584"/>
  <c r="AR1585"/>
  <c r="AR1586"/>
  <c r="AR1587"/>
  <c r="AR1588"/>
  <c r="AR1589"/>
  <c r="AR1590"/>
  <c r="AR1591"/>
  <c r="AR1592"/>
  <c r="AR1593"/>
  <c r="AR1594"/>
  <c r="AR1595"/>
  <c r="AR1596"/>
  <c r="AR1597"/>
  <c r="AR1598"/>
  <c r="AR1599"/>
  <c r="AR1600"/>
  <c r="AR1601"/>
  <c r="AR1602"/>
  <c r="AR1603"/>
  <c r="AR1604"/>
  <c r="AR1605"/>
  <c r="AR1606"/>
  <c r="AR1607"/>
  <c r="AR1608"/>
  <c r="AR1609"/>
  <c r="AR1610"/>
  <c r="AR1611"/>
  <c r="AR1612"/>
  <c r="AR1613"/>
  <c r="AR1614"/>
  <c r="AR1615"/>
  <c r="AR1616"/>
  <c r="AR1617"/>
  <c r="AR1618"/>
  <c r="AR1619"/>
  <c r="AR1620"/>
  <c r="AR1621"/>
  <c r="AR1622"/>
  <c r="AR1623"/>
  <c r="AR1624"/>
  <c r="AR1625"/>
  <c r="AR1626"/>
  <c r="AR1627"/>
  <c r="AR1628"/>
  <c r="AR1629"/>
  <c r="AR1630"/>
  <c r="AR1631"/>
  <c r="AR1632"/>
  <c r="AR1633"/>
  <c r="AR1634"/>
  <c r="AR1635"/>
  <c r="AR1636"/>
  <c r="AR1637"/>
  <c r="AR1638"/>
  <c r="AR1639"/>
  <c r="AR1640"/>
  <c r="AR1641"/>
  <c r="AR1642"/>
  <c r="AR1643"/>
  <c r="AR1644"/>
  <c r="AR1645"/>
  <c r="AR1646"/>
  <c r="AR1647"/>
  <c r="AR1648"/>
  <c r="AR1649"/>
  <c r="AR1650"/>
  <c r="AR1651"/>
  <c r="AR1652"/>
  <c r="AR1653"/>
  <c r="AR1654"/>
  <c r="AR1655"/>
  <c r="AR1656"/>
  <c r="AR1657"/>
  <c r="AR1658"/>
  <c r="AR1659"/>
  <c r="AR1660"/>
  <c r="AR1661"/>
  <c r="AR1662"/>
  <c r="AR1663"/>
  <c r="AR1664"/>
  <c r="AR1665"/>
  <c r="AR1666"/>
  <c r="AR1667"/>
  <c r="AR1668"/>
  <c r="AR1669"/>
  <c r="AR1670"/>
  <c r="AR1671"/>
  <c r="AR1672"/>
  <c r="AR1673"/>
  <c r="AR1674"/>
  <c r="AR1675"/>
  <c r="AR1676"/>
  <c r="AR1677"/>
  <c r="AR1678"/>
  <c r="AR1679"/>
  <c r="AR1680"/>
  <c r="AR1681"/>
  <c r="AR1682"/>
  <c r="AR1683"/>
  <c r="AR1684"/>
  <c r="AR1685"/>
  <c r="AR1686"/>
  <c r="AR1687"/>
  <c r="AR1688"/>
  <c r="AR1689"/>
  <c r="AR1690"/>
  <c r="AR1691"/>
  <c r="AR1692"/>
  <c r="AR1693"/>
  <c r="AR1694"/>
  <c r="AR1695"/>
  <c r="AR1696"/>
  <c r="AR1697"/>
  <c r="AR1698"/>
  <c r="AR1699"/>
  <c r="AR1700"/>
  <c r="AR1701"/>
  <c r="AR1702"/>
  <c r="AR1703"/>
  <c r="AR1704"/>
  <c r="AR1705"/>
  <c r="AR1706"/>
  <c r="AR1707"/>
  <c r="AR1708"/>
  <c r="AR1709"/>
  <c r="AR1710"/>
  <c r="AR1711"/>
  <c r="AR1712"/>
  <c r="AR1713"/>
  <c r="AR1714"/>
  <c r="AR1715"/>
  <c r="AR1716"/>
  <c r="AR1717"/>
  <c r="AR1718"/>
  <c r="AR1719"/>
  <c r="AR1720"/>
  <c r="AR1721"/>
  <c r="AR1722"/>
  <c r="AR1723"/>
  <c r="AR1724"/>
  <c r="AR1725"/>
  <c r="AR1726"/>
  <c r="AR1727"/>
  <c r="AR1728"/>
  <c r="AR1729"/>
  <c r="AR1730"/>
  <c r="AR1731"/>
  <c r="AR1732"/>
  <c r="AR1733"/>
  <c r="AR1734"/>
  <c r="AR1735"/>
  <c r="AR1736"/>
  <c r="AR1737"/>
  <c r="AR1738"/>
  <c r="AR1739"/>
  <c r="AR1740"/>
  <c r="AR1741"/>
  <c r="AR1742"/>
  <c r="AR1743"/>
  <c r="AR1744"/>
  <c r="AR1745"/>
  <c r="AR1746"/>
  <c r="AR1747"/>
  <c r="AR1748"/>
  <c r="AR1749"/>
  <c r="AR1750"/>
  <c r="AR1751"/>
  <c r="AR1752"/>
  <c r="AR1753"/>
  <c r="AR1754"/>
  <c r="AR1755"/>
  <c r="AR1756"/>
  <c r="AR1757"/>
  <c r="AR1758"/>
  <c r="AR1759"/>
  <c r="AR1760"/>
  <c r="AR1761"/>
  <c r="AR1762"/>
  <c r="AR1763"/>
  <c r="AR1764"/>
  <c r="AR1765"/>
  <c r="AR1766"/>
  <c r="AR1767"/>
  <c r="AR1768"/>
  <c r="AR1769"/>
  <c r="AR1770"/>
  <c r="AR1771"/>
  <c r="AR1772"/>
  <c r="AR1773"/>
  <c r="AR1774"/>
  <c r="AR1775"/>
  <c r="AR1776"/>
  <c r="AR1777"/>
  <c r="AR1778"/>
  <c r="AR1779"/>
  <c r="AR1780"/>
  <c r="AR1781"/>
  <c r="AR1782"/>
  <c r="AR1783"/>
  <c r="AR1784"/>
  <c r="AR1785"/>
  <c r="AR1786"/>
  <c r="AR1787"/>
  <c r="AR1788"/>
  <c r="AR1789"/>
  <c r="AR1790"/>
  <c r="AR1791"/>
  <c r="AR1792"/>
  <c r="AR1793"/>
  <c r="AR1794"/>
  <c r="AR1795"/>
  <c r="AR1796"/>
  <c r="AR1797"/>
  <c r="AR1798"/>
  <c r="AR1799"/>
  <c r="AR1800"/>
  <c r="AR1801"/>
  <c r="AR1802"/>
  <c r="AR1803"/>
  <c r="AR1804"/>
  <c r="AR1805"/>
  <c r="AR1806"/>
  <c r="AR1807"/>
  <c r="AR1808"/>
  <c r="AR1809"/>
  <c r="AR1810"/>
  <c r="AR1811"/>
  <c r="AR1812"/>
  <c r="AR1813"/>
  <c r="AR1814"/>
  <c r="AR1815"/>
  <c r="AR1816"/>
  <c r="AR1817"/>
  <c r="AR1818"/>
  <c r="AR1819"/>
  <c r="AR1820"/>
  <c r="AR1821"/>
  <c r="AR1822"/>
  <c r="AR1823"/>
  <c r="AR1824"/>
  <c r="AR1825"/>
  <c r="AR1826"/>
  <c r="AR1827"/>
  <c r="AR1828"/>
  <c r="AR1829"/>
  <c r="AR1830"/>
  <c r="AR1831"/>
  <c r="AR1832"/>
  <c r="AR1833"/>
  <c r="AR1834"/>
  <c r="AR1835"/>
  <c r="AR1836"/>
  <c r="AR1837"/>
  <c r="AR1838"/>
  <c r="AR1839"/>
  <c r="AR1840"/>
  <c r="AR1841"/>
  <c r="AR1842"/>
  <c r="AR1843"/>
  <c r="AR1844"/>
  <c r="AR1845"/>
  <c r="AR1846"/>
  <c r="AR1847"/>
  <c r="AR1848"/>
  <c r="AR1849"/>
  <c r="AR1850"/>
  <c r="AR1851"/>
  <c r="AR1852"/>
  <c r="AR1853"/>
  <c r="AR1854"/>
  <c r="AR1855"/>
  <c r="AR1856"/>
  <c r="AR1857"/>
  <c r="AR1858"/>
  <c r="AR1859"/>
  <c r="AR1860"/>
  <c r="AR1861"/>
  <c r="AR1862"/>
  <c r="AR1863"/>
  <c r="AR1864"/>
  <c r="AR1865"/>
  <c r="AR1866"/>
  <c r="AR1867"/>
  <c r="AR1868"/>
  <c r="AR1869"/>
  <c r="AR1870"/>
  <c r="AR1871"/>
  <c r="AR1872"/>
  <c r="AR1873"/>
  <c r="AR1874"/>
  <c r="AR1875"/>
  <c r="AR1876"/>
  <c r="AR1877"/>
  <c r="AR1878"/>
  <c r="AR1879"/>
  <c r="AR1880"/>
  <c r="AR1881"/>
  <c r="AR1882"/>
  <c r="AR1883"/>
  <c r="AR1884"/>
  <c r="AR1885"/>
  <c r="AR1886"/>
  <c r="AR1887"/>
  <c r="AR1888"/>
  <c r="AR1889"/>
  <c r="AR1890"/>
  <c r="AR1891"/>
  <c r="AR1892"/>
  <c r="AR1893"/>
  <c r="AR1894"/>
  <c r="AR1895"/>
  <c r="AR1896"/>
  <c r="AR1897"/>
  <c r="AR1898"/>
  <c r="AR1899"/>
  <c r="AR1900"/>
  <c r="AR1901"/>
  <c r="AR1902"/>
  <c r="AR1903"/>
  <c r="AR1904"/>
  <c r="AR1905"/>
  <c r="AR1906"/>
  <c r="AR1907"/>
  <c r="AR1908"/>
  <c r="AR1909"/>
  <c r="AR1910"/>
  <c r="AR1911"/>
  <c r="AR1912"/>
  <c r="AR1913"/>
  <c r="AR1914"/>
  <c r="AR1915"/>
  <c r="AR1916"/>
  <c r="AR1917"/>
  <c r="AR1918"/>
  <c r="AR1919"/>
  <c r="AR1920"/>
  <c r="AR1921"/>
  <c r="AR1922"/>
  <c r="AR1923"/>
  <c r="AR1924"/>
  <c r="AR1925"/>
  <c r="AR1926"/>
  <c r="AR1927"/>
  <c r="AR1928"/>
  <c r="AR1929"/>
  <c r="AR1930"/>
  <c r="AR1931"/>
  <c r="AR1932"/>
  <c r="AR1933"/>
  <c r="AR1934"/>
  <c r="AR1935"/>
  <c r="AR1936"/>
  <c r="AR1937"/>
  <c r="AR1938"/>
  <c r="AR1939"/>
  <c r="AR1940"/>
  <c r="AR1941"/>
  <c r="AR1942"/>
  <c r="AR1943"/>
  <c r="AR1944"/>
  <c r="AR1945"/>
  <c r="AR1946"/>
  <c r="AR1947"/>
  <c r="AR1948"/>
  <c r="AR1949"/>
  <c r="AR1950"/>
  <c r="AR1951"/>
  <c r="AR1952"/>
  <c r="AR1953"/>
  <c r="AR1954"/>
  <c r="AR1955"/>
  <c r="AR1956"/>
  <c r="AR1957"/>
  <c r="AR1958"/>
  <c r="AR1959"/>
  <c r="AR1960"/>
  <c r="AR1961"/>
  <c r="AR1962"/>
  <c r="AR1963"/>
  <c r="AR1964"/>
  <c r="AR1965"/>
  <c r="AR1966"/>
  <c r="AR1967"/>
  <c r="AR1968"/>
  <c r="AR1969"/>
  <c r="AR1970"/>
  <c r="AR1971"/>
  <c r="AR1972"/>
  <c r="AR1973"/>
  <c r="AR1974"/>
  <c r="AR1975"/>
  <c r="AR1976"/>
  <c r="AR1977"/>
  <c r="AR1978"/>
  <c r="AR1979"/>
  <c r="AR1980"/>
  <c r="AR1981"/>
  <c r="AR1982"/>
  <c r="AR1983"/>
  <c r="AR1984"/>
  <c r="AR1985"/>
  <c r="AR1986"/>
  <c r="AR1987"/>
  <c r="AR1988"/>
  <c r="AR1989"/>
  <c r="AR1990"/>
  <c r="AR1991"/>
  <c r="AR1992"/>
  <c r="AR1993"/>
  <c r="AR1994"/>
  <c r="AR2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4"/>
  <c r="AQ75"/>
  <c r="AQ76"/>
  <c r="AQ77"/>
  <c r="AQ78"/>
  <c r="AQ79"/>
  <c r="AQ80"/>
  <c r="AQ81"/>
  <c r="AQ82"/>
  <c r="AQ83"/>
  <c r="AQ84"/>
  <c r="AQ85"/>
  <c r="AQ86"/>
  <c r="AQ87"/>
  <c r="AQ88"/>
  <c r="AQ89"/>
  <c r="AQ90"/>
  <c r="AQ91"/>
  <c r="AQ92"/>
  <c r="AQ93"/>
  <c r="AQ94"/>
  <c r="AQ95"/>
  <c r="AQ96"/>
  <c r="AQ97"/>
  <c r="AQ98"/>
  <c r="AQ99"/>
  <c r="AQ100"/>
  <c r="AQ101"/>
  <c r="AQ102"/>
  <c r="AQ103"/>
  <c r="AQ104"/>
  <c r="AQ105"/>
  <c r="AQ106"/>
  <c r="AQ107"/>
  <c r="AQ108"/>
  <c r="AQ109"/>
  <c r="AQ110"/>
  <c r="AQ111"/>
  <c r="AQ112"/>
  <c r="AQ113"/>
  <c r="AQ114"/>
  <c r="AQ115"/>
  <c r="AQ116"/>
  <c r="AQ117"/>
  <c r="AQ118"/>
  <c r="AQ119"/>
  <c r="AQ120"/>
  <c r="AQ121"/>
  <c r="AQ122"/>
  <c r="AQ123"/>
  <c r="AQ124"/>
  <c r="AQ125"/>
  <c r="AQ126"/>
  <c r="AQ127"/>
  <c r="AQ128"/>
  <c r="AQ129"/>
  <c r="AQ130"/>
  <c r="AQ131"/>
  <c r="AQ132"/>
  <c r="AQ133"/>
  <c r="AQ134"/>
  <c r="AQ135"/>
  <c r="AQ136"/>
  <c r="AQ137"/>
  <c r="AQ138"/>
  <c r="AQ139"/>
  <c r="AQ140"/>
  <c r="AQ141"/>
  <c r="AQ142"/>
  <c r="AQ143"/>
  <c r="AQ144"/>
  <c r="AQ145"/>
  <c r="AQ146"/>
  <c r="AQ147"/>
  <c r="AQ148"/>
  <c r="AQ149"/>
  <c r="AQ150"/>
  <c r="AQ151"/>
  <c r="AQ152"/>
  <c r="AQ153"/>
  <c r="AQ154"/>
  <c r="AQ155"/>
  <c r="AQ156"/>
  <c r="AQ157"/>
  <c r="AQ158"/>
  <c r="AQ159"/>
  <c r="AQ160"/>
  <c r="AQ161"/>
  <c r="AQ162"/>
  <c r="AQ163"/>
  <c r="AQ164"/>
  <c r="AQ165"/>
  <c r="AQ166"/>
  <c r="AQ167"/>
  <c r="AQ168"/>
  <c r="AQ169"/>
  <c r="AQ170"/>
  <c r="AQ171"/>
  <c r="AQ172"/>
  <c r="AQ173"/>
  <c r="AQ174"/>
  <c r="AQ175"/>
  <c r="AQ176"/>
  <c r="AQ177"/>
  <c r="AQ178"/>
  <c r="AQ179"/>
  <c r="AQ180"/>
  <c r="AQ181"/>
  <c r="AQ182"/>
  <c r="AQ183"/>
  <c r="AQ184"/>
  <c r="AQ185"/>
  <c r="AQ186"/>
  <c r="AQ187"/>
  <c r="AQ188"/>
  <c r="AQ189"/>
  <c r="AQ190"/>
  <c r="AQ191"/>
  <c r="AQ192"/>
  <c r="AQ193"/>
  <c r="AQ194"/>
  <c r="AQ195"/>
  <c r="AQ196"/>
  <c r="AQ197"/>
  <c r="AQ198"/>
  <c r="AQ199"/>
  <c r="AQ200"/>
  <c r="AQ201"/>
  <c r="AQ202"/>
  <c r="AQ203"/>
  <c r="AQ204"/>
  <c r="AQ205"/>
  <c r="AQ206"/>
  <c r="AQ207"/>
  <c r="AQ208"/>
  <c r="AQ209"/>
  <c r="AQ210"/>
  <c r="AQ211"/>
  <c r="AQ212"/>
  <c r="AQ213"/>
  <c r="AQ214"/>
  <c r="AQ215"/>
  <c r="AQ216"/>
  <c r="AQ217"/>
  <c r="AQ218"/>
  <c r="AQ219"/>
  <c r="AQ220"/>
  <c r="AQ221"/>
  <c r="AQ222"/>
  <c r="AQ223"/>
  <c r="AQ224"/>
  <c r="AQ225"/>
  <c r="AQ226"/>
  <c r="AQ227"/>
  <c r="AQ228"/>
  <c r="AQ229"/>
  <c r="AQ230"/>
  <c r="AQ231"/>
  <c r="AQ232"/>
  <c r="AQ233"/>
  <c r="AQ234"/>
  <c r="AQ235"/>
  <c r="AQ236"/>
  <c r="AQ237"/>
  <c r="AQ238"/>
  <c r="AQ239"/>
  <c r="AQ240"/>
  <c r="AQ241"/>
  <c r="AQ242"/>
  <c r="AQ243"/>
  <c r="AQ244"/>
  <c r="AQ245"/>
  <c r="AQ246"/>
  <c r="AQ247"/>
  <c r="AQ248"/>
  <c r="AQ249"/>
  <c r="AQ250"/>
  <c r="AQ251"/>
  <c r="AQ252"/>
  <c r="AQ253"/>
  <c r="AQ254"/>
  <c r="AQ255"/>
  <c r="AQ256"/>
  <c r="AQ257"/>
  <c r="AQ258"/>
  <c r="AQ259"/>
  <c r="AQ260"/>
  <c r="AQ261"/>
  <c r="AQ262"/>
  <c r="AQ263"/>
  <c r="AQ264"/>
  <c r="AQ265"/>
  <c r="AQ266"/>
  <c r="AQ267"/>
  <c r="AQ268"/>
  <c r="AQ269"/>
  <c r="AQ270"/>
  <c r="AQ271"/>
  <c r="AQ272"/>
  <c r="AQ273"/>
  <c r="AQ274"/>
  <c r="AQ275"/>
  <c r="AQ276"/>
  <c r="AQ277"/>
  <c r="AQ278"/>
  <c r="AQ279"/>
  <c r="AQ280"/>
  <c r="AQ281"/>
  <c r="AQ282"/>
  <c r="AQ283"/>
  <c r="AQ284"/>
  <c r="AQ285"/>
  <c r="AQ286"/>
  <c r="AQ287"/>
  <c r="AQ288"/>
  <c r="AQ289"/>
  <c r="AQ290"/>
  <c r="AQ291"/>
  <c r="AQ292"/>
  <c r="AQ293"/>
  <c r="AQ294"/>
  <c r="AQ295"/>
  <c r="AQ296"/>
  <c r="AQ297"/>
  <c r="AQ298"/>
  <c r="AQ299"/>
  <c r="AQ300"/>
  <c r="AQ301"/>
  <c r="AQ302"/>
  <c r="AQ303"/>
  <c r="AQ304"/>
  <c r="AQ305"/>
  <c r="AQ306"/>
  <c r="AQ307"/>
  <c r="AQ308"/>
  <c r="AQ309"/>
  <c r="AQ310"/>
  <c r="AQ311"/>
  <c r="AQ312"/>
  <c r="AQ313"/>
  <c r="AQ314"/>
  <c r="AQ315"/>
  <c r="AQ316"/>
  <c r="AQ317"/>
  <c r="AQ318"/>
  <c r="AQ319"/>
  <c r="AQ320"/>
  <c r="AQ321"/>
  <c r="AQ322"/>
  <c r="AQ323"/>
  <c r="AQ324"/>
  <c r="AQ325"/>
  <c r="AQ326"/>
  <c r="AQ327"/>
  <c r="AQ328"/>
  <c r="AQ329"/>
  <c r="AQ330"/>
  <c r="AQ331"/>
  <c r="AQ332"/>
  <c r="AQ333"/>
  <c r="AQ334"/>
  <c r="AQ335"/>
  <c r="AQ336"/>
  <c r="AQ337"/>
  <c r="AQ338"/>
  <c r="AQ339"/>
  <c r="AQ340"/>
  <c r="AQ341"/>
  <c r="AQ342"/>
  <c r="AQ343"/>
  <c r="AQ344"/>
  <c r="AQ345"/>
  <c r="AQ346"/>
  <c r="AQ347"/>
  <c r="AQ348"/>
  <c r="AQ349"/>
  <c r="AQ350"/>
  <c r="AQ351"/>
  <c r="AQ352"/>
  <c r="AQ353"/>
  <c r="AQ354"/>
  <c r="AQ355"/>
  <c r="AQ356"/>
  <c r="AQ357"/>
  <c r="AQ358"/>
  <c r="AQ359"/>
  <c r="AQ360"/>
  <c r="AQ361"/>
  <c r="AQ362"/>
  <c r="AQ363"/>
  <c r="AQ364"/>
  <c r="AQ365"/>
  <c r="AQ366"/>
  <c r="AQ367"/>
  <c r="AQ368"/>
  <c r="AQ369"/>
  <c r="AQ370"/>
  <c r="AQ371"/>
  <c r="AQ372"/>
  <c r="AQ373"/>
  <c r="AQ374"/>
  <c r="AQ375"/>
  <c r="AQ376"/>
  <c r="AQ377"/>
  <c r="AQ378"/>
  <c r="AQ379"/>
  <c r="AQ380"/>
  <c r="AQ381"/>
  <c r="AQ382"/>
  <c r="AQ383"/>
  <c r="AQ384"/>
  <c r="AQ385"/>
  <c r="AQ386"/>
  <c r="AQ387"/>
  <c r="AQ388"/>
  <c r="AQ389"/>
  <c r="AQ390"/>
  <c r="AQ391"/>
  <c r="AQ392"/>
  <c r="AQ393"/>
  <c r="AQ394"/>
  <c r="AQ395"/>
  <c r="AQ396"/>
  <c r="AQ397"/>
  <c r="AQ398"/>
  <c r="AQ399"/>
  <c r="AQ400"/>
  <c r="AQ401"/>
  <c r="AQ402"/>
  <c r="AQ403"/>
  <c r="AQ404"/>
  <c r="AQ405"/>
  <c r="AQ406"/>
  <c r="AQ407"/>
  <c r="AQ408"/>
  <c r="AQ409"/>
  <c r="AQ410"/>
  <c r="AQ411"/>
  <c r="AQ412"/>
  <c r="AQ413"/>
  <c r="AQ414"/>
  <c r="AQ415"/>
  <c r="AQ416"/>
  <c r="AQ417"/>
  <c r="AQ418"/>
  <c r="AQ419"/>
  <c r="AQ420"/>
  <c r="AQ421"/>
  <c r="AQ422"/>
  <c r="AQ423"/>
  <c r="AQ424"/>
  <c r="AQ425"/>
  <c r="AQ426"/>
  <c r="AQ427"/>
  <c r="AQ428"/>
  <c r="AQ429"/>
  <c r="AQ430"/>
  <c r="AQ431"/>
  <c r="AQ432"/>
  <c r="AQ433"/>
  <c r="AQ434"/>
  <c r="AQ435"/>
  <c r="AQ436"/>
  <c r="AQ437"/>
  <c r="AQ438"/>
  <c r="AQ439"/>
  <c r="AQ440"/>
  <c r="AQ441"/>
  <c r="AQ442"/>
  <c r="AQ443"/>
  <c r="AQ444"/>
  <c r="AQ445"/>
  <c r="AQ446"/>
  <c r="AQ447"/>
  <c r="AQ448"/>
  <c r="AQ449"/>
  <c r="AQ450"/>
  <c r="AQ451"/>
  <c r="AQ452"/>
  <c r="AQ453"/>
  <c r="AQ454"/>
  <c r="AQ455"/>
  <c r="AQ456"/>
  <c r="AQ457"/>
  <c r="AQ458"/>
  <c r="AQ459"/>
  <c r="AQ460"/>
  <c r="AQ461"/>
  <c r="AQ462"/>
  <c r="AQ463"/>
  <c r="AQ464"/>
  <c r="AQ465"/>
  <c r="AQ466"/>
  <c r="AQ467"/>
  <c r="AQ468"/>
  <c r="AQ469"/>
  <c r="AQ470"/>
  <c r="AQ471"/>
  <c r="AQ472"/>
  <c r="AQ473"/>
  <c r="AQ474"/>
  <c r="AQ475"/>
  <c r="AQ476"/>
  <c r="AQ477"/>
  <c r="AQ478"/>
  <c r="AQ479"/>
  <c r="AQ480"/>
  <c r="AQ481"/>
  <c r="AQ482"/>
  <c r="AQ483"/>
  <c r="AQ484"/>
  <c r="AQ485"/>
  <c r="AQ486"/>
  <c r="AQ487"/>
  <c r="AQ488"/>
  <c r="AQ489"/>
  <c r="AQ490"/>
  <c r="AQ491"/>
  <c r="AQ492"/>
  <c r="AQ493"/>
  <c r="AQ494"/>
  <c r="AQ495"/>
  <c r="AQ496"/>
  <c r="AQ497"/>
  <c r="AQ498"/>
  <c r="AQ499"/>
  <c r="AQ500"/>
  <c r="AQ501"/>
  <c r="AQ502"/>
  <c r="AQ503"/>
  <c r="AQ504"/>
  <c r="AQ505"/>
  <c r="AQ506"/>
  <c r="AQ507"/>
  <c r="AQ508"/>
  <c r="AQ509"/>
  <c r="AQ510"/>
  <c r="AQ511"/>
  <c r="AQ512"/>
  <c r="AQ513"/>
  <c r="AQ514"/>
  <c r="AQ515"/>
  <c r="AQ516"/>
  <c r="AQ517"/>
  <c r="AQ518"/>
  <c r="AQ519"/>
  <c r="AQ520"/>
  <c r="AQ521"/>
  <c r="AQ522"/>
  <c r="AQ523"/>
  <c r="AQ524"/>
  <c r="AQ525"/>
  <c r="AQ526"/>
  <c r="AQ527"/>
  <c r="AQ528"/>
  <c r="AQ529"/>
  <c r="AQ530"/>
  <c r="AQ531"/>
  <c r="AQ532"/>
  <c r="AQ533"/>
  <c r="AQ534"/>
  <c r="AQ535"/>
  <c r="AQ536"/>
  <c r="AQ537"/>
  <c r="AQ538"/>
  <c r="AQ539"/>
  <c r="AQ540"/>
  <c r="AQ541"/>
  <c r="AQ542"/>
  <c r="AQ543"/>
  <c r="AQ544"/>
  <c r="AQ545"/>
  <c r="AQ546"/>
  <c r="AQ547"/>
  <c r="AQ548"/>
  <c r="AQ549"/>
  <c r="AQ550"/>
  <c r="AQ551"/>
  <c r="AQ552"/>
  <c r="AQ553"/>
  <c r="AQ554"/>
  <c r="AQ555"/>
  <c r="AQ556"/>
  <c r="AQ557"/>
  <c r="AQ558"/>
  <c r="AQ559"/>
  <c r="AQ560"/>
  <c r="AQ561"/>
  <c r="AQ562"/>
  <c r="AQ563"/>
  <c r="AQ564"/>
  <c r="AQ565"/>
  <c r="AQ566"/>
  <c r="AQ567"/>
  <c r="AQ568"/>
  <c r="AQ569"/>
  <c r="AQ570"/>
  <c r="AQ571"/>
  <c r="AQ572"/>
  <c r="AQ573"/>
  <c r="AQ574"/>
  <c r="AQ575"/>
  <c r="AQ576"/>
  <c r="AQ577"/>
  <c r="AQ578"/>
  <c r="AQ579"/>
  <c r="AQ580"/>
  <c r="AQ581"/>
  <c r="AQ582"/>
  <c r="AQ583"/>
  <c r="AQ584"/>
  <c r="AQ585"/>
  <c r="AQ586"/>
  <c r="AQ587"/>
  <c r="AQ588"/>
  <c r="AQ589"/>
  <c r="AQ590"/>
  <c r="AQ591"/>
  <c r="AQ592"/>
  <c r="AQ593"/>
  <c r="AQ594"/>
  <c r="AQ595"/>
  <c r="AQ596"/>
  <c r="AQ597"/>
  <c r="AQ598"/>
  <c r="AQ599"/>
  <c r="AQ600"/>
  <c r="AQ601"/>
  <c r="AQ602"/>
  <c r="AQ603"/>
  <c r="AQ604"/>
  <c r="AQ605"/>
  <c r="AQ606"/>
  <c r="AQ607"/>
  <c r="AQ608"/>
  <c r="AQ609"/>
  <c r="AQ610"/>
  <c r="AQ611"/>
  <c r="AQ612"/>
  <c r="AQ613"/>
  <c r="AQ614"/>
  <c r="AQ615"/>
  <c r="AQ616"/>
  <c r="AQ617"/>
  <c r="AQ618"/>
  <c r="AQ619"/>
  <c r="AQ620"/>
  <c r="AQ621"/>
  <c r="AQ622"/>
  <c r="AQ623"/>
  <c r="AQ624"/>
  <c r="AQ625"/>
  <c r="AQ626"/>
  <c r="AQ627"/>
  <c r="AQ628"/>
  <c r="AQ629"/>
  <c r="AQ630"/>
  <c r="AQ631"/>
  <c r="AQ632"/>
  <c r="AQ633"/>
  <c r="AQ634"/>
  <c r="AQ635"/>
  <c r="AQ636"/>
  <c r="AQ637"/>
  <c r="AQ638"/>
  <c r="AQ639"/>
  <c r="AQ640"/>
  <c r="AQ641"/>
  <c r="AQ642"/>
  <c r="AQ643"/>
  <c r="AQ644"/>
  <c r="AQ645"/>
  <c r="AQ646"/>
  <c r="AQ647"/>
  <c r="AQ648"/>
  <c r="AQ649"/>
  <c r="AQ650"/>
  <c r="AQ651"/>
  <c r="AQ652"/>
  <c r="AQ653"/>
  <c r="AQ654"/>
  <c r="AQ655"/>
  <c r="AQ656"/>
  <c r="AQ657"/>
  <c r="AQ658"/>
  <c r="AQ659"/>
  <c r="AQ660"/>
  <c r="AQ661"/>
  <c r="AQ662"/>
  <c r="AQ663"/>
  <c r="AQ664"/>
  <c r="AQ665"/>
  <c r="AQ666"/>
  <c r="AQ667"/>
  <c r="AQ668"/>
  <c r="AQ669"/>
  <c r="AQ670"/>
  <c r="AQ671"/>
  <c r="AQ672"/>
  <c r="AQ673"/>
  <c r="AQ674"/>
  <c r="AQ675"/>
  <c r="AQ676"/>
  <c r="AQ677"/>
  <c r="AQ678"/>
  <c r="AQ679"/>
  <c r="AQ680"/>
  <c r="AQ681"/>
  <c r="AQ682"/>
  <c r="AQ683"/>
  <c r="AQ684"/>
  <c r="AQ685"/>
  <c r="AQ686"/>
  <c r="AQ687"/>
  <c r="AQ688"/>
  <c r="AQ689"/>
  <c r="AQ690"/>
  <c r="AQ691"/>
  <c r="AQ692"/>
  <c r="AQ693"/>
  <c r="AQ694"/>
  <c r="AQ695"/>
  <c r="AQ696"/>
  <c r="AQ697"/>
  <c r="AQ698"/>
  <c r="AQ699"/>
  <c r="AQ700"/>
  <c r="AQ701"/>
  <c r="AQ702"/>
  <c r="AQ703"/>
  <c r="AQ704"/>
  <c r="AQ705"/>
  <c r="AQ706"/>
  <c r="AQ707"/>
  <c r="AQ708"/>
  <c r="AQ709"/>
  <c r="AQ710"/>
  <c r="AQ711"/>
  <c r="AQ712"/>
  <c r="AQ713"/>
  <c r="AQ714"/>
  <c r="AQ715"/>
  <c r="AQ716"/>
  <c r="AQ717"/>
  <c r="AQ718"/>
  <c r="AQ719"/>
  <c r="AQ720"/>
  <c r="AQ721"/>
  <c r="AQ722"/>
  <c r="AQ723"/>
  <c r="AQ724"/>
  <c r="AQ725"/>
  <c r="AQ726"/>
  <c r="AQ727"/>
  <c r="AQ728"/>
  <c r="AQ729"/>
  <c r="AQ730"/>
  <c r="AQ731"/>
  <c r="AQ732"/>
  <c r="AQ733"/>
  <c r="AQ734"/>
  <c r="AQ735"/>
  <c r="AQ736"/>
  <c r="AQ737"/>
  <c r="AQ738"/>
  <c r="AQ739"/>
  <c r="AQ740"/>
  <c r="AQ741"/>
  <c r="AQ742"/>
  <c r="AQ743"/>
  <c r="AQ744"/>
  <c r="AQ745"/>
  <c r="AQ746"/>
  <c r="AQ747"/>
  <c r="AQ748"/>
  <c r="AQ749"/>
  <c r="AQ750"/>
  <c r="AQ751"/>
  <c r="AQ752"/>
  <c r="AQ753"/>
  <c r="AQ754"/>
  <c r="AQ755"/>
  <c r="AQ756"/>
  <c r="AQ757"/>
  <c r="AQ758"/>
  <c r="AQ759"/>
  <c r="AQ760"/>
  <c r="AQ761"/>
  <c r="AQ762"/>
  <c r="AQ763"/>
  <c r="AQ764"/>
  <c r="AQ765"/>
  <c r="AQ766"/>
  <c r="AQ767"/>
  <c r="AQ768"/>
  <c r="AQ769"/>
  <c r="AQ770"/>
  <c r="AQ771"/>
  <c r="AQ772"/>
  <c r="AQ773"/>
  <c r="AQ774"/>
  <c r="AQ775"/>
  <c r="AQ776"/>
  <c r="AQ777"/>
  <c r="AQ778"/>
  <c r="AQ779"/>
  <c r="AQ780"/>
  <c r="AQ781"/>
  <c r="AQ782"/>
  <c r="AQ783"/>
  <c r="AQ784"/>
  <c r="AQ785"/>
  <c r="AQ786"/>
  <c r="AQ787"/>
  <c r="AQ788"/>
  <c r="AQ789"/>
  <c r="AQ790"/>
  <c r="AQ791"/>
  <c r="AQ792"/>
  <c r="AQ793"/>
  <c r="AQ794"/>
  <c r="AQ795"/>
  <c r="AQ796"/>
  <c r="AQ797"/>
  <c r="AQ798"/>
  <c r="AQ799"/>
  <c r="AQ800"/>
  <c r="AQ801"/>
  <c r="AQ802"/>
  <c r="AQ803"/>
  <c r="AQ804"/>
  <c r="AQ805"/>
  <c r="AQ806"/>
  <c r="AQ807"/>
  <c r="AQ808"/>
  <c r="AQ809"/>
  <c r="AQ810"/>
  <c r="AQ811"/>
  <c r="AQ812"/>
  <c r="AQ813"/>
  <c r="AQ814"/>
  <c r="AQ815"/>
  <c r="AQ816"/>
  <c r="AQ817"/>
  <c r="AQ818"/>
  <c r="AQ819"/>
  <c r="AQ820"/>
  <c r="AQ821"/>
  <c r="AQ822"/>
  <c r="AQ823"/>
  <c r="AQ824"/>
  <c r="AQ825"/>
  <c r="AQ826"/>
  <c r="AQ827"/>
  <c r="AQ828"/>
  <c r="AQ829"/>
  <c r="AQ830"/>
  <c r="AQ831"/>
  <c r="AQ832"/>
  <c r="AQ833"/>
  <c r="AQ834"/>
  <c r="AQ835"/>
  <c r="AQ836"/>
  <c r="AQ837"/>
  <c r="AQ838"/>
  <c r="AQ839"/>
  <c r="AQ840"/>
  <c r="AQ841"/>
  <c r="AQ842"/>
  <c r="AQ843"/>
  <c r="AQ844"/>
  <c r="AQ845"/>
  <c r="AQ846"/>
  <c r="AQ847"/>
  <c r="AQ848"/>
  <c r="AQ849"/>
  <c r="AQ850"/>
  <c r="AQ851"/>
  <c r="AQ852"/>
  <c r="AQ853"/>
  <c r="AQ854"/>
  <c r="AQ855"/>
  <c r="AQ856"/>
  <c r="AQ857"/>
  <c r="AQ858"/>
  <c r="AQ859"/>
  <c r="AQ860"/>
  <c r="AQ861"/>
  <c r="AQ862"/>
  <c r="AQ863"/>
  <c r="AQ864"/>
  <c r="AQ865"/>
  <c r="AQ866"/>
  <c r="AQ867"/>
  <c r="AQ868"/>
  <c r="AQ869"/>
  <c r="AQ870"/>
  <c r="AQ871"/>
  <c r="AQ872"/>
  <c r="AQ873"/>
  <c r="AQ874"/>
  <c r="AQ875"/>
  <c r="AQ876"/>
  <c r="AQ877"/>
  <c r="AQ878"/>
  <c r="AQ879"/>
  <c r="AQ880"/>
  <c r="AQ881"/>
  <c r="AQ882"/>
  <c r="AQ883"/>
  <c r="AQ884"/>
  <c r="AQ885"/>
  <c r="AQ886"/>
  <c r="AQ887"/>
  <c r="AQ888"/>
  <c r="AQ889"/>
  <c r="AQ890"/>
  <c r="AQ891"/>
  <c r="AQ892"/>
  <c r="AQ893"/>
  <c r="AQ894"/>
  <c r="AQ895"/>
  <c r="AQ896"/>
  <c r="AQ897"/>
  <c r="AQ898"/>
  <c r="AQ899"/>
  <c r="AQ900"/>
  <c r="AQ901"/>
  <c r="AQ902"/>
  <c r="AQ903"/>
  <c r="AQ904"/>
  <c r="AQ905"/>
  <c r="AQ906"/>
  <c r="AQ907"/>
  <c r="AQ908"/>
  <c r="AQ909"/>
  <c r="AQ910"/>
  <c r="AQ911"/>
  <c r="AQ912"/>
  <c r="AQ913"/>
  <c r="AQ914"/>
  <c r="AQ915"/>
  <c r="AQ916"/>
  <c r="AQ917"/>
  <c r="AQ918"/>
  <c r="AQ919"/>
  <c r="AQ920"/>
  <c r="AQ921"/>
  <c r="AQ922"/>
  <c r="AQ923"/>
  <c r="AQ924"/>
  <c r="AQ925"/>
  <c r="AQ926"/>
  <c r="AQ927"/>
  <c r="AQ928"/>
  <c r="AQ929"/>
  <c r="AQ930"/>
  <c r="AQ931"/>
  <c r="AQ932"/>
  <c r="AQ933"/>
  <c r="AQ934"/>
  <c r="AQ935"/>
  <c r="AQ936"/>
  <c r="AQ937"/>
  <c r="AQ938"/>
  <c r="AQ939"/>
  <c r="AQ940"/>
  <c r="AQ941"/>
  <c r="AQ942"/>
  <c r="AQ943"/>
  <c r="AQ944"/>
  <c r="AQ945"/>
  <c r="AQ946"/>
  <c r="AQ947"/>
  <c r="AQ948"/>
  <c r="AQ949"/>
  <c r="AQ950"/>
  <c r="AQ951"/>
  <c r="AQ952"/>
  <c r="AQ953"/>
  <c r="AQ954"/>
  <c r="AQ955"/>
  <c r="AQ956"/>
  <c r="AQ957"/>
  <c r="AQ958"/>
  <c r="AQ959"/>
  <c r="AQ960"/>
  <c r="AQ961"/>
  <c r="AQ962"/>
  <c r="AQ963"/>
  <c r="AQ964"/>
  <c r="AQ965"/>
  <c r="AQ966"/>
  <c r="AQ967"/>
  <c r="AQ968"/>
  <c r="AQ969"/>
  <c r="AQ970"/>
  <c r="AQ971"/>
  <c r="AQ972"/>
  <c r="AQ973"/>
  <c r="AQ974"/>
  <c r="AQ975"/>
  <c r="AQ976"/>
  <c r="AQ977"/>
  <c r="AQ978"/>
  <c r="AQ979"/>
  <c r="AQ980"/>
  <c r="AQ981"/>
  <c r="AQ982"/>
  <c r="AQ983"/>
  <c r="AQ984"/>
  <c r="AQ985"/>
  <c r="AQ986"/>
  <c r="AQ987"/>
  <c r="AQ988"/>
  <c r="AQ989"/>
  <c r="AQ990"/>
  <c r="AQ991"/>
  <c r="AQ992"/>
  <c r="AQ993"/>
  <c r="AQ994"/>
  <c r="AQ995"/>
  <c r="AQ996"/>
  <c r="AQ997"/>
  <c r="AQ998"/>
  <c r="AQ999"/>
  <c r="AQ1000"/>
  <c r="AQ1001"/>
  <c r="AQ1002"/>
  <c r="AQ1003"/>
  <c r="AQ1004"/>
  <c r="AQ1005"/>
  <c r="AQ1006"/>
  <c r="AQ1007"/>
  <c r="AQ1008"/>
  <c r="AQ1009"/>
  <c r="AQ1010"/>
  <c r="AQ1011"/>
  <c r="AQ1012"/>
  <c r="AQ1013"/>
  <c r="AQ1014"/>
  <c r="AQ1015"/>
  <c r="AQ1016"/>
  <c r="AQ1017"/>
  <c r="AQ1018"/>
  <c r="AQ1019"/>
  <c r="AQ1020"/>
  <c r="AQ1021"/>
  <c r="AQ1022"/>
  <c r="AQ1023"/>
  <c r="AQ1024"/>
  <c r="AQ1025"/>
  <c r="AQ1026"/>
  <c r="AQ1027"/>
  <c r="AQ1028"/>
  <c r="AQ1029"/>
  <c r="AQ1030"/>
  <c r="AQ1031"/>
  <c r="AQ1032"/>
  <c r="AQ1033"/>
  <c r="AQ1034"/>
  <c r="AQ1035"/>
  <c r="AQ1036"/>
  <c r="AQ1037"/>
  <c r="AQ1038"/>
  <c r="AQ1039"/>
  <c r="AQ1040"/>
  <c r="AQ1041"/>
  <c r="AQ1042"/>
  <c r="AQ1043"/>
  <c r="AQ1044"/>
  <c r="AQ1045"/>
  <c r="AQ1046"/>
  <c r="AQ1047"/>
  <c r="AQ1048"/>
  <c r="AQ1049"/>
  <c r="AQ1050"/>
  <c r="AQ1051"/>
  <c r="AQ1052"/>
  <c r="AQ1053"/>
  <c r="AQ1054"/>
  <c r="AQ1055"/>
  <c r="AQ1056"/>
  <c r="AQ1057"/>
  <c r="AQ1058"/>
  <c r="AQ1059"/>
  <c r="AQ1060"/>
  <c r="AQ1061"/>
  <c r="AQ1062"/>
  <c r="AQ1063"/>
  <c r="AQ1064"/>
  <c r="AQ1065"/>
  <c r="AQ1066"/>
  <c r="AQ1067"/>
  <c r="AQ1068"/>
  <c r="AQ1069"/>
  <c r="AQ1070"/>
  <c r="AQ1071"/>
  <c r="AQ1072"/>
  <c r="AQ1073"/>
  <c r="AQ1074"/>
  <c r="AQ1075"/>
  <c r="AQ1076"/>
  <c r="AQ1077"/>
  <c r="AQ1078"/>
  <c r="AQ1079"/>
  <c r="AQ1080"/>
  <c r="AQ1081"/>
  <c r="AQ1082"/>
  <c r="AQ1083"/>
  <c r="AQ1084"/>
  <c r="AQ1085"/>
  <c r="AQ1086"/>
  <c r="AQ1087"/>
  <c r="AQ1088"/>
  <c r="AQ1089"/>
  <c r="AQ1090"/>
  <c r="AQ1091"/>
  <c r="AQ1092"/>
  <c r="AQ1093"/>
  <c r="AQ1094"/>
  <c r="AQ1095"/>
  <c r="AQ1096"/>
  <c r="AQ1097"/>
  <c r="AQ1098"/>
  <c r="AQ1099"/>
  <c r="AQ1100"/>
  <c r="AQ1101"/>
  <c r="AQ1102"/>
  <c r="AQ1103"/>
  <c r="AQ1104"/>
  <c r="AQ1105"/>
  <c r="AQ1106"/>
  <c r="AQ1107"/>
  <c r="AQ1108"/>
  <c r="AQ1109"/>
  <c r="AQ1110"/>
  <c r="AQ1111"/>
  <c r="AQ1112"/>
  <c r="AQ1113"/>
  <c r="AQ1114"/>
  <c r="AQ1115"/>
  <c r="AQ1116"/>
  <c r="AQ1117"/>
  <c r="AQ1118"/>
  <c r="AQ1119"/>
  <c r="AQ1120"/>
  <c r="AQ1121"/>
  <c r="AQ1122"/>
  <c r="AQ1123"/>
  <c r="AQ1124"/>
  <c r="AQ1125"/>
  <c r="AQ1126"/>
  <c r="AQ1127"/>
  <c r="AQ1128"/>
  <c r="AQ1129"/>
  <c r="AQ1130"/>
  <c r="AQ1131"/>
  <c r="AQ1132"/>
  <c r="AQ1133"/>
  <c r="AQ1134"/>
  <c r="AQ1135"/>
  <c r="AQ1136"/>
  <c r="AQ1137"/>
  <c r="AQ1138"/>
  <c r="AQ1139"/>
  <c r="AQ1140"/>
  <c r="AQ1141"/>
  <c r="AQ1142"/>
  <c r="AQ1143"/>
  <c r="AQ1144"/>
  <c r="AQ1145"/>
  <c r="AQ1146"/>
  <c r="AQ1147"/>
  <c r="AQ1148"/>
  <c r="AQ1149"/>
  <c r="AQ1150"/>
  <c r="AQ1151"/>
  <c r="AQ1152"/>
  <c r="AQ1153"/>
  <c r="AQ1154"/>
  <c r="AQ1155"/>
  <c r="AQ1156"/>
  <c r="AQ1157"/>
  <c r="AQ1158"/>
  <c r="AQ1159"/>
  <c r="AQ1160"/>
  <c r="AQ1161"/>
  <c r="AQ1162"/>
  <c r="AQ1163"/>
  <c r="AQ1164"/>
  <c r="AQ1165"/>
  <c r="AQ1166"/>
  <c r="AQ1167"/>
  <c r="AQ1168"/>
  <c r="AQ1169"/>
  <c r="AQ1170"/>
  <c r="AQ1171"/>
  <c r="AQ1172"/>
  <c r="AQ1173"/>
  <c r="AQ1174"/>
  <c r="AQ1175"/>
  <c r="AQ1176"/>
  <c r="AQ1177"/>
  <c r="AQ1178"/>
  <c r="AQ1179"/>
  <c r="AQ1180"/>
  <c r="AQ1181"/>
  <c r="AQ1182"/>
  <c r="AQ1183"/>
  <c r="AQ1184"/>
  <c r="AQ1185"/>
  <c r="AQ1186"/>
  <c r="AQ1187"/>
  <c r="AQ1188"/>
  <c r="AQ1189"/>
  <c r="AQ1190"/>
  <c r="AQ1191"/>
  <c r="AQ1192"/>
  <c r="AQ1193"/>
  <c r="AQ1194"/>
  <c r="AQ1195"/>
  <c r="AQ1196"/>
  <c r="AQ1197"/>
  <c r="AQ1198"/>
  <c r="AQ1199"/>
  <c r="AQ1200"/>
  <c r="AQ1201"/>
  <c r="AQ1202"/>
  <c r="AQ1203"/>
  <c r="AQ1204"/>
  <c r="AQ1205"/>
  <c r="AQ1206"/>
  <c r="AQ1207"/>
  <c r="AQ1208"/>
  <c r="AQ1209"/>
  <c r="AQ1210"/>
  <c r="AQ1211"/>
  <c r="AQ1212"/>
  <c r="AQ1213"/>
  <c r="AQ1214"/>
  <c r="AQ1215"/>
  <c r="AQ1216"/>
  <c r="AQ1217"/>
  <c r="AQ1218"/>
  <c r="AQ1219"/>
  <c r="AQ1220"/>
  <c r="AQ1221"/>
  <c r="AQ1222"/>
  <c r="AQ1223"/>
  <c r="AQ1224"/>
  <c r="AQ1225"/>
  <c r="AQ1226"/>
  <c r="AQ1227"/>
  <c r="AQ1228"/>
  <c r="AQ1229"/>
  <c r="AQ1230"/>
  <c r="AQ1231"/>
  <c r="AQ1232"/>
  <c r="AQ1233"/>
  <c r="AQ1234"/>
  <c r="AQ1235"/>
  <c r="AQ1236"/>
  <c r="AQ1237"/>
  <c r="AQ1238"/>
  <c r="AQ1239"/>
  <c r="AQ1240"/>
  <c r="AQ1241"/>
  <c r="AQ1242"/>
  <c r="AQ1243"/>
  <c r="AQ1244"/>
  <c r="AQ1245"/>
  <c r="AQ1246"/>
  <c r="AQ1247"/>
  <c r="AQ1248"/>
  <c r="AQ1249"/>
  <c r="AQ1250"/>
  <c r="AQ1251"/>
  <c r="AQ1252"/>
  <c r="AQ1253"/>
  <c r="AQ1254"/>
  <c r="AQ1255"/>
  <c r="AQ1256"/>
  <c r="AQ1257"/>
  <c r="AQ1258"/>
  <c r="AQ1259"/>
  <c r="AQ1260"/>
  <c r="AQ1261"/>
  <c r="AQ1262"/>
  <c r="AQ1263"/>
  <c r="AQ1264"/>
  <c r="AQ1265"/>
  <c r="AQ1266"/>
  <c r="AQ1267"/>
  <c r="AQ1268"/>
  <c r="AQ1269"/>
  <c r="AQ1270"/>
  <c r="AQ1271"/>
  <c r="AQ1272"/>
  <c r="AQ1273"/>
  <c r="AQ1274"/>
  <c r="AQ1275"/>
  <c r="AQ1276"/>
  <c r="AQ1277"/>
  <c r="AQ1278"/>
  <c r="AQ1279"/>
  <c r="AQ1280"/>
  <c r="AQ1281"/>
  <c r="AQ1282"/>
  <c r="AQ1283"/>
  <c r="AQ1284"/>
  <c r="AQ1285"/>
  <c r="AQ1286"/>
  <c r="AQ1287"/>
  <c r="AQ1288"/>
  <c r="AQ1289"/>
  <c r="AQ1290"/>
  <c r="AQ1291"/>
  <c r="AQ1292"/>
  <c r="AQ1293"/>
  <c r="AQ1294"/>
  <c r="AQ1295"/>
  <c r="AQ1296"/>
  <c r="AQ1297"/>
  <c r="AQ1298"/>
  <c r="AQ1299"/>
  <c r="AQ1300"/>
  <c r="AQ1301"/>
  <c r="AQ1302"/>
  <c r="AQ1303"/>
  <c r="AQ1304"/>
  <c r="AQ1305"/>
  <c r="AQ1306"/>
  <c r="AQ1307"/>
  <c r="AQ1308"/>
  <c r="AQ1309"/>
  <c r="AQ1310"/>
  <c r="AQ1311"/>
  <c r="AQ1312"/>
  <c r="AQ1313"/>
  <c r="AQ1314"/>
  <c r="AQ1315"/>
  <c r="AQ1316"/>
  <c r="AQ1317"/>
  <c r="AQ1318"/>
  <c r="AQ1319"/>
  <c r="AQ1320"/>
  <c r="AQ1321"/>
  <c r="AQ1322"/>
  <c r="AQ1323"/>
  <c r="AQ1324"/>
  <c r="AQ1325"/>
  <c r="AQ1326"/>
  <c r="AQ1327"/>
  <c r="AQ1328"/>
  <c r="AQ1329"/>
  <c r="AQ1330"/>
  <c r="AQ1331"/>
  <c r="AQ1332"/>
  <c r="AQ1333"/>
  <c r="AQ1334"/>
  <c r="AQ1335"/>
  <c r="AQ1336"/>
  <c r="AQ1337"/>
  <c r="AQ1338"/>
  <c r="AQ1339"/>
  <c r="AQ1340"/>
  <c r="AQ1341"/>
  <c r="AQ1342"/>
  <c r="AQ1343"/>
  <c r="AQ1344"/>
  <c r="AQ1345"/>
  <c r="AQ1346"/>
  <c r="AQ1347"/>
  <c r="AQ1348"/>
  <c r="AQ1349"/>
  <c r="AQ1350"/>
  <c r="AQ1351"/>
  <c r="AQ1352"/>
  <c r="AQ1353"/>
  <c r="AQ1354"/>
  <c r="AQ1355"/>
  <c r="AQ1356"/>
  <c r="AQ1357"/>
  <c r="AQ1358"/>
  <c r="AQ1359"/>
  <c r="AQ1360"/>
  <c r="AQ1361"/>
  <c r="AQ1362"/>
  <c r="AQ1363"/>
  <c r="AQ1364"/>
  <c r="AQ1365"/>
  <c r="AQ1366"/>
  <c r="AQ1367"/>
  <c r="AQ1368"/>
  <c r="AQ1369"/>
  <c r="AQ1370"/>
  <c r="AQ1371"/>
  <c r="AQ1372"/>
  <c r="AQ1373"/>
  <c r="AQ1374"/>
  <c r="AQ1375"/>
  <c r="AQ1376"/>
  <c r="AQ1377"/>
  <c r="AQ1378"/>
  <c r="AQ1379"/>
  <c r="AQ1380"/>
  <c r="AQ1381"/>
  <c r="AQ1382"/>
  <c r="AQ1383"/>
  <c r="AQ1384"/>
  <c r="AQ1385"/>
  <c r="AQ1386"/>
  <c r="AQ1387"/>
  <c r="AQ1388"/>
  <c r="AQ1389"/>
  <c r="AQ1390"/>
  <c r="AQ1391"/>
  <c r="AQ1392"/>
  <c r="AQ1393"/>
  <c r="AQ1394"/>
  <c r="AQ1395"/>
  <c r="AQ1396"/>
  <c r="AQ1397"/>
  <c r="AQ1398"/>
  <c r="AQ1399"/>
  <c r="AQ1400"/>
  <c r="AQ1401"/>
  <c r="AQ1402"/>
  <c r="AQ1403"/>
  <c r="AQ1404"/>
  <c r="AQ1405"/>
  <c r="AQ1406"/>
  <c r="AQ1407"/>
  <c r="AQ1408"/>
  <c r="AQ1409"/>
  <c r="AQ1410"/>
  <c r="AQ1411"/>
  <c r="AQ1412"/>
  <c r="AQ1413"/>
  <c r="AQ1414"/>
  <c r="AQ1415"/>
  <c r="AQ1416"/>
  <c r="AQ1417"/>
  <c r="AQ1418"/>
  <c r="AQ1419"/>
  <c r="AQ1420"/>
  <c r="AQ1421"/>
  <c r="AQ1422"/>
  <c r="AQ1423"/>
  <c r="AQ1424"/>
  <c r="AQ1425"/>
  <c r="AQ1426"/>
  <c r="AQ1427"/>
  <c r="AQ1428"/>
  <c r="AQ1429"/>
  <c r="AQ1430"/>
  <c r="AQ1431"/>
  <c r="AQ1432"/>
  <c r="AQ1433"/>
  <c r="AQ1434"/>
  <c r="AQ1435"/>
  <c r="AQ1436"/>
  <c r="AQ1437"/>
  <c r="AQ1438"/>
  <c r="AQ1439"/>
  <c r="AQ1440"/>
  <c r="AQ1441"/>
  <c r="AQ1442"/>
  <c r="AQ1443"/>
  <c r="AQ1444"/>
  <c r="AQ1445"/>
  <c r="AQ1446"/>
  <c r="AQ1447"/>
  <c r="AQ1448"/>
  <c r="AQ1449"/>
  <c r="AQ1450"/>
  <c r="AQ1451"/>
  <c r="AQ1452"/>
  <c r="AQ1453"/>
  <c r="AQ1454"/>
  <c r="AQ1455"/>
  <c r="AQ1456"/>
  <c r="AQ1457"/>
  <c r="AQ1458"/>
  <c r="AQ1459"/>
  <c r="AQ1460"/>
  <c r="AQ1461"/>
  <c r="AQ1462"/>
  <c r="AQ1463"/>
  <c r="AQ1464"/>
  <c r="AQ1465"/>
  <c r="AQ1466"/>
  <c r="AQ1467"/>
  <c r="AQ1468"/>
  <c r="AQ1469"/>
  <c r="AQ1470"/>
  <c r="AQ1471"/>
  <c r="AQ1472"/>
  <c r="AQ1473"/>
  <c r="AQ1474"/>
  <c r="AQ1475"/>
  <c r="AQ1476"/>
  <c r="AQ1477"/>
  <c r="AQ1478"/>
  <c r="AQ1479"/>
  <c r="AQ1480"/>
  <c r="AQ1481"/>
  <c r="AQ1482"/>
  <c r="AQ1483"/>
  <c r="AQ1484"/>
  <c r="AQ1485"/>
  <c r="AQ1486"/>
  <c r="AQ1487"/>
  <c r="AQ1488"/>
  <c r="AQ1489"/>
  <c r="AQ1490"/>
  <c r="AQ1491"/>
  <c r="AQ1492"/>
  <c r="AQ1493"/>
  <c r="AQ1494"/>
  <c r="AQ1495"/>
  <c r="AQ1496"/>
  <c r="AQ1497"/>
  <c r="AQ1498"/>
  <c r="AQ1499"/>
  <c r="AQ1500"/>
  <c r="AQ1501"/>
  <c r="AQ1502"/>
  <c r="AQ1503"/>
  <c r="AQ1504"/>
  <c r="AQ1505"/>
  <c r="AQ1506"/>
  <c r="AQ1507"/>
  <c r="AQ1508"/>
  <c r="AQ1509"/>
  <c r="AQ1510"/>
  <c r="AQ1511"/>
  <c r="AQ1512"/>
  <c r="AQ1513"/>
  <c r="AQ1514"/>
  <c r="AQ1515"/>
  <c r="AQ1516"/>
  <c r="AQ1517"/>
  <c r="AQ1518"/>
  <c r="AQ1519"/>
  <c r="AQ1520"/>
  <c r="AQ1521"/>
  <c r="AQ1522"/>
  <c r="AQ1523"/>
  <c r="AQ1524"/>
  <c r="AQ1525"/>
  <c r="AQ1526"/>
  <c r="AQ1527"/>
  <c r="AQ1528"/>
  <c r="AQ1529"/>
  <c r="AQ1530"/>
  <c r="AQ1531"/>
  <c r="AQ1532"/>
  <c r="AQ1533"/>
  <c r="AQ1534"/>
  <c r="AQ1535"/>
  <c r="AQ1536"/>
  <c r="AQ1537"/>
  <c r="AQ1538"/>
  <c r="AQ1539"/>
  <c r="AQ1540"/>
  <c r="AQ1541"/>
  <c r="AQ1542"/>
  <c r="AQ1543"/>
  <c r="AQ1544"/>
  <c r="AQ1545"/>
  <c r="AQ1546"/>
  <c r="AQ1547"/>
  <c r="AQ1548"/>
  <c r="AQ1549"/>
  <c r="AQ1550"/>
  <c r="AQ1551"/>
  <c r="AQ1552"/>
  <c r="AQ1553"/>
  <c r="AQ1554"/>
  <c r="AQ1555"/>
  <c r="AQ1556"/>
  <c r="AQ1557"/>
  <c r="AQ1558"/>
  <c r="AQ1559"/>
  <c r="AQ1560"/>
  <c r="AQ1561"/>
  <c r="AQ1562"/>
  <c r="AQ1563"/>
  <c r="AQ1564"/>
  <c r="AQ1565"/>
  <c r="AQ1566"/>
  <c r="AQ1567"/>
  <c r="AQ1568"/>
  <c r="AQ1569"/>
  <c r="AQ1570"/>
  <c r="AQ1571"/>
  <c r="AQ1572"/>
  <c r="AQ1573"/>
  <c r="AQ1574"/>
  <c r="AQ1575"/>
  <c r="AQ1576"/>
  <c r="AQ1577"/>
  <c r="AQ1578"/>
  <c r="AQ1579"/>
  <c r="AQ1580"/>
  <c r="AQ1581"/>
  <c r="AQ1582"/>
  <c r="AQ1583"/>
  <c r="AQ1584"/>
  <c r="AQ1585"/>
  <c r="AQ1586"/>
  <c r="AQ1587"/>
  <c r="AQ1588"/>
  <c r="AQ1589"/>
  <c r="AQ1590"/>
  <c r="AQ1591"/>
  <c r="AQ1592"/>
  <c r="AQ1593"/>
  <c r="AQ1594"/>
  <c r="AQ1595"/>
  <c r="AQ1596"/>
  <c r="AQ1597"/>
  <c r="AQ1598"/>
  <c r="AQ1599"/>
  <c r="AQ1600"/>
  <c r="AQ1601"/>
  <c r="AQ1602"/>
  <c r="AQ1603"/>
  <c r="AQ1604"/>
  <c r="AQ1605"/>
  <c r="AQ1606"/>
  <c r="AQ1607"/>
  <c r="AQ1608"/>
  <c r="AQ1609"/>
  <c r="AQ1610"/>
  <c r="AQ1611"/>
  <c r="AQ1612"/>
  <c r="AQ1613"/>
  <c r="AQ1614"/>
  <c r="AQ1615"/>
  <c r="AQ1616"/>
  <c r="AQ1617"/>
  <c r="AQ1618"/>
  <c r="AQ1619"/>
  <c r="AQ1620"/>
  <c r="AQ1621"/>
  <c r="AQ1622"/>
  <c r="AQ1623"/>
  <c r="AQ1624"/>
  <c r="AQ1625"/>
  <c r="AQ1626"/>
  <c r="AQ1627"/>
  <c r="AQ1628"/>
  <c r="AQ1629"/>
  <c r="AQ1630"/>
  <c r="AQ1631"/>
  <c r="AQ1632"/>
  <c r="AQ1633"/>
  <c r="AQ1634"/>
  <c r="AQ1635"/>
  <c r="AQ1636"/>
  <c r="AQ1637"/>
  <c r="AQ1638"/>
  <c r="AQ1639"/>
  <c r="AQ1640"/>
  <c r="AQ1641"/>
  <c r="AQ1642"/>
  <c r="AQ1643"/>
  <c r="AQ1644"/>
  <c r="AQ1645"/>
  <c r="AQ1646"/>
  <c r="AQ1647"/>
  <c r="AQ1648"/>
  <c r="AQ1649"/>
  <c r="AQ1650"/>
  <c r="AQ1651"/>
  <c r="AQ1652"/>
  <c r="AQ1653"/>
  <c r="AQ1654"/>
  <c r="AQ1655"/>
  <c r="AQ1656"/>
  <c r="AQ1657"/>
  <c r="AQ1658"/>
  <c r="AQ1659"/>
  <c r="AQ1660"/>
  <c r="AQ1661"/>
  <c r="AQ1662"/>
  <c r="AQ1663"/>
  <c r="AQ1664"/>
  <c r="AQ1665"/>
  <c r="AQ1666"/>
  <c r="AQ1667"/>
  <c r="AQ1668"/>
  <c r="AQ1669"/>
  <c r="AQ1670"/>
  <c r="AQ1671"/>
  <c r="AQ1672"/>
  <c r="AQ1673"/>
  <c r="AQ1674"/>
  <c r="AQ1675"/>
  <c r="AQ1676"/>
  <c r="AQ1677"/>
  <c r="AQ1678"/>
  <c r="AQ1679"/>
  <c r="AQ1680"/>
  <c r="AQ1681"/>
  <c r="AQ1682"/>
  <c r="AQ1683"/>
  <c r="AQ1684"/>
  <c r="AQ1685"/>
  <c r="AQ1686"/>
  <c r="AQ1687"/>
  <c r="AQ1688"/>
  <c r="AQ1689"/>
  <c r="AQ1690"/>
  <c r="AQ1691"/>
  <c r="AQ1692"/>
  <c r="AQ1693"/>
  <c r="AQ1694"/>
  <c r="AQ1695"/>
  <c r="AQ1696"/>
  <c r="AQ1697"/>
  <c r="AQ1698"/>
  <c r="AQ1699"/>
  <c r="AQ1700"/>
  <c r="AQ1701"/>
  <c r="AQ1702"/>
  <c r="AQ1703"/>
  <c r="AQ1704"/>
  <c r="AQ1705"/>
  <c r="AQ1706"/>
  <c r="AQ1707"/>
  <c r="AQ1708"/>
  <c r="AQ1709"/>
  <c r="AQ1710"/>
  <c r="AQ1711"/>
  <c r="AQ1712"/>
  <c r="AQ1713"/>
  <c r="AQ1714"/>
  <c r="AQ1715"/>
  <c r="AQ1716"/>
  <c r="AQ1717"/>
  <c r="AQ1718"/>
  <c r="AQ1719"/>
  <c r="AQ1720"/>
  <c r="AQ1721"/>
  <c r="AQ1722"/>
  <c r="AQ1723"/>
  <c r="AQ1724"/>
  <c r="AQ1725"/>
  <c r="AQ1726"/>
  <c r="AQ1727"/>
  <c r="AQ1728"/>
  <c r="AQ1729"/>
  <c r="AQ1730"/>
  <c r="AQ1731"/>
  <c r="AQ1732"/>
  <c r="AQ1733"/>
  <c r="AQ1734"/>
  <c r="AQ1735"/>
  <c r="AQ1736"/>
  <c r="AQ1737"/>
  <c r="AQ1738"/>
  <c r="AQ1739"/>
  <c r="AQ1740"/>
  <c r="AQ1741"/>
  <c r="AQ1742"/>
  <c r="AQ1743"/>
  <c r="AQ1744"/>
  <c r="AQ1745"/>
  <c r="AQ1746"/>
  <c r="AQ1747"/>
  <c r="AQ1748"/>
  <c r="AQ1749"/>
  <c r="AQ1750"/>
  <c r="AQ1751"/>
  <c r="AQ1752"/>
  <c r="AQ1753"/>
  <c r="AQ1754"/>
  <c r="AQ1755"/>
  <c r="AQ1756"/>
  <c r="AQ1757"/>
  <c r="AQ1758"/>
  <c r="AQ1759"/>
  <c r="AQ1760"/>
  <c r="AQ1761"/>
  <c r="AQ1762"/>
  <c r="AQ1763"/>
  <c r="AQ1764"/>
  <c r="AQ1765"/>
  <c r="AQ1766"/>
  <c r="AQ1767"/>
  <c r="AQ1768"/>
  <c r="AQ1769"/>
  <c r="AQ1770"/>
  <c r="AQ1771"/>
  <c r="AQ1772"/>
  <c r="AQ1773"/>
  <c r="AQ1774"/>
  <c r="AQ1775"/>
  <c r="AQ1776"/>
  <c r="AQ1777"/>
  <c r="AQ1778"/>
  <c r="AQ1779"/>
  <c r="AQ1780"/>
  <c r="AQ1781"/>
  <c r="AQ1782"/>
  <c r="AQ1783"/>
  <c r="AQ1784"/>
  <c r="AQ1785"/>
  <c r="AQ1786"/>
  <c r="AQ1787"/>
  <c r="AQ1788"/>
  <c r="AQ1789"/>
  <c r="AQ1790"/>
  <c r="AQ1791"/>
  <c r="AQ1792"/>
  <c r="AQ1793"/>
  <c r="AQ1794"/>
  <c r="AQ1795"/>
  <c r="AQ1796"/>
  <c r="AQ1797"/>
  <c r="AQ1798"/>
  <c r="AQ1799"/>
  <c r="AQ1800"/>
  <c r="AQ1801"/>
  <c r="AQ1802"/>
  <c r="AQ1803"/>
  <c r="AQ1804"/>
  <c r="AQ1805"/>
  <c r="AQ1806"/>
  <c r="AQ1807"/>
  <c r="AQ1808"/>
  <c r="AQ1809"/>
  <c r="AQ1810"/>
  <c r="AQ1811"/>
  <c r="AQ1812"/>
  <c r="AQ1813"/>
  <c r="AQ1814"/>
  <c r="AQ1815"/>
  <c r="AQ1816"/>
  <c r="AQ1817"/>
  <c r="AQ1818"/>
  <c r="AQ1819"/>
  <c r="AQ1820"/>
  <c r="AQ1821"/>
  <c r="AQ1822"/>
  <c r="AQ1823"/>
  <c r="AQ1824"/>
  <c r="AQ1825"/>
  <c r="AQ1826"/>
  <c r="AQ1827"/>
  <c r="AQ1828"/>
  <c r="AQ1829"/>
  <c r="AQ1830"/>
  <c r="AQ1831"/>
  <c r="AQ1832"/>
  <c r="AQ1833"/>
  <c r="AQ1834"/>
  <c r="AQ1835"/>
  <c r="AQ1836"/>
  <c r="AQ1837"/>
  <c r="AQ1838"/>
  <c r="AQ1839"/>
  <c r="AQ1840"/>
  <c r="AQ1841"/>
  <c r="AQ1842"/>
  <c r="AQ1843"/>
  <c r="AQ1844"/>
  <c r="AQ1845"/>
  <c r="AQ1846"/>
  <c r="AQ1847"/>
  <c r="AQ1848"/>
  <c r="AQ1849"/>
  <c r="AQ1850"/>
  <c r="AQ1851"/>
  <c r="AQ1852"/>
  <c r="AQ1853"/>
  <c r="AQ1854"/>
  <c r="AQ1855"/>
  <c r="AQ1856"/>
  <c r="AQ1857"/>
  <c r="AQ1858"/>
  <c r="AQ1859"/>
  <c r="AQ1860"/>
  <c r="AQ1861"/>
  <c r="AQ1862"/>
  <c r="AQ1863"/>
  <c r="AQ1864"/>
  <c r="AQ1865"/>
  <c r="AQ1866"/>
  <c r="AQ1867"/>
  <c r="AQ1868"/>
  <c r="AQ1869"/>
  <c r="AQ1870"/>
  <c r="AQ1871"/>
  <c r="AQ1872"/>
  <c r="AQ1873"/>
  <c r="AQ1874"/>
  <c r="AQ1875"/>
  <c r="AQ1876"/>
  <c r="AQ1877"/>
  <c r="AQ1878"/>
  <c r="AQ1879"/>
  <c r="AQ1880"/>
  <c r="AQ1881"/>
  <c r="AQ1882"/>
  <c r="AQ1883"/>
  <c r="AQ1884"/>
  <c r="AQ1885"/>
  <c r="AQ1886"/>
  <c r="AQ1887"/>
  <c r="AQ1888"/>
  <c r="AQ1889"/>
  <c r="AQ1890"/>
  <c r="AQ1891"/>
  <c r="AQ1892"/>
  <c r="AQ1893"/>
  <c r="AQ1894"/>
  <c r="AQ1895"/>
  <c r="AQ1896"/>
  <c r="AQ1897"/>
  <c r="AQ1898"/>
  <c r="AQ1899"/>
  <c r="AQ1900"/>
  <c r="AQ1901"/>
  <c r="AQ1902"/>
  <c r="AQ1903"/>
  <c r="AQ1904"/>
  <c r="AQ1905"/>
  <c r="AQ1906"/>
  <c r="AQ1907"/>
  <c r="AQ1908"/>
  <c r="AQ1909"/>
  <c r="AQ1910"/>
  <c r="AQ1911"/>
  <c r="AQ1912"/>
  <c r="AQ1913"/>
  <c r="AQ1914"/>
  <c r="AQ1915"/>
  <c r="AQ1916"/>
  <c r="AQ1917"/>
  <c r="AQ1918"/>
  <c r="AQ1919"/>
  <c r="AQ1920"/>
  <c r="AQ1921"/>
  <c r="AQ1922"/>
  <c r="AQ1923"/>
  <c r="AQ1924"/>
  <c r="AQ1925"/>
  <c r="AQ1926"/>
  <c r="AQ1927"/>
  <c r="AQ1928"/>
  <c r="AQ1929"/>
  <c r="AQ1930"/>
  <c r="AQ1931"/>
  <c r="AQ1932"/>
  <c r="AQ1933"/>
  <c r="AQ1934"/>
  <c r="AQ1935"/>
  <c r="AQ1936"/>
  <c r="AQ1937"/>
  <c r="AQ1938"/>
  <c r="AQ1939"/>
  <c r="AQ1940"/>
  <c r="AQ1941"/>
  <c r="AQ1942"/>
  <c r="AQ1943"/>
  <c r="AQ1944"/>
  <c r="AQ1945"/>
  <c r="AQ1946"/>
  <c r="AQ1947"/>
  <c r="AQ1948"/>
  <c r="AQ1949"/>
  <c r="AQ1950"/>
  <c r="AQ1951"/>
  <c r="AQ1952"/>
  <c r="AQ1953"/>
  <c r="AQ1954"/>
  <c r="AQ1955"/>
  <c r="AQ1956"/>
  <c r="AQ1957"/>
  <c r="AQ1958"/>
  <c r="AQ1959"/>
  <c r="AQ1960"/>
  <c r="AQ1961"/>
  <c r="AQ1962"/>
  <c r="AQ1963"/>
  <c r="AQ1964"/>
  <c r="AQ1965"/>
  <c r="AQ1966"/>
  <c r="AQ1967"/>
  <c r="AQ1968"/>
  <c r="AQ1969"/>
  <c r="AQ1970"/>
  <c r="AQ1971"/>
  <c r="AQ1972"/>
  <c r="AQ1973"/>
  <c r="AQ1974"/>
  <c r="AQ1975"/>
  <c r="AQ1976"/>
  <c r="AQ1977"/>
  <c r="AQ1978"/>
  <c r="AQ1979"/>
  <c r="AQ1980"/>
  <c r="AQ1981"/>
  <c r="AQ1982"/>
  <c r="AQ1983"/>
  <c r="AQ1984"/>
  <c r="AQ1985"/>
  <c r="AQ1986"/>
  <c r="AQ1987"/>
  <c r="AQ1988"/>
  <c r="AQ1989"/>
  <c r="AQ1990"/>
  <c r="AQ1991"/>
  <c r="AQ1992"/>
  <c r="AQ1993"/>
  <c r="AQ1994"/>
  <c r="AQ2"/>
  <c r="AM3"/>
  <c r="AM4"/>
  <c r="AM5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M66"/>
  <c r="AM67"/>
  <c r="AM68"/>
  <c r="AM69"/>
  <c r="AM70"/>
  <c r="AM71"/>
  <c r="AM72"/>
  <c r="AM73"/>
  <c r="AM74"/>
  <c r="AM75"/>
  <c r="AM76"/>
  <c r="AM77"/>
  <c r="AM78"/>
  <c r="AM79"/>
  <c r="AM80"/>
  <c r="AM81"/>
  <c r="AM82"/>
  <c r="AM83"/>
  <c r="AM8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102"/>
  <c r="AM103"/>
  <c r="AM104"/>
  <c r="AM105"/>
  <c r="AM106"/>
  <c r="AM107"/>
  <c r="AM108"/>
  <c r="AM109"/>
  <c r="AM110"/>
  <c r="AM111"/>
  <c r="AM112"/>
  <c r="AM113"/>
  <c r="AM114"/>
  <c r="AM115"/>
  <c r="AM116"/>
  <c r="AM117"/>
  <c r="AM118"/>
  <c r="AM119"/>
  <c r="AM120"/>
  <c r="AM121"/>
  <c r="AM122"/>
  <c r="AM123"/>
  <c r="AM124"/>
  <c r="AM125"/>
  <c r="AM126"/>
  <c r="AM127"/>
  <c r="AM128"/>
  <c r="AM129"/>
  <c r="AM130"/>
  <c r="AM131"/>
  <c r="AM132"/>
  <c r="AM133"/>
  <c r="AM134"/>
  <c r="AM135"/>
  <c r="AM136"/>
  <c r="AM137"/>
  <c r="AM138"/>
  <c r="AM139"/>
  <c r="AM140"/>
  <c r="AM141"/>
  <c r="AM142"/>
  <c r="AM143"/>
  <c r="AM144"/>
  <c r="AM145"/>
  <c r="AM146"/>
  <c r="AM147"/>
  <c r="AM148"/>
  <c r="AM149"/>
  <c r="AM150"/>
  <c r="AM151"/>
  <c r="AM152"/>
  <c r="AM153"/>
  <c r="AM154"/>
  <c r="AM155"/>
  <c r="AM156"/>
  <c r="AM157"/>
  <c r="AM158"/>
  <c r="AM159"/>
  <c r="AM160"/>
  <c r="AM161"/>
  <c r="AM162"/>
  <c r="AM163"/>
  <c r="AM164"/>
  <c r="AM165"/>
  <c r="AM166"/>
  <c r="AM167"/>
  <c r="AM168"/>
  <c r="AM169"/>
  <c r="AM170"/>
  <c r="AM171"/>
  <c r="AM172"/>
  <c r="AM173"/>
  <c r="AM174"/>
  <c r="AM175"/>
  <c r="AM176"/>
  <c r="AM177"/>
  <c r="AM178"/>
  <c r="AM179"/>
  <c r="AM180"/>
  <c r="AM181"/>
  <c r="AM182"/>
  <c r="AM183"/>
  <c r="AM184"/>
  <c r="AM185"/>
  <c r="AM186"/>
  <c r="AM187"/>
  <c r="AM188"/>
  <c r="AM189"/>
  <c r="AM190"/>
  <c r="AM191"/>
  <c r="AM192"/>
  <c r="AM193"/>
  <c r="AM194"/>
  <c r="AM195"/>
  <c r="AM196"/>
  <c r="AM197"/>
  <c r="AM198"/>
  <c r="AM199"/>
  <c r="AM200"/>
  <c r="AM201"/>
  <c r="AM202"/>
  <c r="AM203"/>
  <c r="AM204"/>
  <c r="AM205"/>
  <c r="AM206"/>
  <c r="AM207"/>
  <c r="AM208"/>
  <c r="AM209"/>
  <c r="AM210"/>
  <c r="AM211"/>
  <c r="AM212"/>
  <c r="AM213"/>
  <c r="AM214"/>
  <c r="AM215"/>
  <c r="AM216"/>
  <c r="AM217"/>
  <c r="AM218"/>
  <c r="AM219"/>
  <c r="AM220"/>
  <c r="AM221"/>
  <c r="AM222"/>
  <c r="AM223"/>
  <c r="AM224"/>
  <c r="AM225"/>
  <c r="AM226"/>
  <c r="AM227"/>
  <c r="AM228"/>
  <c r="AM229"/>
  <c r="AM230"/>
  <c r="AM231"/>
  <c r="AM232"/>
  <c r="AM233"/>
  <c r="AM234"/>
  <c r="AM235"/>
  <c r="AM236"/>
  <c r="AM237"/>
  <c r="AM238"/>
  <c r="AM239"/>
  <c r="AM240"/>
  <c r="AM241"/>
  <c r="AM242"/>
  <c r="AM243"/>
  <c r="AM244"/>
  <c r="AM245"/>
  <c r="AM246"/>
  <c r="AM247"/>
  <c r="AM248"/>
  <c r="AM249"/>
  <c r="AM250"/>
  <c r="AM251"/>
  <c r="AM252"/>
  <c r="AM253"/>
  <c r="AM254"/>
  <c r="AM255"/>
  <c r="AM256"/>
  <c r="AM257"/>
  <c r="AM258"/>
  <c r="AM259"/>
  <c r="AM260"/>
  <c r="AM261"/>
  <c r="AM262"/>
  <c r="AM263"/>
  <c r="AM264"/>
  <c r="AM265"/>
  <c r="AM266"/>
  <c r="AM267"/>
  <c r="AM268"/>
  <c r="AM269"/>
  <c r="AM270"/>
  <c r="AM271"/>
  <c r="AM272"/>
  <c r="AM273"/>
  <c r="AM274"/>
  <c r="AM275"/>
  <c r="AM276"/>
  <c r="AM277"/>
  <c r="AM278"/>
  <c r="AM279"/>
  <c r="AM280"/>
  <c r="AM281"/>
  <c r="AM282"/>
  <c r="AM283"/>
  <c r="AM284"/>
  <c r="AM285"/>
  <c r="AM286"/>
  <c r="AM287"/>
  <c r="AM288"/>
  <c r="AM289"/>
  <c r="AM290"/>
  <c r="AM291"/>
  <c r="AM292"/>
  <c r="AM293"/>
  <c r="AM294"/>
  <c r="AM295"/>
  <c r="AM296"/>
  <c r="AM297"/>
  <c r="AM298"/>
  <c r="AM299"/>
  <c r="AM300"/>
  <c r="AM301"/>
  <c r="AM302"/>
  <c r="AM303"/>
  <c r="AM304"/>
  <c r="AM305"/>
  <c r="AM306"/>
  <c r="AM307"/>
  <c r="AM308"/>
  <c r="AM309"/>
  <c r="AM310"/>
  <c r="AM311"/>
  <c r="AM312"/>
  <c r="AM313"/>
  <c r="AM314"/>
  <c r="AM315"/>
  <c r="AM316"/>
  <c r="AM317"/>
  <c r="AM318"/>
  <c r="AM319"/>
  <c r="AM320"/>
  <c r="AM321"/>
  <c r="AM322"/>
  <c r="AM323"/>
  <c r="AM324"/>
  <c r="AM325"/>
  <c r="AM326"/>
  <c r="AM327"/>
  <c r="AM328"/>
  <c r="AM329"/>
  <c r="AM330"/>
  <c r="AM331"/>
  <c r="AM332"/>
  <c r="AM333"/>
  <c r="AM334"/>
  <c r="AM335"/>
  <c r="AM336"/>
  <c r="AM337"/>
  <c r="AM338"/>
  <c r="AM339"/>
  <c r="AM340"/>
  <c r="AM341"/>
  <c r="AM342"/>
  <c r="AM343"/>
  <c r="AM344"/>
  <c r="AM345"/>
  <c r="AM346"/>
  <c r="AM347"/>
  <c r="AM348"/>
  <c r="AM349"/>
  <c r="AM350"/>
  <c r="AM351"/>
  <c r="AM352"/>
  <c r="AM353"/>
  <c r="AM354"/>
  <c r="AM355"/>
  <c r="AM356"/>
  <c r="AM357"/>
  <c r="AM358"/>
  <c r="AM359"/>
  <c r="AM360"/>
  <c r="AM361"/>
  <c r="AM362"/>
  <c r="AM363"/>
  <c r="AM364"/>
  <c r="AM365"/>
  <c r="AM366"/>
  <c r="AM367"/>
  <c r="AM368"/>
  <c r="AM369"/>
  <c r="AM370"/>
  <c r="AM371"/>
  <c r="AM372"/>
  <c r="AM373"/>
  <c r="AM374"/>
  <c r="AM375"/>
  <c r="AM376"/>
  <c r="AM377"/>
  <c r="AM378"/>
  <c r="AM379"/>
  <c r="AM380"/>
  <c r="AM381"/>
  <c r="AM382"/>
  <c r="AM383"/>
  <c r="AM384"/>
  <c r="AM385"/>
  <c r="AM386"/>
  <c r="AM387"/>
  <c r="AM388"/>
  <c r="AM389"/>
  <c r="AM390"/>
  <c r="AM391"/>
  <c r="AM392"/>
  <c r="AM393"/>
  <c r="AM394"/>
  <c r="AM395"/>
  <c r="AM396"/>
  <c r="AM397"/>
  <c r="AM398"/>
  <c r="AM399"/>
  <c r="AM400"/>
  <c r="AM401"/>
  <c r="AM402"/>
  <c r="AM403"/>
  <c r="AM404"/>
  <c r="AM405"/>
  <c r="AM406"/>
  <c r="AM407"/>
  <c r="AM408"/>
  <c r="AM409"/>
  <c r="AM410"/>
  <c r="AM411"/>
  <c r="AM412"/>
  <c r="AM413"/>
  <c r="AM414"/>
  <c r="AM415"/>
  <c r="AM416"/>
  <c r="AM417"/>
  <c r="AM418"/>
  <c r="AM419"/>
  <c r="AM420"/>
  <c r="AM421"/>
  <c r="AM422"/>
  <c r="AM423"/>
  <c r="AM424"/>
  <c r="AM425"/>
  <c r="AM426"/>
  <c r="AM427"/>
  <c r="AM428"/>
  <c r="AM429"/>
  <c r="AM430"/>
  <c r="AM431"/>
  <c r="AM432"/>
  <c r="AM433"/>
  <c r="AM434"/>
  <c r="AM435"/>
  <c r="AM436"/>
  <c r="AM437"/>
  <c r="AM438"/>
  <c r="AM439"/>
  <c r="AM440"/>
  <c r="AM441"/>
  <c r="AM442"/>
  <c r="AM443"/>
  <c r="AM444"/>
  <c r="AM445"/>
  <c r="AM446"/>
  <c r="AM447"/>
  <c r="AM448"/>
  <c r="AM449"/>
  <c r="AM450"/>
  <c r="AM451"/>
  <c r="AM452"/>
  <c r="AM453"/>
  <c r="AM454"/>
  <c r="AM455"/>
  <c r="AM456"/>
  <c r="AM457"/>
  <c r="AM458"/>
  <c r="AM459"/>
  <c r="AM460"/>
  <c r="AM461"/>
  <c r="AM462"/>
  <c r="AM463"/>
  <c r="AM464"/>
  <c r="AM465"/>
  <c r="AM466"/>
  <c r="AM467"/>
  <c r="AM468"/>
  <c r="AM469"/>
  <c r="AM470"/>
  <c r="AM471"/>
  <c r="AM472"/>
  <c r="AM473"/>
  <c r="AM474"/>
  <c r="AM475"/>
  <c r="AM476"/>
  <c r="AM477"/>
  <c r="AM478"/>
  <c r="AM479"/>
  <c r="AM480"/>
  <c r="AM481"/>
  <c r="AM482"/>
  <c r="AM483"/>
  <c r="AM484"/>
  <c r="AM485"/>
  <c r="AM486"/>
  <c r="AM487"/>
  <c r="AM488"/>
  <c r="AM489"/>
  <c r="AM490"/>
  <c r="AM491"/>
  <c r="AM492"/>
  <c r="AM493"/>
  <c r="AM494"/>
  <c r="AM495"/>
  <c r="AM496"/>
  <c r="AM497"/>
  <c r="AM498"/>
  <c r="AM499"/>
  <c r="AM500"/>
  <c r="AM501"/>
  <c r="AM502"/>
  <c r="AM503"/>
  <c r="AM504"/>
  <c r="AM505"/>
  <c r="AM506"/>
  <c r="AM507"/>
  <c r="AM508"/>
  <c r="AM509"/>
  <c r="AM510"/>
  <c r="AM511"/>
  <c r="AM512"/>
  <c r="AM513"/>
  <c r="AM514"/>
  <c r="AM515"/>
  <c r="AM516"/>
  <c r="AM517"/>
  <c r="AM518"/>
  <c r="AM519"/>
  <c r="AM520"/>
  <c r="AM521"/>
  <c r="AM522"/>
  <c r="AM523"/>
  <c r="AM524"/>
  <c r="AM525"/>
  <c r="AM526"/>
  <c r="AM527"/>
  <c r="AM528"/>
  <c r="AM529"/>
  <c r="AM530"/>
  <c r="AM531"/>
  <c r="AM532"/>
  <c r="AM533"/>
  <c r="AM534"/>
  <c r="AM535"/>
  <c r="AM536"/>
  <c r="AM537"/>
  <c r="AM538"/>
  <c r="AM539"/>
  <c r="AM540"/>
  <c r="AM541"/>
  <c r="AM542"/>
  <c r="AM543"/>
  <c r="AM544"/>
  <c r="AM545"/>
  <c r="AM546"/>
  <c r="AM547"/>
  <c r="AM548"/>
  <c r="AM549"/>
  <c r="AM550"/>
  <c r="AM551"/>
  <c r="AM552"/>
  <c r="AM553"/>
  <c r="AM554"/>
  <c r="AM555"/>
  <c r="AM556"/>
  <c r="AM557"/>
  <c r="AM558"/>
  <c r="AM559"/>
  <c r="AM560"/>
  <c r="AM561"/>
  <c r="AM562"/>
  <c r="AM563"/>
  <c r="AM564"/>
  <c r="AM565"/>
  <c r="AM566"/>
  <c r="AM567"/>
  <c r="AM568"/>
  <c r="AM569"/>
  <c r="AM570"/>
  <c r="AM571"/>
  <c r="AM572"/>
  <c r="AM573"/>
  <c r="AM574"/>
  <c r="AM575"/>
  <c r="AM576"/>
  <c r="AM577"/>
  <c r="AM578"/>
  <c r="AM579"/>
  <c r="AM580"/>
  <c r="AM581"/>
  <c r="AM582"/>
  <c r="AM583"/>
  <c r="AM584"/>
  <c r="AM585"/>
  <c r="AM586"/>
  <c r="AM587"/>
  <c r="AM588"/>
  <c r="AM589"/>
  <c r="AM590"/>
  <c r="AM591"/>
  <c r="AM592"/>
  <c r="AM593"/>
  <c r="AM594"/>
  <c r="AM595"/>
  <c r="AM596"/>
  <c r="AM597"/>
  <c r="AM598"/>
  <c r="AM599"/>
  <c r="AM600"/>
  <c r="AM601"/>
  <c r="AM602"/>
  <c r="AM603"/>
  <c r="AM604"/>
  <c r="AM605"/>
  <c r="AM606"/>
  <c r="AM607"/>
  <c r="AM608"/>
  <c r="AM609"/>
  <c r="AM610"/>
  <c r="AM611"/>
  <c r="AM612"/>
  <c r="AM613"/>
  <c r="AM614"/>
  <c r="AM615"/>
  <c r="AM616"/>
  <c r="AM617"/>
  <c r="AM618"/>
  <c r="AM619"/>
  <c r="AM620"/>
  <c r="AM621"/>
  <c r="AM622"/>
  <c r="AM623"/>
  <c r="AM624"/>
  <c r="AM625"/>
  <c r="AM626"/>
  <c r="AM627"/>
  <c r="AM628"/>
  <c r="AM629"/>
  <c r="AM630"/>
  <c r="AM631"/>
  <c r="AM632"/>
  <c r="AM633"/>
  <c r="AM634"/>
  <c r="AM635"/>
  <c r="AM636"/>
  <c r="AM637"/>
  <c r="AM638"/>
  <c r="AM639"/>
  <c r="AM640"/>
  <c r="AM641"/>
  <c r="AM642"/>
  <c r="AM643"/>
  <c r="AM644"/>
  <c r="AM645"/>
  <c r="AM646"/>
  <c r="AM647"/>
  <c r="AM648"/>
  <c r="AM649"/>
  <c r="AM650"/>
  <c r="AM651"/>
  <c r="AM652"/>
  <c r="AM653"/>
  <c r="AM654"/>
  <c r="AM655"/>
  <c r="AM656"/>
  <c r="AM657"/>
  <c r="AM658"/>
  <c r="AM659"/>
  <c r="AM660"/>
  <c r="AM661"/>
  <c r="AM662"/>
  <c r="AM663"/>
  <c r="AM664"/>
  <c r="AM665"/>
  <c r="AM666"/>
  <c r="AM667"/>
  <c r="AM668"/>
  <c r="AM669"/>
  <c r="AM670"/>
  <c r="AM671"/>
  <c r="AM672"/>
  <c r="AM673"/>
  <c r="AM674"/>
  <c r="AM675"/>
  <c r="AM676"/>
  <c r="AM677"/>
  <c r="AM678"/>
  <c r="AM679"/>
  <c r="AM680"/>
  <c r="AM681"/>
  <c r="AM682"/>
  <c r="AM683"/>
  <c r="AM684"/>
  <c r="AM685"/>
  <c r="AM686"/>
  <c r="AM687"/>
  <c r="AM688"/>
  <c r="AM689"/>
  <c r="AM690"/>
  <c r="AM691"/>
  <c r="AM692"/>
  <c r="AM693"/>
  <c r="AM694"/>
  <c r="AM695"/>
  <c r="AM696"/>
  <c r="AM697"/>
  <c r="AM698"/>
  <c r="AM699"/>
  <c r="AM700"/>
  <c r="AM701"/>
  <c r="AM702"/>
  <c r="AM703"/>
  <c r="AM704"/>
  <c r="AM705"/>
  <c r="AM706"/>
  <c r="AM707"/>
  <c r="AM708"/>
  <c r="AM709"/>
  <c r="AM710"/>
  <c r="AM711"/>
  <c r="AM712"/>
  <c r="AM713"/>
  <c r="AM714"/>
  <c r="AM715"/>
  <c r="AM716"/>
  <c r="AM717"/>
  <c r="AM718"/>
  <c r="AM719"/>
  <c r="AM720"/>
  <c r="AM721"/>
  <c r="AM722"/>
  <c r="AM723"/>
  <c r="AM724"/>
  <c r="AM725"/>
  <c r="AM726"/>
  <c r="AM727"/>
  <c r="AM728"/>
  <c r="AM729"/>
  <c r="AM730"/>
  <c r="AM731"/>
  <c r="AM732"/>
  <c r="AM733"/>
  <c r="AM734"/>
  <c r="AM735"/>
  <c r="AM736"/>
  <c r="AM737"/>
  <c r="AM738"/>
  <c r="AM739"/>
  <c r="AM740"/>
  <c r="AM741"/>
  <c r="AM742"/>
  <c r="AM743"/>
  <c r="AM744"/>
  <c r="AM745"/>
  <c r="AM746"/>
  <c r="AM747"/>
  <c r="AM748"/>
  <c r="AM749"/>
  <c r="AM750"/>
  <c r="AM751"/>
  <c r="AM752"/>
  <c r="AM753"/>
  <c r="AM754"/>
  <c r="AM755"/>
  <c r="AM756"/>
  <c r="AM757"/>
  <c r="AM758"/>
  <c r="AM759"/>
  <c r="AM760"/>
  <c r="AM761"/>
  <c r="AM762"/>
  <c r="AM763"/>
  <c r="AM764"/>
  <c r="AM765"/>
  <c r="AM766"/>
  <c r="AM767"/>
  <c r="AM768"/>
  <c r="AM769"/>
  <c r="AM770"/>
  <c r="AM771"/>
  <c r="AM772"/>
  <c r="AM773"/>
  <c r="AM774"/>
  <c r="AM775"/>
  <c r="AM776"/>
  <c r="AM777"/>
  <c r="AM778"/>
  <c r="AM779"/>
  <c r="AM780"/>
  <c r="AM781"/>
  <c r="AM782"/>
  <c r="AM783"/>
  <c r="AM784"/>
  <c r="AM785"/>
  <c r="AM786"/>
  <c r="AM787"/>
  <c r="AM788"/>
  <c r="AM789"/>
  <c r="AM790"/>
  <c r="AM791"/>
  <c r="AM792"/>
  <c r="AM793"/>
  <c r="AM794"/>
  <c r="AM795"/>
  <c r="AM796"/>
  <c r="AM797"/>
  <c r="AM798"/>
  <c r="AM799"/>
  <c r="AM800"/>
  <c r="AM801"/>
  <c r="AM802"/>
  <c r="AM803"/>
  <c r="AM804"/>
  <c r="AM805"/>
  <c r="AM806"/>
  <c r="AM807"/>
  <c r="AM808"/>
  <c r="AM809"/>
  <c r="AM810"/>
  <c r="AM811"/>
  <c r="AM812"/>
  <c r="AM813"/>
  <c r="AM814"/>
  <c r="AM815"/>
  <c r="AM816"/>
  <c r="AM817"/>
  <c r="AM818"/>
  <c r="AM819"/>
  <c r="AM820"/>
  <c r="AM821"/>
  <c r="AM822"/>
  <c r="AM823"/>
  <c r="AM824"/>
  <c r="AM825"/>
  <c r="AM826"/>
  <c r="AM827"/>
  <c r="AM828"/>
  <c r="AM829"/>
  <c r="AM830"/>
  <c r="AM831"/>
  <c r="AM832"/>
  <c r="AM833"/>
  <c r="AM834"/>
  <c r="AM835"/>
  <c r="AM836"/>
  <c r="AM837"/>
  <c r="AM838"/>
  <c r="AM839"/>
  <c r="AM840"/>
  <c r="AM841"/>
  <c r="AM842"/>
  <c r="AM843"/>
  <c r="AM844"/>
  <c r="AM845"/>
  <c r="AM846"/>
  <c r="AM847"/>
  <c r="AM848"/>
  <c r="AM849"/>
  <c r="AM850"/>
  <c r="AM851"/>
  <c r="AM852"/>
  <c r="AM853"/>
  <c r="AM854"/>
  <c r="AM855"/>
  <c r="AM856"/>
  <c r="AM857"/>
  <c r="AM858"/>
  <c r="AM859"/>
  <c r="AM860"/>
  <c r="AM861"/>
  <c r="AM862"/>
  <c r="AM863"/>
  <c r="AM864"/>
  <c r="AM865"/>
  <c r="AM866"/>
  <c r="AM867"/>
  <c r="AM868"/>
  <c r="AM869"/>
  <c r="AM870"/>
  <c r="AM871"/>
  <c r="AM872"/>
  <c r="AM873"/>
  <c r="AM874"/>
  <c r="AM875"/>
  <c r="AM876"/>
  <c r="AM877"/>
  <c r="AM878"/>
  <c r="AM879"/>
  <c r="AM880"/>
  <c r="AM881"/>
  <c r="AM882"/>
  <c r="AM883"/>
  <c r="AM884"/>
  <c r="AM885"/>
  <c r="AM886"/>
  <c r="AM887"/>
  <c r="AM888"/>
  <c r="AM889"/>
  <c r="AM890"/>
  <c r="AM891"/>
  <c r="AM892"/>
  <c r="AM893"/>
  <c r="AM894"/>
  <c r="AM895"/>
  <c r="AM896"/>
  <c r="AM897"/>
  <c r="AM898"/>
  <c r="AM899"/>
  <c r="AM900"/>
  <c r="AM901"/>
  <c r="AM902"/>
  <c r="AM903"/>
  <c r="AM904"/>
  <c r="AM905"/>
  <c r="AM906"/>
  <c r="AM907"/>
  <c r="AM908"/>
  <c r="AM909"/>
  <c r="AM910"/>
  <c r="AM911"/>
  <c r="AM912"/>
  <c r="AM913"/>
  <c r="AM914"/>
  <c r="AM915"/>
  <c r="AM916"/>
  <c r="AM917"/>
  <c r="AM918"/>
  <c r="AM919"/>
  <c r="AM920"/>
  <c r="AM921"/>
  <c r="AM922"/>
  <c r="AM923"/>
  <c r="AM924"/>
  <c r="AM925"/>
  <c r="AM926"/>
  <c r="AM927"/>
  <c r="AM928"/>
  <c r="AM929"/>
  <c r="AM930"/>
  <c r="AM931"/>
  <c r="AM932"/>
  <c r="AM933"/>
  <c r="AM934"/>
  <c r="AM935"/>
  <c r="AM936"/>
  <c r="AM937"/>
  <c r="AM938"/>
  <c r="AM939"/>
  <c r="AM940"/>
  <c r="AM941"/>
  <c r="AM942"/>
  <c r="AM943"/>
  <c r="AM944"/>
  <c r="AM945"/>
  <c r="AM946"/>
  <c r="AM947"/>
  <c r="AM948"/>
  <c r="AM949"/>
  <c r="AM950"/>
  <c r="AM951"/>
  <c r="AM952"/>
  <c r="AM953"/>
  <c r="AM954"/>
  <c r="AM955"/>
  <c r="AM956"/>
  <c r="AM957"/>
  <c r="AM958"/>
  <c r="AM959"/>
  <c r="AM960"/>
  <c r="AM961"/>
  <c r="AM962"/>
  <c r="AM963"/>
  <c r="AM964"/>
  <c r="AM965"/>
  <c r="AM966"/>
  <c r="AM967"/>
  <c r="AM968"/>
  <c r="AM969"/>
  <c r="AM970"/>
  <c r="AM971"/>
  <c r="AM972"/>
  <c r="AM973"/>
  <c r="AM974"/>
  <c r="AM975"/>
  <c r="AM976"/>
  <c r="AM977"/>
  <c r="AM978"/>
  <c r="AM979"/>
  <c r="AM980"/>
  <c r="AM981"/>
  <c r="AM982"/>
  <c r="AM983"/>
  <c r="AM984"/>
  <c r="AM985"/>
  <c r="AM986"/>
  <c r="AM987"/>
  <c r="AM988"/>
  <c r="AM989"/>
  <c r="AM990"/>
  <c r="AM991"/>
  <c r="AM992"/>
  <c r="AM993"/>
  <c r="AM994"/>
  <c r="AM995"/>
  <c r="AM996"/>
  <c r="AM997"/>
  <c r="AM998"/>
  <c r="AM999"/>
  <c r="AM1000"/>
  <c r="AM1001"/>
  <c r="AM1002"/>
  <c r="AM1003"/>
  <c r="AM1004"/>
  <c r="AM1005"/>
  <c r="AM1006"/>
  <c r="AM1007"/>
  <c r="AM1008"/>
  <c r="AM1009"/>
  <c r="AM1010"/>
  <c r="AM1011"/>
  <c r="AM1012"/>
  <c r="AM1013"/>
  <c r="AM1014"/>
  <c r="AM1015"/>
  <c r="AM1016"/>
  <c r="AM1017"/>
  <c r="AM1018"/>
  <c r="AM1019"/>
  <c r="AM1020"/>
  <c r="AM1021"/>
  <c r="AM1022"/>
  <c r="AM1023"/>
  <c r="AM1024"/>
  <c r="AM1025"/>
  <c r="AM1026"/>
  <c r="AM1027"/>
  <c r="AM1028"/>
  <c r="AM1029"/>
  <c r="AM1030"/>
  <c r="AM1031"/>
  <c r="AM1032"/>
  <c r="AM1033"/>
  <c r="AM1034"/>
  <c r="AM1035"/>
  <c r="AM1036"/>
  <c r="AM1037"/>
  <c r="AM1038"/>
  <c r="AM1039"/>
  <c r="AM1040"/>
  <c r="AM1041"/>
  <c r="AM1042"/>
  <c r="AM1043"/>
  <c r="AM1044"/>
  <c r="AM1045"/>
  <c r="AM1046"/>
  <c r="AM1047"/>
  <c r="AM1048"/>
  <c r="AM1049"/>
  <c r="AM1050"/>
  <c r="AM1051"/>
  <c r="AM1052"/>
  <c r="AM1053"/>
  <c r="AM1054"/>
  <c r="AM1055"/>
  <c r="AM1056"/>
  <c r="AM1057"/>
  <c r="AM1058"/>
  <c r="AM1059"/>
  <c r="AM1060"/>
  <c r="AM1061"/>
  <c r="AM1062"/>
  <c r="AM1063"/>
  <c r="AM1064"/>
  <c r="AM1065"/>
  <c r="AM1066"/>
  <c r="AM1067"/>
  <c r="AM1068"/>
  <c r="AM1069"/>
  <c r="AM1070"/>
  <c r="AM1071"/>
  <c r="AM1072"/>
  <c r="AM1073"/>
  <c r="AM1074"/>
  <c r="AM1075"/>
  <c r="AM1076"/>
  <c r="AM1077"/>
  <c r="AM1078"/>
  <c r="AM1079"/>
  <c r="AM1080"/>
  <c r="AM1081"/>
  <c r="AM1082"/>
  <c r="AM1083"/>
  <c r="AM1084"/>
  <c r="AM1085"/>
  <c r="AM1086"/>
  <c r="AM1087"/>
  <c r="AM1088"/>
  <c r="AM1089"/>
  <c r="AM1090"/>
  <c r="AM1091"/>
  <c r="AM1092"/>
  <c r="AM1093"/>
  <c r="AM1094"/>
  <c r="AM1095"/>
  <c r="AM1096"/>
  <c r="AM1097"/>
  <c r="AM1098"/>
  <c r="AM1099"/>
  <c r="AM1100"/>
  <c r="AM1101"/>
  <c r="AM1102"/>
  <c r="AM1103"/>
  <c r="AM1104"/>
  <c r="AM1105"/>
  <c r="AM1106"/>
  <c r="AM1107"/>
  <c r="AM1108"/>
  <c r="AM1109"/>
  <c r="AM1110"/>
  <c r="AM1111"/>
  <c r="AM1112"/>
  <c r="AM1113"/>
  <c r="AM1114"/>
  <c r="AM1115"/>
  <c r="AM1116"/>
  <c r="AM1117"/>
  <c r="AM1118"/>
  <c r="AM1119"/>
  <c r="AM1120"/>
  <c r="AM1121"/>
  <c r="AM1122"/>
  <c r="AM1123"/>
  <c r="AM1124"/>
  <c r="AM1125"/>
  <c r="AM1126"/>
  <c r="AM1127"/>
  <c r="AM1128"/>
  <c r="AM1129"/>
  <c r="AM1130"/>
  <c r="AM1131"/>
  <c r="AM1132"/>
  <c r="AM1133"/>
  <c r="AM1134"/>
  <c r="AM1135"/>
  <c r="AM1136"/>
  <c r="AM1137"/>
  <c r="AM1138"/>
  <c r="AM1139"/>
  <c r="AM1140"/>
  <c r="AM1141"/>
  <c r="AM1142"/>
  <c r="AM1143"/>
  <c r="AM1144"/>
  <c r="AM1145"/>
  <c r="AM1146"/>
  <c r="AM1147"/>
  <c r="AM1148"/>
  <c r="AM1149"/>
  <c r="AM1150"/>
  <c r="AM1151"/>
  <c r="AM1152"/>
  <c r="AM1153"/>
  <c r="AM1154"/>
  <c r="AM1155"/>
  <c r="AM1156"/>
  <c r="AM1157"/>
  <c r="AM1158"/>
  <c r="AM1159"/>
  <c r="AM1160"/>
  <c r="AM1161"/>
  <c r="AM1162"/>
  <c r="AM1163"/>
  <c r="AM1164"/>
  <c r="AM1165"/>
  <c r="AM1166"/>
  <c r="AM1167"/>
  <c r="AM1168"/>
  <c r="AM1169"/>
  <c r="AM1170"/>
  <c r="AM1171"/>
  <c r="AM1172"/>
  <c r="AM1173"/>
  <c r="AM1174"/>
  <c r="AM1175"/>
  <c r="AM1176"/>
  <c r="AM1177"/>
  <c r="AM1178"/>
  <c r="AM1179"/>
  <c r="AM1180"/>
  <c r="AM1181"/>
  <c r="AM1182"/>
  <c r="AM1183"/>
  <c r="AM1184"/>
  <c r="AM1185"/>
  <c r="AM1186"/>
  <c r="AM1187"/>
  <c r="AM1188"/>
  <c r="AM1189"/>
  <c r="AM1190"/>
  <c r="AM1191"/>
  <c r="AM1192"/>
  <c r="AM1193"/>
  <c r="AM1194"/>
  <c r="AM1195"/>
  <c r="AM1196"/>
  <c r="AM1197"/>
  <c r="AM1198"/>
  <c r="AM1199"/>
  <c r="AM1200"/>
  <c r="AM1201"/>
  <c r="AM1202"/>
  <c r="AM1203"/>
  <c r="AM1204"/>
  <c r="AM1205"/>
  <c r="AM1206"/>
  <c r="AM1207"/>
  <c r="AM1208"/>
  <c r="AM1209"/>
  <c r="AM1210"/>
  <c r="AM1211"/>
  <c r="AM1212"/>
  <c r="AM1213"/>
  <c r="AM1214"/>
  <c r="AM1215"/>
  <c r="AM1216"/>
  <c r="AM1217"/>
  <c r="AM1218"/>
  <c r="AM1219"/>
  <c r="AM1220"/>
  <c r="AM1221"/>
  <c r="AM1222"/>
  <c r="AM1223"/>
  <c r="AM1224"/>
  <c r="AM1225"/>
  <c r="AM1226"/>
  <c r="AM1227"/>
  <c r="AM1228"/>
  <c r="AM1229"/>
  <c r="AM1230"/>
  <c r="AM1231"/>
  <c r="AM1232"/>
  <c r="AM1233"/>
  <c r="AM1234"/>
  <c r="AM1235"/>
  <c r="AM1236"/>
  <c r="AM1237"/>
  <c r="AM1238"/>
  <c r="AM1239"/>
  <c r="AM1240"/>
  <c r="AM1241"/>
  <c r="AM1242"/>
  <c r="AM1243"/>
  <c r="AM1244"/>
  <c r="AM1245"/>
  <c r="AM1246"/>
  <c r="AM1247"/>
  <c r="AM1248"/>
  <c r="AM1249"/>
  <c r="AM1250"/>
  <c r="AM1251"/>
  <c r="AM1252"/>
  <c r="AM1253"/>
  <c r="AM1254"/>
  <c r="AM1255"/>
  <c r="AM1256"/>
  <c r="AM1257"/>
  <c r="AM1258"/>
  <c r="AM1259"/>
  <c r="AM1260"/>
  <c r="AM1261"/>
  <c r="AM1262"/>
  <c r="AM1263"/>
  <c r="AM1264"/>
  <c r="AM1265"/>
  <c r="AM1266"/>
  <c r="AM1267"/>
  <c r="AM1268"/>
  <c r="AM1269"/>
  <c r="AM1270"/>
  <c r="AM1271"/>
  <c r="AM1272"/>
  <c r="AM1273"/>
  <c r="AM1274"/>
  <c r="AM1275"/>
  <c r="AM1276"/>
  <c r="AM1277"/>
  <c r="AM1278"/>
  <c r="AM1279"/>
  <c r="AM1280"/>
  <c r="AM1281"/>
  <c r="AM1282"/>
  <c r="AM1283"/>
  <c r="AM1284"/>
  <c r="AM1285"/>
  <c r="AM1286"/>
  <c r="AM1287"/>
  <c r="AM1288"/>
  <c r="AM1289"/>
  <c r="AM1290"/>
  <c r="AM1291"/>
  <c r="AM1292"/>
  <c r="AM1293"/>
  <c r="AM1294"/>
  <c r="AM1295"/>
  <c r="AM1296"/>
  <c r="AM1297"/>
  <c r="AM1298"/>
  <c r="AM1299"/>
  <c r="AM1300"/>
  <c r="AM1301"/>
  <c r="AM1302"/>
  <c r="AM1303"/>
  <c r="AM1304"/>
  <c r="AM1305"/>
  <c r="AM1306"/>
  <c r="AM1307"/>
  <c r="AM1308"/>
  <c r="AM1309"/>
  <c r="AM1310"/>
  <c r="AM1311"/>
  <c r="AM1312"/>
  <c r="AM1313"/>
  <c r="AM1314"/>
  <c r="AM1315"/>
  <c r="AM1316"/>
  <c r="AM1317"/>
  <c r="AM1318"/>
  <c r="AM1319"/>
  <c r="AM1320"/>
  <c r="AM1321"/>
  <c r="AM1322"/>
  <c r="AM1323"/>
  <c r="AM1324"/>
  <c r="AM1325"/>
  <c r="AM1326"/>
  <c r="AM1327"/>
  <c r="AM1328"/>
  <c r="AM1329"/>
  <c r="AM1330"/>
  <c r="AM1331"/>
  <c r="AM1332"/>
  <c r="AM1333"/>
  <c r="AM1334"/>
  <c r="AM1335"/>
  <c r="AM1336"/>
  <c r="AM1337"/>
  <c r="AM1338"/>
  <c r="AM1339"/>
  <c r="AM1340"/>
  <c r="AM1341"/>
  <c r="AM1342"/>
  <c r="AM1343"/>
  <c r="AM1344"/>
  <c r="AM1345"/>
  <c r="AM1346"/>
  <c r="AM1347"/>
  <c r="AM1348"/>
  <c r="AM1349"/>
  <c r="AM1350"/>
  <c r="AM1351"/>
  <c r="AM1352"/>
  <c r="AM1353"/>
  <c r="AM1354"/>
  <c r="AM1355"/>
  <c r="AM1356"/>
  <c r="AM1357"/>
  <c r="AM1358"/>
  <c r="AM1359"/>
  <c r="AM1360"/>
  <c r="AM1361"/>
  <c r="AM1362"/>
  <c r="AM1363"/>
  <c r="AM1364"/>
  <c r="AM1365"/>
  <c r="AM1366"/>
  <c r="AM1367"/>
  <c r="AM1368"/>
  <c r="AM1369"/>
  <c r="AM1370"/>
  <c r="AM1371"/>
  <c r="AM1372"/>
  <c r="AM1373"/>
  <c r="AM1374"/>
  <c r="AM1375"/>
  <c r="AM1376"/>
  <c r="AM1377"/>
  <c r="AM1378"/>
  <c r="AM1379"/>
  <c r="AM1380"/>
  <c r="AM1381"/>
  <c r="AM1382"/>
  <c r="AM1383"/>
  <c r="AM1384"/>
  <c r="AM1385"/>
  <c r="AM1386"/>
  <c r="AM1387"/>
  <c r="AM1388"/>
  <c r="AM1389"/>
  <c r="AM1390"/>
  <c r="AM1391"/>
  <c r="AM1392"/>
  <c r="AM1393"/>
  <c r="AM1394"/>
  <c r="AM1395"/>
  <c r="AM1396"/>
  <c r="AM1397"/>
  <c r="AM1398"/>
  <c r="AM1399"/>
  <c r="AM1400"/>
  <c r="AM1401"/>
  <c r="AM1402"/>
  <c r="AM1403"/>
  <c r="AM1404"/>
  <c r="AM1405"/>
  <c r="AM1406"/>
  <c r="AM1407"/>
  <c r="AM1408"/>
  <c r="AM1409"/>
  <c r="AM1410"/>
  <c r="AM1411"/>
  <c r="AM1412"/>
  <c r="AM1413"/>
  <c r="AM1414"/>
  <c r="AM1415"/>
  <c r="AM1416"/>
  <c r="AM1417"/>
  <c r="AM1418"/>
  <c r="AM1419"/>
  <c r="AM1420"/>
  <c r="AM1421"/>
  <c r="AM1422"/>
  <c r="AM1423"/>
  <c r="AM1424"/>
  <c r="AM1425"/>
  <c r="AM1426"/>
  <c r="AM1427"/>
  <c r="AM1428"/>
  <c r="AM1429"/>
  <c r="AM1430"/>
  <c r="AM1431"/>
  <c r="AM1432"/>
  <c r="AM1433"/>
  <c r="AM1434"/>
  <c r="AM1435"/>
  <c r="AM1436"/>
  <c r="AM1437"/>
  <c r="AM1438"/>
  <c r="AM1439"/>
  <c r="AM1440"/>
  <c r="AM1441"/>
  <c r="AM1442"/>
  <c r="AM1443"/>
  <c r="AM1444"/>
  <c r="AM1445"/>
  <c r="AM1446"/>
  <c r="AM1447"/>
  <c r="AM1448"/>
  <c r="AM1449"/>
  <c r="AM1450"/>
  <c r="AM1451"/>
  <c r="AM1452"/>
  <c r="AM1453"/>
  <c r="AM1454"/>
  <c r="AM1455"/>
  <c r="AM1456"/>
  <c r="AM1457"/>
  <c r="AM1458"/>
  <c r="AM1459"/>
  <c r="AM1460"/>
  <c r="AM1461"/>
  <c r="AM1462"/>
  <c r="AM1463"/>
  <c r="AM1464"/>
  <c r="AM1465"/>
  <c r="AM1466"/>
  <c r="AM1467"/>
  <c r="AM1468"/>
  <c r="AM1469"/>
  <c r="AM1470"/>
  <c r="AM1471"/>
  <c r="AM1472"/>
  <c r="AM1473"/>
  <c r="AM1474"/>
  <c r="AM1475"/>
  <c r="AM1476"/>
  <c r="AM1477"/>
  <c r="AM1478"/>
  <c r="AM1479"/>
  <c r="AM1480"/>
  <c r="AM1481"/>
  <c r="AM1482"/>
  <c r="AM1483"/>
  <c r="AM1484"/>
  <c r="AM1485"/>
  <c r="AM1486"/>
  <c r="AM1487"/>
  <c r="AM1488"/>
  <c r="AM1489"/>
  <c r="AM1490"/>
  <c r="AM1491"/>
  <c r="AM1492"/>
  <c r="AM1493"/>
  <c r="AM1494"/>
  <c r="AM1495"/>
  <c r="AM1496"/>
  <c r="AM1497"/>
  <c r="AM1498"/>
  <c r="AM1499"/>
  <c r="AM1500"/>
  <c r="AM1501"/>
  <c r="AM1502"/>
  <c r="AM1503"/>
  <c r="AM1504"/>
  <c r="AM1505"/>
  <c r="AM1506"/>
  <c r="AM1507"/>
  <c r="AM1508"/>
  <c r="AM1509"/>
  <c r="AM1510"/>
  <c r="AM1511"/>
  <c r="AM1512"/>
  <c r="AM1513"/>
  <c r="AM1514"/>
  <c r="AM1515"/>
  <c r="AM1516"/>
  <c r="AM1517"/>
  <c r="AM1518"/>
  <c r="AM1519"/>
  <c r="AM1520"/>
  <c r="AM1521"/>
  <c r="AM1522"/>
  <c r="AM1523"/>
  <c r="AM1524"/>
  <c r="AM1525"/>
  <c r="AM1526"/>
  <c r="AM1527"/>
  <c r="AM1528"/>
  <c r="AM1529"/>
  <c r="AM1530"/>
  <c r="AM1531"/>
  <c r="AM1532"/>
  <c r="AM1533"/>
  <c r="AM1534"/>
  <c r="AM1535"/>
  <c r="AM1536"/>
  <c r="AM1537"/>
  <c r="AM1538"/>
  <c r="AM1539"/>
  <c r="AM1540"/>
  <c r="AM1541"/>
  <c r="AM1542"/>
  <c r="AM1543"/>
  <c r="AM1544"/>
  <c r="AM1545"/>
  <c r="AM1546"/>
  <c r="AM1547"/>
  <c r="AM1548"/>
  <c r="AM1549"/>
  <c r="AM1550"/>
  <c r="AM1551"/>
  <c r="AM1552"/>
  <c r="AM1553"/>
  <c r="AM1554"/>
  <c r="AM1555"/>
  <c r="AM1556"/>
  <c r="AM1557"/>
  <c r="AM1558"/>
  <c r="AM1559"/>
  <c r="AM1560"/>
  <c r="AM1561"/>
  <c r="AM1562"/>
  <c r="AM1563"/>
  <c r="AM1564"/>
  <c r="AM1565"/>
  <c r="AM1566"/>
  <c r="AM1567"/>
  <c r="AM1568"/>
  <c r="AM1569"/>
  <c r="AM1570"/>
  <c r="AM1571"/>
  <c r="AM1572"/>
  <c r="AM1573"/>
  <c r="AM1574"/>
  <c r="AM1575"/>
  <c r="AM1576"/>
  <c r="AM1577"/>
  <c r="AM1578"/>
  <c r="AM1579"/>
  <c r="AM1580"/>
  <c r="AM1581"/>
  <c r="AM1582"/>
  <c r="AM1583"/>
  <c r="AM1584"/>
  <c r="AM1585"/>
  <c r="AM1586"/>
  <c r="AM1587"/>
  <c r="AM1588"/>
  <c r="AM1589"/>
  <c r="AM1590"/>
  <c r="AM1591"/>
  <c r="AM1592"/>
  <c r="AM1593"/>
  <c r="AM1594"/>
  <c r="AM1595"/>
  <c r="AM1596"/>
  <c r="AM1597"/>
  <c r="AM1598"/>
  <c r="AM1599"/>
  <c r="AM1600"/>
  <c r="AM1601"/>
  <c r="AM1602"/>
  <c r="AM1603"/>
  <c r="AM1604"/>
  <c r="AM1605"/>
  <c r="AM1606"/>
  <c r="AM1607"/>
  <c r="AM1608"/>
  <c r="AM1609"/>
  <c r="AM1610"/>
  <c r="AM1611"/>
  <c r="AM1612"/>
  <c r="AM1613"/>
  <c r="AM1614"/>
  <c r="AM1615"/>
  <c r="AM1616"/>
  <c r="AM1617"/>
  <c r="AM1618"/>
  <c r="AM1619"/>
  <c r="AM1620"/>
  <c r="AM1621"/>
  <c r="AM1622"/>
  <c r="AM1623"/>
  <c r="AM1624"/>
  <c r="AM1625"/>
  <c r="AM1626"/>
  <c r="AM1627"/>
  <c r="AM1628"/>
  <c r="AM1629"/>
  <c r="AM1630"/>
  <c r="AM1631"/>
  <c r="AM1632"/>
  <c r="AM1633"/>
  <c r="AM1634"/>
  <c r="AM1635"/>
  <c r="AM1636"/>
  <c r="AM1637"/>
  <c r="AM1638"/>
  <c r="AM1639"/>
  <c r="AM1640"/>
  <c r="AM1641"/>
  <c r="AM1642"/>
  <c r="AM1643"/>
  <c r="AM1644"/>
  <c r="AM1645"/>
  <c r="AM1646"/>
  <c r="AM1647"/>
  <c r="AM1648"/>
  <c r="AM1649"/>
  <c r="AM1650"/>
  <c r="AM1651"/>
  <c r="AM1652"/>
  <c r="AM1653"/>
  <c r="AM1654"/>
  <c r="AM1655"/>
  <c r="AM1656"/>
  <c r="AM1657"/>
  <c r="AM1658"/>
  <c r="AM1659"/>
  <c r="AM1660"/>
  <c r="AM1661"/>
  <c r="AM1662"/>
  <c r="AM1663"/>
  <c r="AM1664"/>
  <c r="AM1665"/>
  <c r="AM1666"/>
  <c r="AM1667"/>
  <c r="AM1668"/>
  <c r="AM1669"/>
  <c r="AM1670"/>
  <c r="AM1671"/>
  <c r="AM1672"/>
  <c r="AM1673"/>
  <c r="AM1674"/>
  <c r="AM1675"/>
  <c r="AM1676"/>
  <c r="AM1677"/>
  <c r="AM1678"/>
  <c r="AM1679"/>
  <c r="AM1680"/>
  <c r="AM1681"/>
  <c r="AM1682"/>
  <c r="AM1683"/>
  <c r="AM1684"/>
  <c r="AM1685"/>
  <c r="AM1686"/>
  <c r="AM1687"/>
  <c r="AM1688"/>
  <c r="AM1689"/>
  <c r="AM1690"/>
  <c r="AM1691"/>
  <c r="AM1692"/>
  <c r="AM1693"/>
  <c r="AM1694"/>
  <c r="AM1695"/>
  <c r="AM1696"/>
  <c r="AM1697"/>
  <c r="AM1698"/>
  <c r="AM1699"/>
  <c r="AM1700"/>
  <c r="AM1701"/>
  <c r="AM1702"/>
  <c r="AM1703"/>
  <c r="AM1704"/>
  <c r="AM1705"/>
  <c r="AM1706"/>
  <c r="AM1707"/>
  <c r="AM1708"/>
  <c r="AM1709"/>
  <c r="AM1710"/>
  <c r="AM1711"/>
  <c r="AM1712"/>
  <c r="AM1713"/>
  <c r="AM1714"/>
  <c r="AM1715"/>
  <c r="AM1716"/>
  <c r="AM1717"/>
  <c r="AM1718"/>
  <c r="AM1719"/>
  <c r="AM1720"/>
  <c r="AM1721"/>
  <c r="AM1722"/>
  <c r="AM1723"/>
  <c r="AM1724"/>
  <c r="AM1725"/>
  <c r="AM1726"/>
  <c r="AM1727"/>
  <c r="AM1728"/>
  <c r="AM1729"/>
  <c r="AM1730"/>
  <c r="AM1731"/>
  <c r="AM1732"/>
  <c r="AM1733"/>
  <c r="AM1734"/>
  <c r="AM1735"/>
  <c r="AM1736"/>
  <c r="AM1737"/>
  <c r="AM1738"/>
  <c r="AM1739"/>
  <c r="AM1740"/>
  <c r="AM1741"/>
  <c r="AM1742"/>
  <c r="AM1743"/>
  <c r="AM1744"/>
  <c r="AM1745"/>
  <c r="AM1746"/>
  <c r="AM1747"/>
  <c r="AM1748"/>
  <c r="AM1749"/>
  <c r="AM1750"/>
  <c r="AM1751"/>
  <c r="AM1752"/>
  <c r="AM1753"/>
  <c r="AM1754"/>
  <c r="AM1755"/>
  <c r="AM1756"/>
  <c r="AM1757"/>
  <c r="AM1758"/>
  <c r="AM1759"/>
  <c r="AM1760"/>
  <c r="AM1761"/>
  <c r="AM1762"/>
  <c r="AM1763"/>
  <c r="AM1764"/>
  <c r="AM1765"/>
  <c r="AM1766"/>
  <c r="AM1767"/>
  <c r="AM1768"/>
  <c r="AM1769"/>
  <c r="AM1770"/>
  <c r="AM1771"/>
  <c r="AM1772"/>
  <c r="AM1773"/>
  <c r="AM1774"/>
  <c r="AM1775"/>
  <c r="AM1776"/>
  <c r="AM1777"/>
  <c r="AM1778"/>
  <c r="AM1779"/>
  <c r="AM1780"/>
  <c r="AM1781"/>
  <c r="AM1782"/>
  <c r="AM1783"/>
  <c r="AM1784"/>
  <c r="AM1785"/>
  <c r="AM1786"/>
  <c r="AM1787"/>
  <c r="AM1788"/>
  <c r="AM1789"/>
  <c r="AM1790"/>
  <c r="AM1791"/>
  <c r="AM1792"/>
  <c r="AM1793"/>
  <c r="AM1794"/>
  <c r="AM1795"/>
  <c r="AM1796"/>
  <c r="AM1797"/>
  <c r="AM1798"/>
  <c r="AM1799"/>
  <c r="AM1800"/>
  <c r="AM1801"/>
  <c r="AM1802"/>
  <c r="AM1803"/>
  <c r="AM1804"/>
  <c r="AM1805"/>
  <c r="AM1806"/>
  <c r="AM1807"/>
  <c r="AM1808"/>
  <c r="AM1809"/>
  <c r="AM1810"/>
  <c r="AM1811"/>
  <c r="AM1812"/>
  <c r="AM1813"/>
  <c r="AM1814"/>
  <c r="AM1815"/>
  <c r="AM1816"/>
  <c r="AM1817"/>
  <c r="AM1818"/>
  <c r="AM1819"/>
  <c r="AM1820"/>
  <c r="AM1821"/>
  <c r="AM1822"/>
  <c r="AM1823"/>
  <c r="AM1824"/>
  <c r="AM1825"/>
  <c r="AM1826"/>
  <c r="AM1827"/>
  <c r="AM1828"/>
  <c r="AM1829"/>
  <c r="AM1830"/>
  <c r="AM1831"/>
  <c r="AM1832"/>
  <c r="AM1833"/>
  <c r="AM1834"/>
  <c r="AM1835"/>
  <c r="AM1836"/>
  <c r="AM1837"/>
  <c r="AM1838"/>
  <c r="AM1839"/>
  <c r="AM1840"/>
  <c r="AM1841"/>
  <c r="AM1842"/>
  <c r="AM1843"/>
  <c r="AM1844"/>
  <c r="AM1845"/>
  <c r="AM1846"/>
  <c r="AM1847"/>
  <c r="AM1848"/>
  <c r="AM1849"/>
  <c r="AM1850"/>
  <c r="AM1851"/>
  <c r="AM1852"/>
  <c r="AM1853"/>
  <c r="AM1854"/>
  <c r="AM1855"/>
  <c r="AM1856"/>
  <c r="AM1857"/>
  <c r="AM1858"/>
  <c r="AM1859"/>
  <c r="AM1860"/>
  <c r="AM1861"/>
  <c r="AM1862"/>
  <c r="AM1863"/>
  <c r="AM1864"/>
  <c r="AM1865"/>
  <c r="AM1866"/>
  <c r="AM1867"/>
  <c r="AM1868"/>
  <c r="AM1869"/>
  <c r="AM1870"/>
  <c r="AM1871"/>
  <c r="AM1872"/>
  <c r="AM1873"/>
  <c r="AM1874"/>
  <c r="AM1875"/>
  <c r="AM1876"/>
  <c r="AM1877"/>
  <c r="AM1878"/>
  <c r="AM1879"/>
  <c r="AM1880"/>
  <c r="AM1881"/>
  <c r="AM1882"/>
  <c r="AM1883"/>
  <c r="AM1884"/>
  <c r="AM1885"/>
  <c r="AM1886"/>
  <c r="AM1887"/>
  <c r="AM1888"/>
  <c r="AM1889"/>
  <c r="AM1890"/>
  <c r="AM1891"/>
  <c r="AM1892"/>
  <c r="AM1893"/>
  <c r="AM1894"/>
  <c r="AM1895"/>
  <c r="AM1896"/>
  <c r="AM1897"/>
  <c r="AM1898"/>
  <c r="AM1899"/>
  <c r="AM1900"/>
  <c r="AM1901"/>
  <c r="AM1902"/>
  <c r="AM1903"/>
  <c r="AM1904"/>
  <c r="AM1905"/>
  <c r="AM1906"/>
  <c r="AM1907"/>
  <c r="AM1908"/>
  <c r="AM1909"/>
  <c r="AM1910"/>
  <c r="AM1911"/>
  <c r="AM1912"/>
  <c r="AM1913"/>
  <c r="AM1914"/>
  <c r="AM1915"/>
  <c r="AM1916"/>
  <c r="AM1917"/>
  <c r="AM1918"/>
  <c r="AM1919"/>
  <c r="AM1920"/>
  <c r="AM1921"/>
  <c r="AM1922"/>
  <c r="AM1923"/>
  <c r="AM1924"/>
  <c r="AM1925"/>
  <c r="AM1926"/>
  <c r="AM1927"/>
  <c r="AM1928"/>
  <c r="AM1929"/>
  <c r="AM1930"/>
  <c r="AM1931"/>
  <c r="AM1932"/>
  <c r="AM1933"/>
  <c r="AM1934"/>
  <c r="AM1935"/>
  <c r="AM1936"/>
  <c r="AM1937"/>
  <c r="AM1938"/>
  <c r="AM1939"/>
  <c r="AM1940"/>
  <c r="AM1941"/>
  <c r="AM1942"/>
  <c r="AM1943"/>
  <c r="AM1944"/>
  <c r="AM1945"/>
  <c r="AM1946"/>
  <c r="AM1947"/>
  <c r="AM1948"/>
  <c r="AM1949"/>
  <c r="AM1950"/>
  <c r="AM1951"/>
  <c r="AM1952"/>
  <c r="AM1953"/>
  <c r="AM1954"/>
  <c r="AM1955"/>
  <c r="AM1956"/>
  <c r="AM1957"/>
  <c r="AM1958"/>
  <c r="AM1959"/>
  <c r="AM1960"/>
  <c r="AM1961"/>
  <c r="AM1962"/>
  <c r="AM1963"/>
  <c r="AM1964"/>
  <c r="AM1965"/>
  <c r="AM1966"/>
  <c r="AM1967"/>
  <c r="AM1968"/>
  <c r="AM1969"/>
  <c r="AM1970"/>
  <c r="AM1971"/>
  <c r="AM1972"/>
  <c r="AM1973"/>
  <c r="AM1974"/>
  <c r="AM1975"/>
  <c r="AM1976"/>
  <c r="AM1977"/>
  <c r="AM1978"/>
  <c r="AM1979"/>
  <c r="AM1980"/>
  <c r="AM1981"/>
  <c r="AM1982"/>
  <c r="AM1983"/>
  <c r="AM1984"/>
  <c r="AM1985"/>
  <c r="AM1986"/>
  <c r="AM1987"/>
  <c r="AM1988"/>
  <c r="AM1989"/>
  <c r="AM1990"/>
  <c r="AM1991"/>
  <c r="AM1992"/>
  <c r="AM1993"/>
  <c r="AM1994"/>
  <c r="AM2"/>
  <c r="AL3"/>
  <c r="AL4"/>
  <c r="AL5"/>
  <c r="AL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6"/>
  <c r="AL77"/>
  <c r="AL78"/>
  <c r="AL79"/>
  <c r="AL80"/>
  <c r="AL81"/>
  <c r="AL82"/>
  <c r="AL83"/>
  <c r="AL84"/>
  <c r="AL85"/>
  <c r="AL86"/>
  <c r="AL87"/>
  <c r="AL88"/>
  <c r="AL89"/>
  <c r="AL90"/>
  <c r="AL91"/>
  <c r="AL92"/>
  <c r="AL93"/>
  <c r="AL94"/>
  <c r="AL95"/>
  <c r="AL96"/>
  <c r="AL97"/>
  <c r="AL98"/>
  <c r="AL99"/>
  <c r="AL100"/>
  <c r="AL101"/>
  <c r="AL102"/>
  <c r="AL103"/>
  <c r="AL104"/>
  <c r="AL105"/>
  <c r="AL106"/>
  <c r="AL107"/>
  <c r="AL108"/>
  <c r="AL109"/>
  <c r="AL110"/>
  <c r="AL111"/>
  <c r="AL112"/>
  <c r="AL113"/>
  <c r="AL114"/>
  <c r="AL115"/>
  <c r="AL116"/>
  <c r="AL117"/>
  <c r="AL118"/>
  <c r="AL119"/>
  <c r="AL120"/>
  <c r="AL121"/>
  <c r="AL122"/>
  <c r="AL123"/>
  <c r="AL124"/>
  <c r="AL125"/>
  <c r="AL126"/>
  <c r="AL127"/>
  <c r="AL128"/>
  <c r="AL129"/>
  <c r="AL130"/>
  <c r="AL131"/>
  <c r="AL132"/>
  <c r="AL133"/>
  <c r="AL134"/>
  <c r="AL135"/>
  <c r="AL136"/>
  <c r="AL137"/>
  <c r="AL138"/>
  <c r="AL139"/>
  <c r="AL140"/>
  <c r="AL141"/>
  <c r="AL142"/>
  <c r="AL143"/>
  <c r="AL144"/>
  <c r="AL145"/>
  <c r="AL146"/>
  <c r="AL147"/>
  <c r="AL148"/>
  <c r="AL149"/>
  <c r="AL150"/>
  <c r="AL151"/>
  <c r="AL152"/>
  <c r="AL153"/>
  <c r="AL154"/>
  <c r="AL155"/>
  <c r="AL156"/>
  <c r="AL157"/>
  <c r="AL158"/>
  <c r="AL159"/>
  <c r="AL160"/>
  <c r="AL161"/>
  <c r="AL162"/>
  <c r="AL163"/>
  <c r="AL164"/>
  <c r="AL165"/>
  <c r="AL166"/>
  <c r="AL167"/>
  <c r="AL168"/>
  <c r="AL169"/>
  <c r="AL170"/>
  <c r="AL171"/>
  <c r="AL172"/>
  <c r="AL173"/>
  <c r="AL174"/>
  <c r="AL175"/>
  <c r="AL176"/>
  <c r="AL177"/>
  <c r="AL178"/>
  <c r="AL179"/>
  <c r="AL180"/>
  <c r="AL181"/>
  <c r="AL182"/>
  <c r="AL183"/>
  <c r="AL184"/>
  <c r="AL185"/>
  <c r="AL186"/>
  <c r="AL187"/>
  <c r="AL188"/>
  <c r="AL189"/>
  <c r="AL190"/>
  <c r="AL191"/>
  <c r="AL192"/>
  <c r="AL193"/>
  <c r="AL194"/>
  <c r="AL195"/>
  <c r="AL196"/>
  <c r="AL197"/>
  <c r="AL198"/>
  <c r="AL199"/>
  <c r="AL200"/>
  <c r="AL201"/>
  <c r="AL202"/>
  <c r="AL203"/>
  <c r="AL204"/>
  <c r="AL205"/>
  <c r="AL206"/>
  <c r="AL207"/>
  <c r="AL208"/>
  <c r="AL209"/>
  <c r="AL210"/>
  <c r="AL211"/>
  <c r="AL212"/>
  <c r="AL213"/>
  <c r="AL214"/>
  <c r="AL215"/>
  <c r="AL216"/>
  <c r="AL217"/>
  <c r="AL218"/>
  <c r="AL219"/>
  <c r="AL220"/>
  <c r="AL221"/>
  <c r="AL222"/>
  <c r="AL223"/>
  <c r="AL224"/>
  <c r="AL225"/>
  <c r="AL226"/>
  <c r="AL227"/>
  <c r="AL228"/>
  <c r="AL229"/>
  <c r="AL230"/>
  <c r="AL231"/>
  <c r="AL232"/>
  <c r="AL233"/>
  <c r="AL234"/>
  <c r="AL235"/>
  <c r="AL236"/>
  <c r="AL237"/>
  <c r="AL238"/>
  <c r="AL239"/>
  <c r="AL240"/>
  <c r="AL241"/>
  <c r="AL242"/>
  <c r="AL243"/>
  <c r="AL244"/>
  <c r="AL245"/>
  <c r="AL246"/>
  <c r="AL247"/>
  <c r="AL248"/>
  <c r="AL249"/>
  <c r="AL250"/>
  <c r="AL251"/>
  <c r="AL252"/>
  <c r="AL253"/>
  <c r="AL254"/>
  <c r="AL255"/>
  <c r="AL256"/>
  <c r="AL257"/>
  <c r="AL258"/>
  <c r="AL259"/>
  <c r="AL260"/>
  <c r="AL261"/>
  <c r="AL262"/>
  <c r="AL263"/>
  <c r="AL264"/>
  <c r="AL265"/>
  <c r="AL266"/>
  <c r="AL267"/>
  <c r="AL268"/>
  <c r="AL269"/>
  <c r="AL270"/>
  <c r="AL271"/>
  <c r="AL272"/>
  <c r="AL273"/>
  <c r="AL274"/>
  <c r="AL275"/>
  <c r="AL276"/>
  <c r="AL277"/>
  <c r="AL278"/>
  <c r="AL279"/>
  <c r="AL280"/>
  <c r="AL281"/>
  <c r="AL282"/>
  <c r="AL283"/>
  <c r="AL284"/>
  <c r="AL285"/>
  <c r="AL286"/>
  <c r="AL287"/>
  <c r="AL288"/>
  <c r="AL289"/>
  <c r="AL290"/>
  <c r="AL291"/>
  <c r="AL292"/>
  <c r="AL293"/>
  <c r="AL294"/>
  <c r="AL295"/>
  <c r="AL296"/>
  <c r="AL297"/>
  <c r="AL298"/>
  <c r="AL299"/>
  <c r="AL300"/>
  <c r="AL301"/>
  <c r="AL302"/>
  <c r="AL303"/>
  <c r="AL304"/>
  <c r="AL305"/>
  <c r="AL306"/>
  <c r="AL307"/>
  <c r="AL308"/>
  <c r="AL309"/>
  <c r="AL310"/>
  <c r="AL311"/>
  <c r="AL312"/>
  <c r="AL313"/>
  <c r="AL314"/>
  <c r="AL315"/>
  <c r="AL316"/>
  <c r="AL317"/>
  <c r="AL318"/>
  <c r="AL319"/>
  <c r="AL320"/>
  <c r="AL321"/>
  <c r="AL322"/>
  <c r="AL323"/>
  <c r="AL324"/>
  <c r="AL325"/>
  <c r="AL326"/>
  <c r="AL327"/>
  <c r="AL328"/>
  <c r="AL329"/>
  <c r="AL330"/>
  <c r="AL331"/>
  <c r="AL332"/>
  <c r="AL333"/>
  <c r="AL334"/>
  <c r="AL335"/>
  <c r="AL336"/>
  <c r="AL337"/>
  <c r="AL338"/>
  <c r="AL339"/>
  <c r="AL340"/>
  <c r="AL341"/>
  <c r="AL342"/>
  <c r="AL343"/>
  <c r="AL344"/>
  <c r="AL345"/>
  <c r="AL346"/>
  <c r="AL347"/>
  <c r="AL348"/>
  <c r="AL349"/>
  <c r="AL350"/>
  <c r="AL351"/>
  <c r="AL352"/>
  <c r="AL353"/>
  <c r="AL354"/>
  <c r="AL355"/>
  <c r="AL356"/>
  <c r="AL357"/>
  <c r="AL358"/>
  <c r="AL359"/>
  <c r="AL360"/>
  <c r="AL361"/>
  <c r="AL362"/>
  <c r="AL363"/>
  <c r="AL364"/>
  <c r="AL365"/>
  <c r="AL366"/>
  <c r="AL367"/>
  <c r="AL368"/>
  <c r="AL369"/>
  <c r="AL370"/>
  <c r="AL371"/>
  <c r="AL372"/>
  <c r="AL373"/>
  <c r="AL374"/>
  <c r="AL375"/>
  <c r="AL376"/>
  <c r="AL377"/>
  <c r="AL378"/>
  <c r="AL379"/>
  <c r="AL380"/>
  <c r="AL381"/>
  <c r="AL382"/>
  <c r="AL383"/>
  <c r="AL384"/>
  <c r="AL385"/>
  <c r="AL386"/>
  <c r="AL387"/>
  <c r="AL388"/>
  <c r="AL389"/>
  <c r="AL390"/>
  <c r="AL391"/>
  <c r="AL392"/>
  <c r="AL393"/>
  <c r="AL394"/>
  <c r="AL395"/>
  <c r="AL396"/>
  <c r="AL397"/>
  <c r="AL398"/>
  <c r="AL399"/>
  <c r="AL400"/>
  <c r="AL401"/>
  <c r="AL402"/>
  <c r="AL403"/>
  <c r="AL404"/>
  <c r="AL405"/>
  <c r="AL406"/>
  <c r="AL407"/>
  <c r="AL408"/>
  <c r="AL409"/>
  <c r="AL410"/>
  <c r="AL411"/>
  <c r="AL412"/>
  <c r="AL413"/>
  <c r="AL414"/>
  <c r="AL415"/>
  <c r="AL416"/>
  <c r="AL417"/>
  <c r="AL418"/>
  <c r="AL419"/>
  <c r="AL420"/>
  <c r="AL421"/>
  <c r="AL422"/>
  <c r="AL423"/>
  <c r="AL424"/>
  <c r="AL425"/>
  <c r="AL426"/>
  <c r="AL427"/>
  <c r="AL428"/>
  <c r="AL429"/>
  <c r="AL430"/>
  <c r="AL431"/>
  <c r="AL432"/>
  <c r="AL433"/>
  <c r="AL434"/>
  <c r="AL435"/>
  <c r="AL436"/>
  <c r="AL437"/>
  <c r="AL438"/>
  <c r="AL439"/>
  <c r="AL440"/>
  <c r="AL441"/>
  <c r="AL442"/>
  <c r="AL443"/>
  <c r="AL444"/>
  <c r="AL445"/>
  <c r="AL446"/>
  <c r="AL447"/>
  <c r="AL448"/>
  <c r="AL449"/>
  <c r="AL450"/>
  <c r="AL451"/>
  <c r="AL452"/>
  <c r="AL453"/>
  <c r="AL454"/>
  <c r="AL455"/>
  <c r="AL456"/>
  <c r="AL457"/>
  <c r="AL458"/>
  <c r="AL459"/>
  <c r="AL460"/>
  <c r="AL461"/>
  <c r="AL462"/>
  <c r="AL463"/>
  <c r="AL464"/>
  <c r="AL465"/>
  <c r="AL466"/>
  <c r="AL467"/>
  <c r="AL468"/>
  <c r="AL469"/>
  <c r="AL470"/>
  <c r="AL471"/>
  <c r="AL472"/>
  <c r="AL473"/>
  <c r="AL474"/>
  <c r="AL475"/>
  <c r="AL476"/>
  <c r="AL477"/>
  <c r="AL478"/>
  <c r="AL479"/>
  <c r="AL480"/>
  <c r="AL481"/>
  <c r="AL482"/>
  <c r="AL483"/>
  <c r="AL484"/>
  <c r="AL485"/>
  <c r="AL486"/>
  <c r="AL487"/>
  <c r="AL488"/>
  <c r="AL489"/>
  <c r="AL490"/>
  <c r="AL491"/>
  <c r="AL492"/>
  <c r="AL493"/>
  <c r="AL494"/>
  <c r="AL495"/>
  <c r="AL496"/>
  <c r="AL497"/>
  <c r="AL498"/>
  <c r="AL499"/>
  <c r="AL500"/>
  <c r="AL501"/>
  <c r="AL502"/>
  <c r="AL503"/>
  <c r="AL504"/>
  <c r="AL505"/>
  <c r="AL506"/>
  <c r="AL507"/>
  <c r="AL508"/>
  <c r="AL509"/>
  <c r="AL510"/>
  <c r="AL511"/>
  <c r="AL512"/>
  <c r="AL513"/>
  <c r="AL514"/>
  <c r="AL515"/>
  <c r="AL516"/>
  <c r="AL517"/>
  <c r="AL518"/>
  <c r="AL519"/>
  <c r="AL520"/>
  <c r="AL521"/>
  <c r="AL522"/>
  <c r="AL523"/>
  <c r="AL524"/>
  <c r="AL525"/>
  <c r="AL526"/>
  <c r="AL527"/>
  <c r="AL528"/>
  <c r="AL529"/>
  <c r="AL530"/>
  <c r="AL531"/>
  <c r="AL532"/>
  <c r="AL533"/>
  <c r="AL534"/>
  <c r="AL535"/>
  <c r="AL536"/>
  <c r="AL537"/>
  <c r="AL538"/>
  <c r="AL539"/>
  <c r="AL540"/>
  <c r="AL541"/>
  <c r="AL542"/>
  <c r="AL543"/>
  <c r="AL544"/>
  <c r="AL545"/>
  <c r="AL546"/>
  <c r="AL547"/>
  <c r="AL548"/>
  <c r="AL549"/>
  <c r="AL550"/>
  <c r="AL551"/>
  <c r="AL552"/>
  <c r="AL553"/>
  <c r="AL554"/>
  <c r="AL555"/>
  <c r="AL556"/>
  <c r="AL557"/>
  <c r="AL558"/>
  <c r="AL559"/>
  <c r="AL560"/>
  <c r="AL561"/>
  <c r="AL562"/>
  <c r="AL563"/>
  <c r="AL564"/>
  <c r="AL565"/>
  <c r="AL566"/>
  <c r="AL567"/>
  <c r="AL568"/>
  <c r="AL569"/>
  <c r="AL570"/>
  <c r="AL571"/>
  <c r="AL572"/>
  <c r="AL573"/>
  <c r="AL574"/>
  <c r="AL575"/>
  <c r="AL576"/>
  <c r="AL577"/>
  <c r="AL578"/>
  <c r="AL579"/>
  <c r="AL580"/>
  <c r="AL581"/>
  <c r="AL582"/>
  <c r="AL583"/>
  <c r="AL584"/>
  <c r="AL585"/>
  <c r="AL586"/>
  <c r="AL587"/>
  <c r="AL588"/>
  <c r="AL589"/>
  <c r="AL590"/>
  <c r="AL591"/>
  <c r="AL592"/>
  <c r="AL593"/>
  <c r="AL594"/>
  <c r="AL595"/>
  <c r="AL596"/>
  <c r="AL597"/>
  <c r="AL598"/>
  <c r="AL599"/>
  <c r="AL600"/>
  <c r="AL601"/>
  <c r="AL602"/>
  <c r="AL603"/>
  <c r="AL604"/>
  <c r="AL605"/>
  <c r="AL606"/>
  <c r="AL607"/>
  <c r="AL608"/>
  <c r="AL609"/>
  <c r="AL610"/>
  <c r="AL611"/>
  <c r="AL612"/>
  <c r="AL613"/>
  <c r="AL614"/>
  <c r="AL615"/>
  <c r="AL616"/>
  <c r="AL617"/>
  <c r="AL618"/>
  <c r="AL619"/>
  <c r="AL620"/>
  <c r="AL621"/>
  <c r="AL622"/>
  <c r="AL623"/>
  <c r="AL624"/>
  <c r="AL625"/>
  <c r="AL626"/>
  <c r="AL627"/>
  <c r="AL628"/>
  <c r="AL629"/>
  <c r="AL630"/>
  <c r="AL631"/>
  <c r="AL632"/>
  <c r="AL633"/>
  <c r="AL634"/>
  <c r="AL635"/>
  <c r="AL636"/>
  <c r="AL637"/>
  <c r="AL638"/>
  <c r="AL639"/>
  <c r="AL640"/>
  <c r="AL641"/>
  <c r="AL642"/>
  <c r="AL643"/>
  <c r="AL644"/>
  <c r="AL645"/>
  <c r="AL646"/>
  <c r="AL647"/>
  <c r="AL648"/>
  <c r="AL649"/>
  <c r="AL650"/>
  <c r="AL651"/>
  <c r="AL652"/>
  <c r="AL653"/>
  <c r="AL654"/>
  <c r="AL655"/>
  <c r="AL656"/>
  <c r="AL657"/>
  <c r="AL658"/>
  <c r="AL659"/>
  <c r="AL660"/>
  <c r="AL661"/>
  <c r="AL662"/>
  <c r="AL663"/>
  <c r="AL664"/>
  <c r="AL665"/>
  <c r="AL666"/>
  <c r="AL667"/>
  <c r="AL668"/>
  <c r="AL669"/>
  <c r="AL670"/>
  <c r="AL671"/>
  <c r="AL672"/>
  <c r="AL673"/>
  <c r="AL674"/>
  <c r="AL675"/>
  <c r="AL676"/>
  <c r="AL677"/>
  <c r="AL678"/>
  <c r="AL679"/>
  <c r="AL680"/>
  <c r="AL681"/>
  <c r="AL682"/>
  <c r="AL683"/>
  <c r="AL684"/>
  <c r="AL685"/>
  <c r="AL686"/>
  <c r="AL687"/>
  <c r="AL688"/>
  <c r="AL689"/>
  <c r="AL690"/>
  <c r="AL691"/>
  <c r="AL692"/>
  <c r="AL693"/>
  <c r="AL694"/>
  <c r="AL695"/>
  <c r="AL696"/>
  <c r="AL697"/>
  <c r="AL698"/>
  <c r="AL699"/>
  <c r="AL700"/>
  <c r="AL701"/>
  <c r="AL702"/>
  <c r="AL703"/>
  <c r="AL704"/>
  <c r="AL705"/>
  <c r="AL706"/>
  <c r="AL707"/>
  <c r="AL708"/>
  <c r="AL709"/>
  <c r="AL710"/>
  <c r="AL711"/>
  <c r="AL712"/>
  <c r="AL713"/>
  <c r="AL714"/>
  <c r="AL715"/>
  <c r="AL716"/>
  <c r="AL717"/>
  <c r="AL718"/>
  <c r="AL719"/>
  <c r="AL720"/>
  <c r="AL721"/>
  <c r="AL722"/>
  <c r="AL723"/>
  <c r="AL724"/>
  <c r="AL725"/>
  <c r="AL726"/>
  <c r="AL727"/>
  <c r="AL728"/>
  <c r="AL729"/>
  <c r="AL730"/>
  <c r="AL731"/>
  <c r="AL732"/>
  <c r="AL733"/>
  <c r="AL734"/>
  <c r="AL735"/>
  <c r="AL736"/>
  <c r="AL737"/>
  <c r="AL738"/>
  <c r="AL739"/>
  <c r="AL740"/>
  <c r="AL741"/>
  <c r="AL742"/>
  <c r="AL743"/>
  <c r="AL744"/>
  <c r="AL745"/>
  <c r="AL746"/>
  <c r="AL747"/>
  <c r="AL748"/>
  <c r="AL749"/>
  <c r="AL750"/>
  <c r="AL751"/>
  <c r="AL752"/>
  <c r="AL753"/>
  <c r="AL754"/>
  <c r="AL755"/>
  <c r="AL756"/>
  <c r="AL757"/>
  <c r="AL758"/>
  <c r="AL759"/>
  <c r="AL760"/>
  <c r="AL761"/>
  <c r="AL762"/>
  <c r="AL763"/>
  <c r="AL764"/>
  <c r="AL765"/>
  <c r="AL766"/>
  <c r="AL767"/>
  <c r="AL768"/>
  <c r="AL769"/>
  <c r="AL770"/>
  <c r="AL771"/>
  <c r="AL772"/>
  <c r="AL773"/>
  <c r="AL774"/>
  <c r="AL775"/>
  <c r="AL776"/>
  <c r="AL777"/>
  <c r="AL778"/>
  <c r="AL779"/>
  <c r="AL780"/>
  <c r="AL781"/>
  <c r="AL782"/>
  <c r="AL783"/>
  <c r="AL784"/>
  <c r="AL785"/>
  <c r="AL786"/>
  <c r="AL787"/>
  <c r="AL788"/>
  <c r="AL789"/>
  <c r="AL790"/>
  <c r="AL791"/>
  <c r="AL792"/>
  <c r="AL793"/>
  <c r="AL794"/>
  <c r="AL795"/>
  <c r="AL796"/>
  <c r="AL797"/>
  <c r="AL798"/>
  <c r="AL799"/>
  <c r="AL800"/>
  <c r="AL801"/>
  <c r="AL802"/>
  <c r="AL803"/>
  <c r="AL804"/>
  <c r="AL805"/>
  <c r="AL806"/>
  <c r="AL807"/>
  <c r="AL808"/>
  <c r="AL809"/>
  <c r="AL810"/>
  <c r="AL811"/>
  <c r="AL812"/>
  <c r="AL813"/>
  <c r="AL814"/>
  <c r="AL815"/>
  <c r="AL816"/>
  <c r="AL817"/>
  <c r="AL818"/>
  <c r="AL819"/>
  <c r="AL820"/>
  <c r="AL821"/>
  <c r="AL822"/>
  <c r="AL823"/>
  <c r="AL824"/>
  <c r="AL825"/>
  <c r="AL826"/>
  <c r="AL827"/>
  <c r="AL828"/>
  <c r="AL829"/>
  <c r="AL830"/>
  <c r="AL831"/>
  <c r="AL832"/>
  <c r="AL833"/>
  <c r="AL834"/>
  <c r="AL835"/>
  <c r="AL836"/>
  <c r="AL837"/>
  <c r="AL838"/>
  <c r="AL839"/>
  <c r="AL840"/>
  <c r="AL841"/>
  <c r="AL842"/>
  <c r="AL843"/>
  <c r="AL844"/>
  <c r="AL845"/>
  <c r="AL846"/>
  <c r="AL847"/>
  <c r="AL848"/>
  <c r="AL849"/>
  <c r="AL850"/>
  <c r="AL851"/>
  <c r="AL852"/>
  <c r="AL853"/>
  <c r="AL854"/>
  <c r="AL855"/>
  <c r="AL856"/>
  <c r="AL857"/>
  <c r="AL858"/>
  <c r="AL859"/>
  <c r="AL860"/>
  <c r="AL861"/>
  <c r="AL862"/>
  <c r="AL863"/>
  <c r="AL864"/>
  <c r="AL865"/>
  <c r="AL866"/>
  <c r="AL867"/>
  <c r="AL868"/>
  <c r="AL869"/>
  <c r="AL870"/>
  <c r="AL871"/>
  <c r="AL872"/>
  <c r="AL873"/>
  <c r="AL874"/>
  <c r="AL875"/>
  <c r="AL876"/>
  <c r="AL877"/>
  <c r="AL878"/>
  <c r="AL879"/>
  <c r="AL880"/>
  <c r="AL881"/>
  <c r="AL882"/>
  <c r="AL883"/>
  <c r="AL884"/>
  <c r="AL885"/>
  <c r="AL886"/>
  <c r="AL887"/>
  <c r="AL888"/>
  <c r="AL889"/>
  <c r="AL890"/>
  <c r="AL891"/>
  <c r="AL892"/>
  <c r="AL893"/>
  <c r="AL894"/>
  <c r="AL895"/>
  <c r="AL896"/>
  <c r="AL897"/>
  <c r="AL898"/>
  <c r="AL899"/>
  <c r="AL900"/>
  <c r="AL901"/>
  <c r="AL902"/>
  <c r="AL903"/>
  <c r="AL904"/>
  <c r="AL905"/>
  <c r="AL906"/>
  <c r="AL907"/>
  <c r="AL908"/>
  <c r="AL909"/>
  <c r="AL910"/>
  <c r="AL911"/>
  <c r="AL912"/>
  <c r="AL913"/>
  <c r="AL914"/>
  <c r="AL915"/>
  <c r="AL916"/>
  <c r="AL917"/>
  <c r="AL918"/>
  <c r="AL919"/>
  <c r="AL920"/>
  <c r="AL921"/>
  <c r="AL922"/>
  <c r="AL923"/>
  <c r="AL924"/>
  <c r="AL925"/>
  <c r="AL926"/>
  <c r="AL927"/>
  <c r="AL928"/>
  <c r="AL929"/>
  <c r="AL930"/>
  <c r="AL931"/>
  <c r="AL932"/>
  <c r="AL933"/>
  <c r="AL934"/>
  <c r="AL935"/>
  <c r="AL936"/>
  <c r="AL937"/>
  <c r="AL938"/>
  <c r="AL939"/>
  <c r="AL940"/>
  <c r="AL941"/>
  <c r="AL942"/>
  <c r="AL943"/>
  <c r="AL944"/>
  <c r="AL945"/>
  <c r="AL946"/>
  <c r="AL947"/>
  <c r="AL948"/>
  <c r="AL949"/>
  <c r="AL950"/>
  <c r="AL951"/>
  <c r="AL952"/>
  <c r="AL953"/>
  <c r="AL954"/>
  <c r="AL955"/>
  <c r="AL956"/>
  <c r="AL957"/>
  <c r="AL958"/>
  <c r="AL959"/>
  <c r="AL960"/>
  <c r="AL961"/>
  <c r="AL962"/>
  <c r="AL963"/>
  <c r="AL964"/>
  <c r="AL965"/>
  <c r="AL966"/>
  <c r="AL967"/>
  <c r="AL968"/>
  <c r="AL969"/>
  <c r="AL970"/>
  <c r="AL971"/>
  <c r="AL972"/>
  <c r="AL973"/>
  <c r="AL974"/>
  <c r="AL975"/>
  <c r="AL976"/>
  <c r="AL977"/>
  <c r="AL978"/>
  <c r="AL979"/>
  <c r="AL980"/>
  <c r="AL981"/>
  <c r="AL982"/>
  <c r="AL983"/>
  <c r="AL984"/>
  <c r="AL985"/>
  <c r="AL986"/>
  <c r="AL987"/>
  <c r="AL988"/>
  <c r="AL989"/>
  <c r="AL990"/>
  <c r="AL991"/>
  <c r="AL992"/>
  <c r="AL993"/>
  <c r="AL994"/>
  <c r="AL995"/>
  <c r="AL996"/>
  <c r="AL997"/>
  <c r="AL998"/>
  <c r="AL999"/>
  <c r="AL1000"/>
  <c r="AL1001"/>
  <c r="AL1002"/>
  <c r="AL1003"/>
  <c r="AL1004"/>
  <c r="AL1005"/>
  <c r="AL1006"/>
  <c r="AL1007"/>
  <c r="AL1008"/>
  <c r="AL1009"/>
  <c r="AL1010"/>
  <c r="AL1011"/>
  <c r="AL1012"/>
  <c r="AL1013"/>
  <c r="AL1014"/>
  <c r="AL1015"/>
  <c r="AL1016"/>
  <c r="AL1017"/>
  <c r="AL1018"/>
  <c r="AL1019"/>
  <c r="AL1020"/>
  <c r="AL1021"/>
  <c r="AL1022"/>
  <c r="AL1023"/>
  <c r="AL1024"/>
  <c r="AL1025"/>
  <c r="AL1026"/>
  <c r="AL1027"/>
  <c r="AL1028"/>
  <c r="AL1029"/>
  <c r="AL1030"/>
  <c r="AL1031"/>
  <c r="AL1032"/>
  <c r="AL1033"/>
  <c r="AL1034"/>
  <c r="AL1035"/>
  <c r="AL1036"/>
  <c r="AL1037"/>
  <c r="AL1038"/>
  <c r="AL1039"/>
  <c r="AL1040"/>
  <c r="AL1041"/>
  <c r="AL1042"/>
  <c r="AL1043"/>
  <c r="AL1044"/>
  <c r="AL1045"/>
  <c r="AL1046"/>
  <c r="AL1047"/>
  <c r="AL1048"/>
  <c r="AL1049"/>
  <c r="AL1050"/>
  <c r="AL1051"/>
  <c r="AL1052"/>
  <c r="AL1053"/>
  <c r="AL1054"/>
  <c r="AL1055"/>
  <c r="AL1056"/>
  <c r="AL1057"/>
  <c r="AL1058"/>
  <c r="AL1059"/>
  <c r="AL1060"/>
  <c r="AL1061"/>
  <c r="AL1062"/>
  <c r="AL1063"/>
  <c r="AL1064"/>
  <c r="AL1065"/>
  <c r="AL1066"/>
  <c r="AL1067"/>
  <c r="AL1068"/>
  <c r="AL1069"/>
  <c r="AL1070"/>
  <c r="AL1071"/>
  <c r="AL1072"/>
  <c r="AL1073"/>
  <c r="AL1074"/>
  <c r="AL1075"/>
  <c r="AL1076"/>
  <c r="AL1077"/>
  <c r="AL1078"/>
  <c r="AL1079"/>
  <c r="AL1080"/>
  <c r="AL1081"/>
  <c r="AL1082"/>
  <c r="AL1083"/>
  <c r="AL1084"/>
  <c r="AL1085"/>
  <c r="AL1086"/>
  <c r="AL1087"/>
  <c r="AL1088"/>
  <c r="AL1089"/>
  <c r="AL1090"/>
  <c r="AL1091"/>
  <c r="AL1092"/>
  <c r="AL1093"/>
  <c r="AL1094"/>
  <c r="AL1095"/>
  <c r="AL1096"/>
  <c r="AL1097"/>
  <c r="AL1098"/>
  <c r="AL1099"/>
  <c r="AL1100"/>
  <c r="AL1101"/>
  <c r="AL1102"/>
  <c r="AL1103"/>
  <c r="AL1104"/>
  <c r="AL1105"/>
  <c r="AL1106"/>
  <c r="AL1107"/>
  <c r="AL1108"/>
  <c r="AL1109"/>
  <c r="AL1110"/>
  <c r="AL1111"/>
  <c r="AL1112"/>
  <c r="AL1113"/>
  <c r="AL1114"/>
  <c r="AL1115"/>
  <c r="AL1116"/>
  <c r="AL1117"/>
  <c r="AL1118"/>
  <c r="AL1119"/>
  <c r="AL1120"/>
  <c r="AL1121"/>
  <c r="AL1122"/>
  <c r="AL1123"/>
  <c r="AL1124"/>
  <c r="AL1125"/>
  <c r="AL1126"/>
  <c r="AL1127"/>
  <c r="AL1128"/>
  <c r="AL1129"/>
  <c r="AL1130"/>
  <c r="AL1131"/>
  <c r="AL1132"/>
  <c r="AL1133"/>
  <c r="AL1134"/>
  <c r="AL1135"/>
  <c r="AL1136"/>
  <c r="AL1137"/>
  <c r="AL1138"/>
  <c r="AL1139"/>
  <c r="AL1140"/>
  <c r="AL1141"/>
  <c r="AL1142"/>
  <c r="AL1143"/>
  <c r="AL1144"/>
  <c r="AL1145"/>
  <c r="AL1146"/>
  <c r="AL1147"/>
  <c r="AL1148"/>
  <c r="AL1149"/>
  <c r="AL1150"/>
  <c r="AL1151"/>
  <c r="AL1152"/>
  <c r="AL1153"/>
  <c r="AL1154"/>
  <c r="AL1155"/>
  <c r="AL1156"/>
  <c r="AL1157"/>
  <c r="AL1158"/>
  <c r="AL1159"/>
  <c r="AL1160"/>
  <c r="AL1161"/>
  <c r="AL1162"/>
  <c r="AL1163"/>
  <c r="AL1164"/>
  <c r="AL1165"/>
  <c r="AL1166"/>
  <c r="AL1167"/>
  <c r="AL1168"/>
  <c r="AL1169"/>
  <c r="AL1170"/>
  <c r="AL1171"/>
  <c r="AL1172"/>
  <c r="AL1173"/>
  <c r="AL1174"/>
  <c r="AL1175"/>
  <c r="AL1176"/>
  <c r="AL1177"/>
  <c r="AL1178"/>
  <c r="AL1179"/>
  <c r="AL1180"/>
  <c r="AL1181"/>
  <c r="AL1182"/>
  <c r="AL1183"/>
  <c r="AL1184"/>
  <c r="AL1185"/>
  <c r="AL1186"/>
  <c r="AL1187"/>
  <c r="AL1188"/>
  <c r="AL1189"/>
  <c r="AL1190"/>
  <c r="AL1191"/>
  <c r="AL1192"/>
  <c r="AL1193"/>
  <c r="AL1194"/>
  <c r="AL1195"/>
  <c r="AL1196"/>
  <c r="AL1197"/>
  <c r="AL1198"/>
  <c r="AL1199"/>
  <c r="AL1200"/>
  <c r="AL1201"/>
  <c r="AL1202"/>
  <c r="AL1203"/>
  <c r="AL1204"/>
  <c r="AL1205"/>
  <c r="AL1206"/>
  <c r="AL1207"/>
  <c r="AL1208"/>
  <c r="AL1209"/>
  <c r="AL1210"/>
  <c r="AL1211"/>
  <c r="AL1212"/>
  <c r="AL1213"/>
  <c r="AL1214"/>
  <c r="AL1215"/>
  <c r="AL1216"/>
  <c r="AL1217"/>
  <c r="AL1218"/>
  <c r="AL1219"/>
  <c r="AL1220"/>
  <c r="AL1221"/>
  <c r="AL1222"/>
  <c r="AL1223"/>
  <c r="AL1224"/>
  <c r="AL1225"/>
  <c r="AL1226"/>
  <c r="AL1227"/>
  <c r="AL1228"/>
  <c r="AL1229"/>
  <c r="AL1230"/>
  <c r="AL1231"/>
  <c r="AL1232"/>
  <c r="AL1233"/>
  <c r="AL1234"/>
  <c r="AL1235"/>
  <c r="AL1236"/>
  <c r="AL1237"/>
  <c r="AL1238"/>
  <c r="AL1239"/>
  <c r="AL1240"/>
  <c r="AL1241"/>
  <c r="AL1242"/>
  <c r="AL1243"/>
  <c r="AL1244"/>
  <c r="AL1245"/>
  <c r="AL1246"/>
  <c r="AL1247"/>
  <c r="AL1248"/>
  <c r="AL1249"/>
  <c r="AL1250"/>
  <c r="AL1251"/>
  <c r="AL1252"/>
  <c r="AL1253"/>
  <c r="AL1254"/>
  <c r="AL1255"/>
  <c r="AL1256"/>
  <c r="AL1257"/>
  <c r="AL1258"/>
  <c r="AL1259"/>
  <c r="AL1260"/>
  <c r="AL1261"/>
  <c r="AL1262"/>
  <c r="AL1263"/>
  <c r="AL1264"/>
  <c r="AL1265"/>
  <c r="AL1266"/>
  <c r="AL1267"/>
  <c r="AL1268"/>
  <c r="AL1269"/>
  <c r="AL1270"/>
  <c r="AL1271"/>
  <c r="AL1272"/>
  <c r="AL1273"/>
  <c r="AL1274"/>
  <c r="AL1275"/>
  <c r="AL1276"/>
  <c r="AL1277"/>
  <c r="AL1278"/>
  <c r="AL1279"/>
  <c r="AL1280"/>
  <c r="AL1281"/>
  <c r="AL1282"/>
  <c r="AL1283"/>
  <c r="AL1284"/>
  <c r="AL1285"/>
  <c r="AL1286"/>
  <c r="AL1287"/>
  <c r="AL1288"/>
  <c r="AL1289"/>
  <c r="AL1290"/>
  <c r="AL1291"/>
  <c r="AL1292"/>
  <c r="AL1293"/>
  <c r="AL1294"/>
  <c r="AL1295"/>
  <c r="AL1296"/>
  <c r="AL1297"/>
  <c r="AL1298"/>
  <c r="AL1299"/>
  <c r="AL1300"/>
  <c r="AL1301"/>
  <c r="AL1302"/>
  <c r="AL1303"/>
  <c r="AL1304"/>
  <c r="AL1305"/>
  <c r="AL1306"/>
  <c r="AL1307"/>
  <c r="AL1308"/>
  <c r="AL1309"/>
  <c r="AL1310"/>
  <c r="AL1311"/>
  <c r="AL1312"/>
  <c r="AL1313"/>
  <c r="AL1314"/>
  <c r="AL1315"/>
  <c r="AL1316"/>
  <c r="AL1317"/>
  <c r="AL1318"/>
  <c r="AL1319"/>
  <c r="AL1320"/>
  <c r="AL1321"/>
  <c r="AL1322"/>
  <c r="AL1323"/>
  <c r="AL1324"/>
  <c r="AL1325"/>
  <c r="AL1326"/>
  <c r="AL1327"/>
  <c r="AL1328"/>
  <c r="AL1329"/>
  <c r="AL1330"/>
  <c r="AL1331"/>
  <c r="AL1332"/>
  <c r="AL1333"/>
  <c r="AL1334"/>
  <c r="AL1335"/>
  <c r="AL1336"/>
  <c r="AL1337"/>
  <c r="AL1338"/>
  <c r="AL1339"/>
  <c r="AL1340"/>
  <c r="AL1341"/>
  <c r="AL1342"/>
  <c r="AL1343"/>
  <c r="AL1344"/>
  <c r="AL1345"/>
  <c r="AL1346"/>
  <c r="AL1347"/>
  <c r="AL1348"/>
  <c r="AL1349"/>
  <c r="AL1350"/>
  <c r="AL1351"/>
  <c r="AL1352"/>
  <c r="AL1353"/>
  <c r="AL1354"/>
  <c r="AL1355"/>
  <c r="AL1356"/>
  <c r="AL1357"/>
  <c r="AL1358"/>
  <c r="AL1359"/>
  <c r="AL1360"/>
  <c r="AL1361"/>
  <c r="AL1362"/>
  <c r="AL1363"/>
  <c r="AL1364"/>
  <c r="AL1365"/>
  <c r="AL1366"/>
  <c r="AL1367"/>
  <c r="AL1368"/>
  <c r="AL1369"/>
  <c r="AL1370"/>
  <c r="AL1371"/>
  <c r="AL1372"/>
  <c r="AL1373"/>
  <c r="AL1374"/>
  <c r="AL1375"/>
  <c r="AL1376"/>
  <c r="AL1377"/>
  <c r="AL1378"/>
  <c r="AL1379"/>
  <c r="AL1380"/>
  <c r="AL1381"/>
  <c r="AL1382"/>
  <c r="AL1383"/>
  <c r="AL1384"/>
  <c r="AL1385"/>
  <c r="AL1386"/>
  <c r="AL1387"/>
  <c r="AL1388"/>
  <c r="AL1389"/>
  <c r="AL1390"/>
  <c r="AL1391"/>
  <c r="AL1392"/>
  <c r="AL1393"/>
  <c r="AL1394"/>
  <c r="AL1395"/>
  <c r="AL1396"/>
  <c r="AL1397"/>
  <c r="AL1398"/>
  <c r="AL1399"/>
  <c r="AL1400"/>
  <c r="AL1401"/>
  <c r="AL1402"/>
  <c r="AL1403"/>
  <c r="AL1404"/>
  <c r="AL1405"/>
  <c r="AL1406"/>
  <c r="AL1407"/>
  <c r="AL1408"/>
  <c r="AL1409"/>
  <c r="AL1410"/>
  <c r="AL1411"/>
  <c r="AL1412"/>
  <c r="AL1413"/>
  <c r="AL1414"/>
  <c r="AL1415"/>
  <c r="AL1416"/>
  <c r="AL1417"/>
  <c r="AL1418"/>
  <c r="AL1419"/>
  <c r="AL1420"/>
  <c r="AL1421"/>
  <c r="AL1422"/>
  <c r="AL1423"/>
  <c r="AL1424"/>
  <c r="AL1425"/>
  <c r="AL1426"/>
  <c r="AL1427"/>
  <c r="AL1428"/>
  <c r="AL1429"/>
  <c r="AL1430"/>
  <c r="AL1431"/>
  <c r="AL1432"/>
  <c r="AL1433"/>
  <c r="AL1434"/>
  <c r="AL1435"/>
  <c r="AL1436"/>
  <c r="AL1437"/>
  <c r="AL1438"/>
  <c r="AL1439"/>
  <c r="AL1440"/>
  <c r="AL1441"/>
  <c r="AL1442"/>
  <c r="AL1443"/>
  <c r="AL1444"/>
  <c r="AL1445"/>
  <c r="AL1446"/>
  <c r="AL1447"/>
  <c r="AL1448"/>
  <c r="AL1449"/>
  <c r="AL1450"/>
  <c r="AL1451"/>
  <c r="AL1452"/>
  <c r="AL1453"/>
  <c r="AL1454"/>
  <c r="AL1455"/>
  <c r="AL1456"/>
  <c r="AL1457"/>
  <c r="AL1458"/>
  <c r="AL1459"/>
  <c r="AL1460"/>
  <c r="AL1461"/>
  <c r="AL1462"/>
  <c r="AL1463"/>
  <c r="AL1464"/>
  <c r="AL1465"/>
  <c r="AL1466"/>
  <c r="AL1467"/>
  <c r="AL1468"/>
  <c r="AL1469"/>
  <c r="AL1470"/>
  <c r="AL1471"/>
  <c r="AL1472"/>
  <c r="AL1473"/>
  <c r="AL1474"/>
  <c r="AL1475"/>
  <c r="AL1476"/>
  <c r="AL1477"/>
  <c r="AL1478"/>
  <c r="AL1479"/>
  <c r="AL1480"/>
  <c r="AL1481"/>
  <c r="AL1482"/>
  <c r="AL1483"/>
  <c r="AL1484"/>
  <c r="AL1485"/>
  <c r="AL1486"/>
  <c r="AL1487"/>
  <c r="AL1488"/>
  <c r="AL1489"/>
  <c r="AL1490"/>
  <c r="AL1491"/>
  <c r="AL1492"/>
  <c r="AL1493"/>
  <c r="AL1494"/>
  <c r="AL1495"/>
  <c r="AL1496"/>
  <c r="AL1497"/>
  <c r="AL1498"/>
  <c r="AL1499"/>
  <c r="AL1500"/>
  <c r="AL1501"/>
  <c r="AL1502"/>
  <c r="AL1503"/>
  <c r="AL1504"/>
  <c r="AL1505"/>
  <c r="AL1506"/>
  <c r="AL1507"/>
  <c r="AL1508"/>
  <c r="AL1509"/>
  <c r="AL1510"/>
  <c r="AL1511"/>
  <c r="AL1512"/>
  <c r="AL1513"/>
  <c r="AL1514"/>
  <c r="AL1515"/>
  <c r="AL1516"/>
  <c r="AL1517"/>
  <c r="AL1518"/>
  <c r="AL1519"/>
  <c r="AL1520"/>
  <c r="AL1521"/>
  <c r="AL1522"/>
  <c r="AL1523"/>
  <c r="AL1524"/>
  <c r="AL1525"/>
  <c r="AL1526"/>
  <c r="AL1527"/>
  <c r="AL1528"/>
  <c r="AL1529"/>
  <c r="AL1530"/>
  <c r="AL1531"/>
  <c r="AL1532"/>
  <c r="AL1533"/>
  <c r="AL1534"/>
  <c r="AL1535"/>
  <c r="AL1536"/>
  <c r="AL1537"/>
  <c r="AL1538"/>
  <c r="AL1539"/>
  <c r="AL1540"/>
  <c r="AL1541"/>
  <c r="AL1542"/>
  <c r="AL1543"/>
  <c r="AL1544"/>
  <c r="AL1545"/>
  <c r="AL1546"/>
  <c r="AL1547"/>
  <c r="AL1548"/>
  <c r="AL1549"/>
  <c r="AL1550"/>
  <c r="AL1551"/>
  <c r="AL1552"/>
  <c r="AL1553"/>
  <c r="AL1554"/>
  <c r="AL1555"/>
  <c r="AL1556"/>
  <c r="AL1557"/>
  <c r="AL1558"/>
  <c r="AL1559"/>
  <c r="AL1560"/>
  <c r="AL1561"/>
  <c r="AL1562"/>
  <c r="AL1563"/>
  <c r="AL1564"/>
  <c r="AL1565"/>
  <c r="AL1566"/>
  <c r="AL1567"/>
  <c r="AL1568"/>
  <c r="AL1569"/>
  <c r="AL1570"/>
  <c r="AL1571"/>
  <c r="AL1572"/>
  <c r="AL1573"/>
  <c r="AL1574"/>
  <c r="AL1575"/>
  <c r="AL1576"/>
  <c r="AL1577"/>
  <c r="AL1578"/>
  <c r="AL1579"/>
  <c r="AL1580"/>
  <c r="AL1581"/>
  <c r="AL1582"/>
  <c r="AL1583"/>
  <c r="AL1584"/>
  <c r="AL1585"/>
  <c r="AL1586"/>
  <c r="AL1587"/>
  <c r="AL1588"/>
  <c r="AL1589"/>
  <c r="AL1590"/>
  <c r="AL1591"/>
  <c r="AL1592"/>
  <c r="AL1593"/>
  <c r="AL1594"/>
  <c r="AL1595"/>
  <c r="AL1596"/>
  <c r="AL1597"/>
  <c r="AL1598"/>
  <c r="AL1599"/>
  <c r="AL1600"/>
  <c r="AL1601"/>
  <c r="AL1602"/>
  <c r="AL1603"/>
  <c r="AL1604"/>
  <c r="AL1605"/>
  <c r="AL1606"/>
  <c r="AL1607"/>
  <c r="AL1608"/>
  <c r="AL1609"/>
  <c r="AL1610"/>
  <c r="AL1611"/>
  <c r="AL1612"/>
  <c r="AL1613"/>
  <c r="AL1614"/>
  <c r="AL1615"/>
  <c r="AL1616"/>
  <c r="AL1617"/>
  <c r="AL1618"/>
  <c r="AL1619"/>
  <c r="AL1620"/>
  <c r="AL1621"/>
  <c r="AL1622"/>
  <c r="AL1623"/>
  <c r="AL1624"/>
  <c r="AL1625"/>
  <c r="AL1626"/>
  <c r="AL1627"/>
  <c r="AL1628"/>
  <c r="AL1629"/>
  <c r="AL1630"/>
  <c r="AL1631"/>
  <c r="AL1632"/>
  <c r="AL1633"/>
  <c r="AL1634"/>
  <c r="AL1635"/>
  <c r="AL1636"/>
  <c r="AL1637"/>
  <c r="AL1638"/>
  <c r="AL1639"/>
  <c r="AL1640"/>
  <c r="AL1641"/>
  <c r="AL1642"/>
  <c r="AL1643"/>
  <c r="AL1644"/>
  <c r="AL1645"/>
  <c r="AL1646"/>
  <c r="AL1647"/>
  <c r="AL1648"/>
  <c r="AL1649"/>
  <c r="AL1650"/>
  <c r="AL1651"/>
  <c r="AL1652"/>
  <c r="AL1653"/>
  <c r="AL1654"/>
  <c r="AL1655"/>
  <c r="AL1656"/>
  <c r="AL1657"/>
  <c r="AL1658"/>
  <c r="AL1659"/>
  <c r="AL1660"/>
  <c r="AL1661"/>
  <c r="AL1662"/>
  <c r="AL1663"/>
  <c r="AL1664"/>
  <c r="AL1665"/>
  <c r="AL1666"/>
  <c r="AL1667"/>
  <c r="AL1668"/>
  <c r="AL1669"/>
  <c r="AL1670"/>
  <c r="AL1671"/>
  <c r="AL1672"/>
  <c r="AL1673"/>
  <c r="AL1674"/>
  <c r="AL1675"/>
  <c r="AL1676"/>
  <c r="AL1677"/>
  <c r="AL1678"/>
  <c r="AL1679"/>
  <c r="AL1680"/>
  <c r="AL1681"/>
  <c r="AL1682"/>
  <c r="AL1683"/>
  <c r="AL1684"/>
  <c r="AL1685"/>
  <c r="AL1686"/>
  <c r="AL1687"/>
  <c r="AL1688"/>
  <c r="AL1689"/>
  <c r="AL1690"/>
  <c r="AL1691"/>
  <c r="AL1692"/>
  <c r="AL1693"/>
  <c r="AL1694"/>
  <c r="AL1695"/>
  <c r="AL1696"/>
  <c r="AL1697"/>
  <c r="AL1698"/>
  <c r="AL1699"/>
  <c r="AL1700"/>
  <c r="AL1701"/>
  <c r="AL1702"/>
  <c r="AL1703"/>
  <c r="AL1704"/>
  <c r="AL1705"/>
  <c r="AL1706"/>
  <c r="AL1707"/>
  <c r="AL1708"/>
  <c r="AL1709"/>
  <c r="AL1710"/>
  <c r="AL1711"/>
  <c r="AL1712"/>
  <c r="AL1713"/>
  <c r="AL1714"/>
  <c r="AL1715"/>
  <c r="AL1716"/>
  <c r="AL1717"/>
  <c r="AL1718"/>
  <c r="AL1719"/>
  <c r="AL1720"/>
  <c r="AL1721"/>
  <c r="AL1722"/>
  <c r="AL1723"/>
  <c r="AL1724"/>
  <c r="AL1725"/>
  <c r="AL1726"/>
  <c r="AL1727"/>
  <c r="AL1728"/>
  <c r="AL1729"/>
  <c r="AL1730"/>
  <c r="AL1731"/>
  <c r="AL1732"/>
  <c r="AL1733"/>
  <c r="AL1734"/>
  <c r="AL1735"/>
  <c r="AL1736"/>
  <c r="AL1737"/>
  <c r="AL1738"/>
  <c r="AL1739"/>
  <c r="AL1740"/>
  <c r="AL1741"/>
  <c r="AL1742"/>
  <c r="AL1743"/>
  <c r="AL1744"/>
  <c r="AL1745"/>
  <c r="AL1746"/>
  <c r="AL1747"/>
  <c r="AL1748"/>
  <c r="AL1749"/>
  <c r="AL1750"/>
  <c r="AL1751"/>
  <c r="AL1752"/>
  <c r="AL1753"/>
  <c r="AL1754"/>
  <c r="AL1755"/>
  <c r="AL1756"/>
  <c r="AL1757"/>
  <c r="AL1758"/>
  <c r="AL1759"/>
  <c r="AL1760"/>
  <c r="AL1761"/>
  <c r="AL1762"/>
  <c r="AL1763"/>
  <c r="AL1764"/>
  <c r="AL1765"/>
  <c r="AL1766"/>
  <c r="AL1767"/>
  <c r="AL1768"/>
  <c r="AL1769"/>
  <c r="AL1770"/>
  <c r="AL1771"/>
  <c r="AL1772"/>
  <c r="AL1773"/>
  <c r="AL1774"/>
  <c r="AL1775"/>
  <c r="AL1776"/>
  <c r="AL1777"/>
  <c r="AL1778"/>
  <c r="AL1779"/>
  <c r="AL1780"/>
  <c r="AL1781"/>
  <c r="AL1782"/>
  <c r="AL1783"/>
  <c r="AL1784"/>
  <c r="AL1785"/>
  <c r="AL1786"/>
  <c r="AL1787"/>
  <c r="AL1788"/>
  <c r="AL1789"/>
  <c r="AL1790"/>
  <c r="AL1791"/>
  <c r="AL1792"/>
  <c r="AL1793"/>
  <c r="AL1794"/>
  <c r="AL1795"/>
  <c r="AL1796"/>
  <c r="AL1797"/>
  <c r="AL1798"/>
  <c r="AL1799"/>
  <c r="AL1800"/>
  <c r="AL1801"/>
  <c r="AL1802"/>
  <c r="AL1803"/>
  <c r="AL1804"/>
  <c r="AL1805"/>
  <c r="AL1806"/>
  <c r="AL1807"/>
  <c r="AL1808"/>
  <c r="AL1809"/>
  <c r="AL1810"/>
  <c r="AL1811"/>
  <c r="AL1812"/>
  <c r="AL1813"/>
  <c r="AL1814"/>
  <c r="AL1815"/>
  <c r="AL1816"/>
  <c r="AL1817"/>
  <c r="AL1818"/>
  <c r="AL1819"/>
  <c r="AL1820"/>
  <c r="AL1821"/>
  <c r="AL1822"/>
  <c r="AL1823"/>
  <c r="AL1824"/>
  <c r="AL1825"/>
  <c r="AL1826"/>
  <c r="AL1827"/>
  <c r="AL1828"/>
  <c r="AL1829"/>
  <c r="AL1830"/>
  <c r="AL1831"/>
  <c r="AL1832"/>
  <c r="AL1833"/>
  <c r="AL1834"/>
  <c r="AL1835"/>
  <c r="AL1836"/>
  <c r="AL1837"/>
  <c r="AL1838"/>
  <c r="AL1839"/>
  <c r="AL1840"/>
  <c r="AL1841"/>
  <c r="AL1842"/>
  <c r="AL1843"/>
  <c r="AL1844"/>
  <c r="AL1845"/>
  <c r="AL1846"/>
  <c r="AL1847"/>
  <c r="AL1848"/>
  <c r="AL1849"/>
  <c r="AL1850"/>
  <c r="AL1851"/>
  <c r="AL1852"/>
  <c r="AL1853"/>
  <c r="AL1854"/>
  <c r="AL1855"/>
  <c r="AL1856"/>
  <c r="AL1857"/>
  <c r="AL1858"/>
  <c r="AL1859"/>
  <c r="AL1860"/>
  <c r="AL1861"/>
  <c r="AL1862"/>
  <c r="AL1863"/>
  <c r="AL1864"/>
  <c r="AL1865"/>
  <c r="AL1866"/>
  <c r="AL1867"/>
  <c r="AL1868"/>
  <c r="AL1869"/>
  <c r="AL1870"/>
  <c r="AL1871"/>
  <c r="AL1872"/>
  <c r="AL1873"/>
  <c r="AL1874"/>
  <c r="AL1875"/>
  <c r="AL1876"/>
  <c r="AL1877"/>
  <c r="AL1878"/>
  <c r="AL1879"/>
  <c r="AL1880"/>
  <c r="AL1881"/>
  <c r="AL1882"/>
  <c r="AL1883"/>
  <c r="AL1884"/>
  <c r="AL1885"/>
  <c r="AL1886"/>
  <c r="AL1887"/>
  <c r="AL1888"/>
  <c r="AL1889"/>
  <c r="AL1890"/>
  <c r="AL1891"/>
  <c r="AL1892"/>
  <c r="AL1893"/>
  <c r="AL1894"/>
  <c r="AL1895"/>
  <c r="AL1896"/>
  <c r="AL1897"/>
  <c r="AL1898"/>
  <c r="AL1899"/>
  <c r="AL1900"/>
  <c r="AL1901"/>
  <c r="AL1902"/>
  <c r="AL1903"/>
  <c r="AL1904"/>
  <c r="AL1905"/>
  <c r="AL1906"/>
  <c r="AL1907"/>
  <c r="AL1908"/>
  <c r="AL1909"/>
  <c r="AL1910"/>
  <c r="AL1911"/>
  <c r="AL1912"/>
  <c r="AL1913"/>
  <c r="AL1914"/>
  <c r="AL1915"/>
  <c r="AL1916"/>
  <c r="AL1917"/>
  <c r="AL1918"/>
  <c r="AL1919"/>
  <c r="AL1920"/>
  <c r="AL1921"/>
  <c r="AL1922"/>
  <c r="AL1923"/>
  <c r="AL1924"/>
  <c r="AL1925"/>
  <c r="AL1926"/>
  <c r="AL1927"/>
  <c r="AL1928"/>
  <c r="AL1929"/>
  <c r="AL1930"/>
  <c r="AL1931"/>
  <c r="AL1932"/>
  <c r="AL1933"/>
  <c r="AL1934"/>
  <c r="AL1935"/>
  <c r="AL1936"/>
  <c r="AL1937"/>
  <c r="AL1938"/>
  <c r="AL1939"/>
  <c r="AL1940"/>
  <c r="AL1941"/>
  <c r="AL1942"/>
  <c r="AL1943"/>
  <c r="AL1944"/>
  <c r="AL1945"/>
  <c r="AL1946"/>
  <c r="AL1947"/>
  <c r="AL1948"/>
  <c r="AL1949"/>
  <c r="AL1950"/>
  <c r="AL1951"/>
  <c r="AL1952"/>
  <c r="AL1953"/>
  <c r="AL1954"/>
  <c r="AL1955"/>
  <c r="AL1956"/>
  <c r="AL1957"/>
  <c r="AL1958"/>
  <c r="AL1959"/>
  <c r="AL1960"/>
  <c r="AL1961"/>
  <c r="AL1962"/>
  <c r="AL1963"/>
  <c r="AL1964"/>
  <c r="AL1965"/>
  <c r="AL1966"/>
  <c r="AL1967"/>
  <c r="AL1968"/>
  <c r="AL1969"/>
  <c r="AL1970"/>
  <c r="AL1971"/>
  <c r="AL1972"/>
  <c r="AL1973"/>
  <c r="AL1974"/>
  <c r="AL1975"/>
  <c r="AL1976"/>
  <c r="AL1977"/>
  <c r="AL1978"/>
  <c r="AL1979"/>
  <c r="AL1980"/>
  <c r="AL1981"/>
  <c r="AL1982"/>
  <c r="AL1983"/>
  <c r="AL1984"/>
  <c r="AL1985"/>
  <c r="AL1986"/>
  <c r="AL1987"/>
  <c r="AL1988"/>
  <c r="AL1989"/>
  <c r="AL1990"/>
  <c r="AL1991"/>
  <c r="AL1992"/>
  <c r="AL1993"/>
  <c r="AL1994"/>
  <c r="AL2"/>
  <c r="AK3"/>
  <c r="AK4"/>
  <c r="AK5"/>
  <c r="AK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AK101"/>
  <c r="AK102"/>
  <c r="AK103"/>
  <c r="AK104"/>
  <c r="AK105"/>
  <c r="AK106"/>
  <c r="AK107"/>
  <c r="AK108"/>
  <c r="AK109"/>
  <c r="AK110"/>
  <c r="AK111"/>
  <c r="AK112"/>
  <c r="AK113"/>
  <c r="AK114"/>
  <c r="AK115"/>
  <c r="AK116"/>
  <c r="AK117"/>
  <c r="AK118"/>
  <c r="AK119"/>
  <c r="AK120"/>
  <c r="AK121"/>
  <c r="AK122"/>
  <c r="AK123"/>
  <c r="AK124"/>
  <c r="AK125"/>
  <c r="AK126"/>
  <c r="AK127"/>
  <c r="AK128"/>
  <c r="AK129"/>
  <c r="AK130"/>
  <c r="AK131"/>
  <c r="AK132"/>
  <c r="AK133"/>
  <c r="AK134"/>
  <c r="AK135"/>
  <c r="AK136"/>
  <c r="AK137"/>
  <c r="AK138"/>
  <c r="AK139"/>
  <c r="AK140"/>
  <c r="AK141"/>
  <c r="AK142"/>
  <c r="AK143"/>
  <c r="AK144"/>
  <c r="AK145"/>
  <c r="AK146"/>
  <c r="AK147"/>
  <c r="AK148"/>
  <c r="AK149"/>
  <c r="AK150"/>
  <c r="AK151"/>
  <c r="AK152"/>
  <c r="AK153"/>
  <c r="AK154"/>
  <c r="AK155"/>
  <c r="AK156"/>
  <c r="AK157"/>
  <c r="AK158"/>
  <c r="AK159"/>
  <c r="AK160"/>
  <c r="AK161"/>
  <c r="AK162"/>
  <c r="AK163"/>
  <c r="AK164"/>
  <c r="AK165"/>
  <c r="AK166"/>
  <c r="AK167"/>
  <c r="AK168"/>
  <c r="AK169"/>
  <c r="AK170"/>
  <c r="AK171"/>
  <c r="AK172"/>
  <c r="AK173"/>
  <c r="AK174"/>
  <c r="AK175"/>
  <c r="AK176"/>
  <c r="AK177"/>
  <c r="AK178"/>
  <c r="AK179"/>
  <c r="AK180"/>
  <c r="AK181"/>
  <c r="AK182"/>
  <c r="AK183"/>
  <c r="AK184"/>
  <c r="AK185"/>
  <c r="AK186"/>
  <c r="AK187"/>
  <c r="AK188"/>
  <c r="AK189"/>
  <c r="AK190"/>
  <c r="AK191"/>
  <c r="AK192"/>
  <c r="AK193"/>
  <c r="AK194"/>
  <c r="AK195"/>
  <c r="AK196"/>
  <c r="AK197"/>
  <c r="AK198"/>
  <c r="AK199"/>
  <c r="AK200"/>
  <c r="AK201"/>
  <c r="AK202"/>
  <c r="AK203"/>
  <c r="AK204"/>
  <c r="AK205"/>
  <c r="AK206"/>
  <c r="AK207"/>
  <c r="AK208"/>
  <c r="AK209"/>
  <c r="AK210"/>
  <c r="AK211"/>
  <c r="AK212"/>
  <c r="AK213"/>
  <c r="AK214"/>
  <c r="AK215"/>
  <c r="AK216"/>
  <c r="AK217"/>
  <c r="AK218"/>
  <c r="AK219"/>
  <c r="AK220"/>
  <c r="AK221"/>
  <c r="AK222"/>
  <c r="AK223"/>
  <c r="AK224"/>
  <c r="AK225"/>
  <c r="AK226"/>
  <c r="AK227"/>
  <c r="AK228"/>
  <c r="AK229"/>
  <c r="AK230"/>
  <c r="AK231"/>
  <c r="AK232"/>
  <c r="AK233"/>
  <c r="AK234"/>
  <c r="AK235"/>
  <c r="AK236"/>
  <c r="AK237"/>
  <c r="AK238"/>
  <c r="AK239"/>
  <c r="AK240"/>
  <c r="AK241"/>
  <c r="AK242"/>
  <c r="AK243"/>
  <c r="AK244"/>
  <c r="AK245"/>
  <c r="AK246"/>
  <c r="AK247"/>
  <c r="AK248"/>
  <c r="AK249"/>
  <c r="AK250"/>
  <c r="AK251"/>
  <c r="AK252"/>
  <c r="AK253"/>
  <c r="AK254"/>
  <c r="AK255"/>
  <c r="AK256"/>
  <c r="AK257"/>
  <c r="AK258"/>
  <c r="AK259"/>
  <c r="AK260"/>
  <c r="AK261"/>
  <c r="AK262"/>
  <c r="AK263"/>
  <c r="AK264"/>
  <c r="AK265"/>
  <c r="AK266"/>
  <c r="AK267"/>
  <c r="AK268"/>
  <c r="AK269"/>
  <c r="AK270"/>
  <c r="AK271"/>
  <c r="AK272"/>
  <c r="AK273"/>
  <c r="AK274"/>
  <c r="AK275"/>
  <c r="AK276"/>
  <c r="AK277"/>
  <c r="AK278"/>
  <c r="AK279"/>
  <c r="AK280"/>
  <c r="AK281"/>
  <c r="AK282"/>
  <c r="AK283"/>
  <c r="AK284"/>
  <c r="AK285"/>
  <c r="AK286"/>
  <c r="AK287"/>
  <c r="AK288"/>
  <c r="AK289"/>
  <c r="AK290"/>
  <c r="AK291"/>
  <c r="AK292"/>
  <c r="AK293"/>
  <c r="AK294"/>
  <c r="AK295"/>
  <c r="AK296"/>
  <c r="AK297"/>
  <c r="AK298"/>
  <c r="AK299"/>
  <c r="AK300"/>
  <c r="AK301"/>
  <c r="AK302"/>
  <c r="AK303"/>
  <c r="AK304"/>
  <c r="AK305"/>
  <c r="AK306"/>
  <c r="AK307"/>
  <c r="AK308"/>
  <c r="AK309"/>
  <c r="AK310"/>
  <c r="AK311"/>
  <c r="AK312"/>
  <c r="AK313"/>
  <c r="AK314"/>
  <c r="AK315"/>
  <c r="AK316"/>
  <c r="AK317"/>
  <c r="AK318"/>
  <c r="AK319"/>
  <c r="AK320"/>
  <c r="AK321"/>
  <c r="AK322"/>
  <c r="AK323"/>
  <c r="AK324"/>
  <c r="AK325"/>
  <c r="AK326"/>
  <c r="AK327"/>
  <c r="AK328"/>
  <c r="AK329"/>
  <c r="AK330"/>
  <c r="AK331"/>
  <c r="AK332"/>
  <c r="AK333"/>
  <c r="AK334"/>
  <c r="AK335"/>
  <c r="AK336"/>
  <c r="AK337"/>
  <c r="AK338"/>
  <c r="AK339"/>
  <c r="AK340"/>
  <c r="AK341"/>
  <c r="AK342"/>
  <c r="AK343"/>
  <c r="AK344"/>
  <c r="AK345"/>
  <c r="AK346"/>
  <c r="AK347"/>
  <c r="AK348"/>
  <c r="AK349"/>
  <c r="AK350"/>
  <c r="AK351"/>
  <c r="AK352"/>
  <c r="AK353"/>
  <c r="AK354"/>
  <c r="AK355"/>
  <c r="AK356"/>
  <c r="AK357"/>
  <c r="AK358"/>
  <c r="AK359"/>
  <c r="AK360"/>
  <c r="AK361"/>
  <c r="AK362"/>
  <c r="AK363"/>
  <c r="AK364"/>
  <c r="AK365"/>
  <c r="AK366"/>
  <c r="AK367"/>
  <c r="AK368"/>
  <c r="AK369"/>
  <c r="AK370"/>
  <c r="AK371"/>
  <c r="AK372"/>
  <c r="AK373"/>
  <c r="AK374"/>
  <c r="AK375"/>
  <c r="AK376"/>
  <c r="AK377"/>
  <c r="AK378"/>
  <c r="AK379"/>
  <c r="AK380"/>
  <c r="AK381"/>
  <c r="AK382"/>
  <c r="AK383"/>
  <c r="AK384"/>
  <c r="AK385"/>
  <c r="AK386"/>
  <c r="AK387"/>
  <c r="AK388"/>
  <c r="AK389"/>
  <c r="AK390"/>
  <c r="AK391"/>
  <c r="AK392"/>
  <c r="AK393"/>
  <c r="AK394"/>
  <c r="AK395"/>
  <c r="AK396"/>
  <c r="AK397"/>
  <c r="AK398"/>
  <c r="AK399"/>
  <c r="AK400"/>
  <c r="AK401"/>
  <c r="AK402"/>
  <c r="AK403"/>
  <c r="AK404"/>
  <c r="AK405"/>
  <c r="AK406"/>
  <c r="AK407"/>
  <c r="AK408"/>
  <c r="AK409"/>
  <c r="AK410"/>
  <c r="AK411"/>
  <c r="AK412"/>
  <c r="AK413"/>
  <c r="AK414"/>
  <c r="AK415"/>
  <c r="AK416"/>
  <c r="AK417"/>
  <c r="AK418"/>
  <c r="AK419"/>
  <c r="AK420"/>
  <c r="AK421"/>
  <c r="AK422"/>
  <c r="AK423"/>
  <c r="AK424"/>
  <c r="AK425"/>
  <c r="AK426"/>
  <c r="AK427"/>
  <c r="AK428"/>
  <c r="AK429"/>
  <c r="AK430"/>
  <c r="AK431"/>
  <c r="AK432"/>
  <c r="AK433"/>
  <c r="AK434"/>
  <c r="AK435"/>
  <c r="AK436"/>
  <c r="AK437"/>
  <c r="AK438"/>
  <c r="AK439"/>
  <c r="AK440"/>
  <c r="AK441"/>
  <c r="AK442"/>
  <c r="AK443"/>
  <c r="AK444"/>
  <c r="AK445"/>
  <c r="AK446"/>
  <c r="AK447"/>
  <c r="AK448"/>
  <c r="AK449"/>
  <c r="AK450"/>
  <c r="AK451"/>
  <c r="AK452"/>
  <c r="AK453"/>
  <c r="AK454"/>
  <c r="AK455"/>
  <c r="AK456"/>
  <c r="AK457"/>
  <c r="AK458"/>
  <c r="AK459"/>
  <c r="AK460"/>
  <c r="AK461"/>
  <c r="AK462"/>
  <c r="AK463"/>
  <c r="AK464"/>
  <c r="AK465"/>
  <c r="AK466"/>
  <c r="AK467"/>
  <c r="AK468"/>
  <c r="AK469"/>
  <c r="AK470"/>
  <c r="AK471"/>
  <c r="AK472"/>
  <c r="AK473"/>
  <c r="AK474"/>
  <c r="AK475"/>
  <c r="AK476"/>
  <c r="AK477"/>
  <c r="AK478"/>
  <c r="AK479"/>
  <c r="AK480"/>
  <c r="AK481"/>
  <c r="AK482"/>
  <c r="AK483"/>
  <c r="AK484"/>
  <c r="AK485"/>
  <c r="AK486"/>
  <c r="AK487"/>
  <c r="AK488"/>
  <c r="AK489"/>
  <c r="AK490"/>
  <c r="AK491"/>
  <c r="AK492"/>
  <c r="AK493"/>
  <c r="AK494"/>
  <c r="AK495"/>
  <c r="AK496"/>
  <c r="AK497"/>
  <c r="AK498"/>
  <c r="AK499"/>
  <c r="AK500"/>
  <c r="AK501"/>
  <c r="AK502"/>
  <c r="AK503"/>
  <c r="AK504"/>
  <c r="AK505"/>
  <c r="AK506"/>
  <c r="AK507"/>
  <c r="AK508"/>
  <c r="AK509"/>
  <c r="AK510"/>
  <c r="AK511"/>
  <c r="AK512"/>
  <c r="AK513"/>
  <c r="AK514"/>
  <c r="AK515"/>
  <c r="AK516"/>
  <c r="AK517"/>
  <c r="AK518"/>
  <c r="AK519"/>
  <c r="AK520"/>
  <c r="AK521"/>
  <c r="AK522"/>
  <c r="AK523"/>
  <c r="AK524"/>
  <c r="AK525"/>
  <c r="AK526"/>
  <c r="AK527"/>
  <c r="AK528"/>
  <c r="AK529"/>
  <c r="AK530"/>
  <c r="AK531"/>
  <c r="AK532"/>
  <c r="AK533"/>
  <c r="AK534"/>
  <c r="AK535"/>
  <c r="AK536"/>
  <c r="AK537"/>
  <c r="AK538"/>
  <c r="AK539"/>
  <c r="AK540"/>
  <c r="AK541"/>
  <c r="AK542"/>
  <c r="AK543"/>
  <c r="AK544"/>
  <c r="AK545"/>
  <c r="AK546"/>
  <c r="AK547"/>
  <c r="AK548"/>
  <c r="AK549"/>
  <c r="AK550"/>
  <c r="AK551"/>
  <c r="AK552"/>
  <c r="AK553"/>
  <c r="AK554"/>
  <c r="AK555"/>
  <c r="AK556"/>
  <c r="AK557"/>
  <c r="AK558"/>
  <c r="AK559"/>
  <c r="AK560"/>
  <c r="AK561"/>
  <c r="AK562"/>
  <c r="AK563"/>
  <c r="AK564"/>
  <c r="AK565"/>
  <c r="AK566"/>
  <c r="AK567"/>
  <c r="AK568"/>
  <c r="AK569"/>
  <c r="AK570"/>
  <c r="AK571"/>
  <c r="AK572"/>
  <c r="AK573"/>
  <c r="AK574"/>
  <c r="AK575"/>
  <c r="AK576"/>
  <c r="AK577"/>
  <c r="AK578"/>
  <c r="AK579"/>
  <c r="AK580"/>
  <c r="AK581"/>
  <c r="AK582"/>
  <c r="AK583"/>
  <c r="AK584"/>
  <c r="AK585"/>
  <c r="AK586"/>
  <c r="AK587"/>
  <c r="AK588"/>
  <c r="AK589"/>
  <c r="AK590"/>
  <c r="AK591"/>
  <c r="AK592"/>
  <c r="AK593"/>
  <c r="AK594"/>
  <c r="AK595"/>
  <c r="AK596"/>
  <c r="AK597"/>
  <c r="AK598"/>
  <c r="AK599"/>
  <c r="AK600"/>
  <c r="AK601"/>
  <c r="AK602"/>
  <c r="AK603"/>
  <c r="AK604"/>
  <c r="AK605"/>
  <c r="AK606"/>
  <c r="AK607"/>
  <c r="AK608"/>
  <c r="AK609"/>
  <c r="AK610"/>
  <c r="AK611"/>
  <c r="AK612"/>
  <c r="AK613"/>
  <c r="AK614"/>
  <c r="AK615"/>
  <c r="AK616"/>
  <c r="AK617"/>
  <c r="AK618"/>
  <c r="AK619"/>
  <c r="AK620"/>
  <c r="AK621"/>
  <c r="AK622"/>
  <c r="AK623"/>
  <c r="AK624"/>
  <c r="AK625"/>
  <c r="AK626"/>
  <c r="AK627"/>
  <c r="AK628"/>
  <c r="AK629"/>
  <c r="AK630"/>
  <c r="AK631"/>
  <c r="AK632"/>
  <c r="AK633"/>
  <c r="AK634"/>
  <c r="AK635"/>
  <c r="AK636"/>
  <c r="AK637"/>
  <c r="AK638"/>
  <c r="AK639"/>
  <c r="AK640"/>
  <c r="AK641"/>
  <c r="AK642"/>
  <c r="AK643"/>
  <c r="AK644"/>
  <c r="AK645"/>
  <c r="AK646"/>
  <c r="AK647"/>
  <c r="AK648"/>
  <c r="AK649"/>
  <c r="AK650"/>
  <c r="AK651"/>
  <c r="AK652"/>
  <c r="AK653"/>
  <c r="AK654"/>
  <c r="AK655"/>
  <c r="AK656"/>
  <c r="AK657"/>
  <c r="AK658"/>
  <c r="AK659"/>
  <c r="AK660"/>
  <c r="AK661"/>
  <c r="AK662"/>
  <c r="AK663"/>
  <c r="AK664"/>
  <c r="AK665"/>
  <c r="AK666"/>
  <c r="AK667"/>
  <c r="AK668"/>
  <c r="AK669"/>
  <c r="AK670"/>
  <c r="AK671"/>
  <c r="AK672"/>
  <c r="AK673"/>
  <c r="AK674"/>
  <c r="AK675"/>
  <c r="AK676"/>
  <c r="AK677"/>
  <c r="AK678"/>
  <c r="AK679"/>
  <c r="AK680"/>
  <c r="AK681"/>
  <c r="AK682"/>
  <c r="AK683"/>
  <c r="AK684"/>
  <c r="AK685"/>
  <c r="AK686"/>
  <c r="AK687"/>
  <c r="AK688"/>
  <c r="AK689"/>
  <c r="AK690"/>
  <c r="AK691"/>
  <c r="AK692"/>
  <c r="AK693"/>
  <c r="AK694"/>
  <c r="AK695"/>
  <c r="AK696"/>
  <c r="AK697"/>
  <c r="AK698"/>
  <c r="AK699"/>
  <c r="AK700"/>
  <c r="AK701"/>
  <c r="AK702"/>
  <c r="AK703"/>
  <c r="AK704"/>
  <c r="AK705"/>
  <c r="AK706"/>
  <c r="AK707"/>
  <c r="AK708"/>
  <c r="AK709"/>
  <c r="AK710"/>
  <c r="AK711"/>
  <c r="AK712"/>
  <c r="AK713"/>
  <c r="AK714"/>
  <c r="AK715"/>
  <c r="AK716"/>
  <c r="AK717"/>
  <c r="AK718"/>
  <c r="AK719"/>
  <c r="AK720"/>
  <c r="AK721"/>
  <c r="AK722"/>
  <c r="AK723"/>
  <c r="AK724"/>
  <c r="AK725"/>
  <c r="AK726"/>
  <c r="AK727"/>
  <c r="AK728"/>
  <c r="AK729"/>
  <c r="AK730"/>
  <c r="AK731"/>
  <c r="AK732"/>
  <c r="AK733"/>
  <c r="AK734"/>
  <c r="AK735"/>
  <c r="AK736"/>
  <c r="AK737"/>
  <c r="AK738"/>
  <c r="AK739"/>
  <c r="AK740"/>
  <c r="AK741"/>
  <c r="AK742"/>
  <c r="AK743"/>
  <c r="AK744"/>
  <c r="AK745"/>
  <c r="AK746"/>
  <c r="AK747"/>
  <c r="AK748"/>
  <c r="AK749"/>
  <c r="AK750"/>
  <c r="AK751"/>
  <c r="AK752"/>
  <c r="AK753"/>
  <c r="AK754"/>
  <c r="AK755"/>
  <c r="AK756"/>
  <c r="AK757"/>
  <c r="AK758"/>
  <c r="AK759"/>
  <c r="AK760"/>
  <c r="AK761"/>
  <c r="AK762"/>
  <c r="AK763"/>
  <c r="AK764"/>
  <c r="AK765"/>
  <c r="AK766"/>
  <c r="AK767"/>
  <c r="AK768"/>
  <c r="AK769"/>
  <c r="AK770"/>
  <c r="AK771"/>
  <c r="AK772"/>
  <c r="AK773"/>
  <c r="AK774"/>
  <c r="AK775"/>
  <c r="AK776"/>
  <c r="AK777"/>
  <c r="AK778"/>
  <c r="AK779"/>
  <c r="AK780"/>
  <c r="AK781"/>
  <c r="AK782"/>
  <c r="AK783"/>
  <c r="AK784"/>
  <c r="AK785"/>
  <c r="AK786"/>
  <c r="AK787"/>
  <c r="AK788"/>
  <c r="AK789"/>
  <c r="AK790"/>
  <c r="AK791"/>
  <c r="AK792"/>
  <c r="AK793"/>
  <c r="AK794"/>
  <c r="AK795"/>
  <c r="AK796"/>
  <c r="AK797"/>
  <c r="AK798"/>
  <c r="AK799"/>
  <c r="AK800"/>
  <c r="AK801"/>
  <c r="AK802"/>
  <c r="AK803"/>
  <c r="AK804"/>
  <c r="AK805"/>
  <c r="AK806"/>
  <c r="AK807"/>
  <c r="AK808"/>
  <c r="AK809"/>
  <c r="AK810"/>
  <c r="AK811"/>
  <c r="AK812"/>
  <c r="AK813"/>
  <c r="AK814"/>
  <c r="AK815"/>
  <c r="AK816"/>
  <c r="AK817"/>
  <c r="AK818"/>
  <c r="AK819"/>
  <c r="AK820"/>
  <c r="AK821"/>
  <c r="AK822"/>
  <c r="AK823"/>
  <c r="AK824"/>
  <c r="AK825"/>
  <c r="AK826"/>
  <c r="AK827"/>
  <c r="AK828"/>
  <c r="AK829"/>
  <c r="AK830"/>
  <c r="AK831"/>
  <c r="AK832"/>
  <c r="AK833"/>
  <c r="AK834"/>
  <c r="AK835"/>
  <c r="AK836"/>
  <c r="AK837"/>
  <c r="AK838"/>
  <c r="AK839"/>
  <c r="AK840"/>
  <c r="AK841"/>
  <c r="AK842"/>
  <c r="AK843"/>
  <c r="AK844"/>
  <c r="AK845"/>
  <c r="AK846"/>
  <c r="AK847"/>
  <c r="AK848"/>
  <c r="AK849"/>
  <c r="AK850"/>
  <c r="AK851"/>
  <c r="AK852"/>
  <c r="AK853"/>
  <c r="AK854"/>
  <c r="AK855"/>
  <c r="AK856"/>
  <c r="AK857"/>
  <c r="AK858"/>
  <c r="AK859"/>
  <c r="AK860"/>
  <c r="AK861"/>
  <c r="AK862"/>
  <c r="AK863"/>
  <c r="AK864"/>
  <c r="AK865"/>
  <c r="AK866"/>
  <c r="AK867"/>
  <c r="AK868"/>
  <c r="AK869"/>
  <c r="AK870"/>
  <c r="AK871"/>
  <c r="AK872"/>
  <c r="AK873"/>
  <c r="AK874"/>
  <c r="AK875"/>
  <c r="AK876"/>
  <c r="AK877"/>
  <c r="AK878"/>
  <c r="AK879"/>
  <c r="AK880"/>
  <c r="AK881"/>
  <c r="AK882"/>
  <c r="AK883"/>
  <c r="AK884"/>
  <c r="AK885"/>
  <c r="AK886"/>
  <c r="AK887"/>
  <c r="AK888"/>
  <c r="AK889"/>
  <c r="AK890"/>
  <c r="AK891"/>
  <c r="AK892"/>
  <c r="AK893"/>
  <c r="AK894"/>
  <c r="AK895"/>
  <c r="AK896"/>
  <c r="AK897"/>
  <c r="AK898"/>
  <c r="AK899"/>
  <c r="AK900"/>
  <c r="AK901"/>
  <c r="AK902"/>
  <c r="AK903"/>
  <c r="AK904"/>
  <c r="AK905"/>
  <c r="AK906"/>
  <c r="AK907"/>
  <c r="AK908"/>
  <c r="AK909"/>
  <c r="AK910"/>
  <c r="AK911"/>
  <c r="AK912"/>
  <c r="AK913"/>
  <c r="AK914"/>
  <c r="AK915"/>
  <c r="AK916"/>
  <c r="AK917"/>
  <c r="AK918"/>
  <c r="AK919"/>
  <c r="AK920"/>
  <c r="AK921"/>
  <c r="AK922"/>
  <c r="AK923"/>
  <c r="AK924"/>
  <c r="AK925"/>
  <c r="AK926"/>
  <c r="AK927"/>
  <c r="AK928"/>
  <c r="AK929"/>
  <c r="AK930"/>
  <c r="AK931"/>
  <c r="AK932"/>
  <c r="AK933"/>
  <c r="AK934"/>
  <c r="AK935"/>
  <c r="AK936"/>
  <c r="AK937"/>
  <c r="AK938"/>
  <c r="AK939"/>
  <c r="AK940"/>
  <c r="AK941"/>
  <c r="AK942"/>
  <c r="AK943"/>
  <c r="AK944"/>
  <c r="AK945"/>
  <c r="AK946"/>
  <c r="AK947"/>
  <c r="AK948"/>
  <c r="AK949"/>
  <c r="AK950"/>
  <c r="AK951"/>
  <c r="AK952"/>
  <c r="AK953"/>
  <c r="AK954"/>
  <c r="AK955"/>
  <c r="AK956"/>
  <c r="AK957"/>
  <c r="AK958"/>
  <c r="AK959"/>
  <c r="AK960"/>
  <c r="AK961"/>
  <c r="AK962"/>
  <c r="AK963"/>
  <c r="AK964"/>
  <c r="AK965"/>
  <c r="AK966"/>
  <c r="AK967"/>
  <c r="AK968"/>
  <c r="AK969"/>
  <c r="AK970"/>
  <c r="AK971"/>
  <c r="AK972"/>
  <c r="AK973"/>
  <c r="AK974"/>
  <c r="AK975"/>
  <c r="AK976"/>
  <c r="AK977"/>
  <c r="AK978"/>
  <c r="AK979"/>
  <c r="AK980"/>
  <c r="AK981"/>
  <c r="AK982"/>
  <c r="AK983"/>
  <c r="AK984"/>
  <c r="AK985"/>
  <c r="AK986"/>
  <c r="AK987"/>
  <c r="AK988"/>
  <c r="AK989"/>
  <c r="AK990"/>
  <c r="AK991"/>
  <c r="AK992"/>
  <c r="AK993"/>
  <c r="AK994"/>
  <c r="AK995"/>
  <c r="AK996"/>
  <c r="AK997"/>
  <c r="AK998"/>
  <c r="AK999"/>
  <c r="AK1000"/>
  <c r="AK1001"/>
  <c r="AK1002"/>
  <c r="AK1003"/>
  <c r="AK1004"/>
  <c r="AK1005"/>
  <c r="AK1006"/>
  <c r="AK1007"/>
  <c r="AK1008"/>
  <c r="AK1009"/>
  <c r="AK1010"/>
  <c r="AK1011"/>
  <c r="AK1012"/>
  <c r="AK1013"/>
  <c r="AK1014"/>
  <c r="AK1015"/>
  <c r="AK1016"/>
  <c r="AK1017"/>
  <c r="AK1018"/>
  <c r="AK1019"/>
  <c r="AK1020"/>
  <c r="AK1021"/>
  <c r="AK1022"/>
  <c r="AK1023"/>
  <c r="AK1024"/>
  <c r="AK1025"/>
  <c r="AK1026"/>
  <c r="AK1027"/>
  <c r="AK1028"/>
  <c r="AK1029"/>
  <c r="AK1030"/>
  <c r="AK1031"/>
  <c r="AK1032"/>
  <c r="AK1033"/>
  <c r="AK1034"/>
  <c r="AK1035"/>
  <c r="AK1036"/>
  <c r="AK1037"/>
  <c r="AK1038"/>
  <c r="AK1039"/>
  <c r="AK1040"/>
  <c r="AK1041"/>
  <c r="AK1042"/>
  <c r="AK1043"/>
  <c r="AK1044"/>
  <c r="AK1045"/>
  <c r="AK1046"/>
  <c r="AK1047"/>
  <c r="AK1048"/>
  <c r="AK1049"/>
  <c r="AK1050"/>
  <c r="AK1051"/>
  <c r="AK1052"/>
  <c r="AK1053"/>
  <c r="AK1054"/>
  <c r="AK1055"/>
  <c r="AK1056"/>
  <c r="AK1057"/>
  <c r="AK1058"/>
  <c r="AK1059"/>
  <c r="AK1060"/>
  <c r="AK1061"/>
  <c r="AK1062"/>
  <c r="AK1063"/>
  <c r="AK1064"/>
  <c r="AK1065"/>
  <c r="AK1066"/>
  <c r="AK1067"/>
  <c r="AK1068"/>
  <c r="AK1069"/>
  <c r="AK1070"/>
  <c r="AK1071"/>
  <c r="AK1072"/>
  <c r="AK1073"/>
  <c r="AK1074"/>
  <c r="AK1075"/>
  <c r="AK1076"/>
  <c r="AK1077"/>
  <c r="AK1078"/>
  <c r="AK1079"/>
  <c r="AK1080"/>
  <c r="AK1081"/>
  <c r="AK1082"/>
  <c r="AK1083"/>
  <c r="AK1084"/>
  <c r="AK1085"/>
  <c r="AK1086"/>
  <c r="AK1087"/>
  <c r="AK1088"/>
  <c r="AK1089"/>
  <c r="AK1090"/>
  <c r="AK1091"/>
  <c r="AK1092"/>
  <c r="AK1093"/>
  <c r="AK1094"/>
  <c r="AK1095"/>
  <c r="AK1096"/>
  <c r="AK1097"/>
  <c r="AK1098"/>
  <c r="AK1099"/>
  <c r="AK1100"/>
  <c r="AK1101"/>
  <c r="AK1102"/>
  <c r="AK1103"/>
  <c r="AK1104"/>
  <c r="AK1105"/>
  <c r="AK1106"/>
  <c r="AK1107"/>
  <c r="AK1108"/>
  <c r="AK1109"/>
  <c r="AK1110"/>
  <c r="AK1111"/>
  <c r="AK1112"/>
  <c r="AK1113"/>
  <c r="AK1114"/>
  <c r="AK1115"/>
  <c r="AK1116"/>
  <c r="AK1117"/>
  <c r="AK1118"/>
  <c r="AK1119"/>
  <c r="AK1120"/>
  <c r="AK1121"/>
  <c r="AK1122"/>
  <c r="AK1123"/>
  <c r="AK1124"/>
  <c r="AK1125"/>
  <c r="AK1126"/>
  <c r="AK1127"/>
  <c r="AK1128"/>
  <c r="AK1129"/>
  <c r="AK1130"/>
  <c r="AK1131"/>
  <c r="AK1132"/>
  <c r="AK1133"/>
  <c r="AK1134"/>
  <c r="AK1135"/>
  <c r="AK1136"/>
  <c r="AK1137"/>
  <c r="AK1138"/>
  <c r="AK1139"/>
  <c r="AK1140"/>
  <c r="AK1141"/>
  <c r="AK1142"/>
  <c r="AK1143"/>
  <c r="AK1144"/>
  <c r="AK1145"/>
  <c r="AK1146"/>
  <c r="AK1147"/>
  <c r="AK1148"/>
  <c r="AK1149"/>
  <c r="AK1150"/>
  <c r="AK1151"/>
  <c r="AK1152"/>
  <c r="AK1153"/>
  <c r="AK1154"/>
  <c r="AK1155"/>
  <c r="AK1156"/>
  <c r="AK1157"/>
  <c r="AK1158"/>
  <c r="AK1159"/>
  <c r="AK1160"/>
  <c r="AK1161"/>
  <c r="AK1162"/>
  <c r="AK1163"/>
  <c r="AK1164"/>
  <c r="AK1165"/>
  <c r="AK1166"/>
  <c r="AK1167"/>
  <c r="AK1168"/>
  <c r="AK1169"/>
  <c r="AK1170"/>
  <c r="AK1171"/>
  <c r="AK1172"/>
  <c r="AK1173"/>
  <c r="AK1174"/>
  <c r="AK1175"/>
  <c r="AK1176"/>
  <c r="AK1177"/>
  <c r="AK1178"/>
  <c r="AK1179"/>
  <c r="AK1180"/>
  <c r="AK1181"/>
  <c r="AK1182"/>
  <c r="AK1183"/>
  <c r="AK1184"/>
  <c r="AK1185"/>
  <c r="AK1186"/>
  <c r="AK1187"/>
  <c r="AK1188"/>
  <c r="AK1189"/>
  <c r="AK1190"/>
  <c r="AK1191"/>
  <c r="AK1192"/>
  <c r="AK1193"/>
  <c r="AK1194"/>
  <c r="AK1195"/>
  <c r="AK1196"/>
  <c r="AK1197"/>
  <c r="AK1198"/>
  <c r="AK1199"/>
  <c r="AK1200"/>
  <c r="AK1201"/>
  <c r="AK1202"/>
  <c r="AK1203"/>
  <c r="AK1204"/>
  <c r="AK1205"/>
  <c r="AK1206"/>
  <c r="AK1207"/>
  <c r="AK1208"/>
  <c r="AK1209"/>
  <c r="AK1210"/>
  <c r="AK1211"/>
  <c r="AK1212"/>
  <c r="AK1213"/>
  <c r="AK1214"/>
  <c r="AK1215"/>
  <c r="AK1216"/>
  <c r="AK1217"/>
  <c r="AK1218"/>
  <c r="AK1219"/>
  <c r="AK1220"/>
  <c r="AK1221"/>
  <c r="AK1222"/>
  <c r="AK1223"/>
  <c r="AK1224"/>
  <c r="AK1225"/>
  <c r="AK1226"/>
  <c r="AK1227"/>
  <c r="AK1228"/>
  <c r="AK1229"/>
  <c r="AK1230"/>
  <c r="AK1231"/>
  <c r="AK1232"/>
  <c r="AK1233"/>
  <c r="AK1234"/>
  <c r="AK1235"/>
  <c r="AK1236"/>
  <c r="AK1237"/>
  <c r="AK1238"/>
  <c r="AK1239"/>
  <c r="AK1240"/>
  <c r="AK1241"/>
  <c r="AK1242"/>
  <c r="AK1243"/>
  <c r="AK1244"/>
  <c r="AK1245"/>
  <c r="AK1246"/>
  <c r="AK1247"/>
  <c r="AK1248"/>
  <c r="AK1249"/>
  <c r="AK1250"/>
  <c r="AK1251"/>
  <c r="AK1252"/>
  <c r="AK1253"/>
  <c r="AK1254"/>
  <c r="AK1255"/>
  <c r="AK1256"/>
  <c r="AK1257"/>
  <c r="AK1258"/>
  <c r="AK1259"/>
  <c r="AK1260"/>
  <c r="AK1261"/>
  <c r="AK1262"/>
  <c r="AK1263"/>
  <c r="AK1264"/>
  <c r="AK1265"/>
  <c r="AK1266"/>
  <c r="AK1267"/>
  <c r="AK1268"/>
  <c r="AK1269"/>
  <c r="AK1270"/>
  <c r="AK1271"/>
  <c r="AK1272"/>
  <c r="AK1273"/>
  <c r="AK1274"/>
  <c r="AK1275"/>
  <c r="AK1276"/>
  <c r="AK1277"/>
  <c r="AK1278"/>
  <c r="AK1279"/>
  <c r="AK1280"/>
  <c r="AK1281"/>
  <c r="AK1282"/>
  <c r="AK1283"/>
  <c r="AK1284"/>
  <c r="AK1285"/>
  <c r="AK1286"/>
  <c r="AK1287"/>
  <c r="AK1288"/>
  <c r="AK1289"/>
  <c r="AK1290"/>
  <c r="AK1291"/>
  <c r="AK1292"/>
  <c r="AK1293"/>
  <c r="AK1294"/>
  <c r="AK1295"/>
  <c r="AK1296"/>
  <c r="AK1297"/>
  <c r="AK1298"/>
  <c r="AK1299"/>
  <c r="AK1300"/>
  <c r="AK1301"/>
  <c r="AK1302"/>
  <c r="AK1303"/>
  <c r="AK1304"/>
  <c r="AK1305"/>
  <c r="AK1306"/>
  <c r="AK1307"/>
  <c r="AK1308"/>
  <c r="AK1309"/>
  <c r="AK1310"/>
  <c r="AK1311"/>
  <c r="AK1312"/>
  <c r="AK1313"/>
  <c r="AK1314"/>
  <c r="AK1315"/>
  <c r="AK1316"/>
  <c r="AK1317"/>
  <c r="AK1318"/>
  <c r="AK1319"/>
  <c r="AK1320"/>
  <c r="AK1321"/>
  <c r="AK1322"/>
  <c r="AK1323"/>
  <c r="AK1324"/>
  <c r="AK1325"/>
  <c r="AK1326"/>
  <c r="AK1327"/>
  <c r="AK1328"/>
  <c r="AK1329"/>
  <c r="AK1330"/>
  <c r="AK1331"/>
  <c r="AK1332"/>
  <c r="AK1333"/>
  <c r="AK1334"/>
  <c r="AK1335"/>
  <c r="AK1336"/>
  <c r="AK1337"/>
  <c r="AK1338"/>
  <c r="AK1339"/>
  <c r="AK1340"/>
  <c r="AK1341"/>
  <c r="AK1342"/>
  <c r="AK1343"/>
  <c r="AK1344"/>
  <c r="AK1345"/>
  <c r="AK1346"/>
  <c r="AK1347"/>
  <c r="AK1348"/>
  <c r="AK1349"/>
  <c r="AK1350"/>
  <c r="AK1351"/>
  <c r="AK1352"/>
  <c r="AK1353"/>
  <c r="AK1354"/>
  <c r="AK1355"/>
  <c r="AK1356"/>
  <c r="AK1357"/>
  <c r="AK1358"/>
  <c r="AK1359"/>
  <c r="AK1360"/>
  <c r="AK1361"/>
  <c r="AK1362"/>
  <c r="AK1363"/>
  <c r="AK1364"/>
  <c r="AK1365"/>
  <c r="AK1366"/>
  <c r="AK1367"/>
  <c r="AK1368"/>
  <c r="AK1369"/>
  <c r="AK1370"/>
  <c r="AK1371"/>
  <c r="AK1372"/>
  <c r="AK1373"/>
  <c r="AK1374"/>
  <c r="AK1375"/>
  <c r="AK1376"/>
  <c r="AK1377"/>
  <c r="AK1378"/>
  <c r="AK1379"/>
  <c r="AK1380"/>
  <c r="AK1381"/>
  <c r="AK1382"/>
  <c r="AK1383"/>
  <c r="AK1384"/>
  <c r="AK1385"/>
  <c r="AK1386"/>
  <c r="AK1387"/>
  <c r="AK1388"/>
  <c r="AK1389"/>
  <c r="AK1390"/>
  <c r="AK1391"/>
  <c r="AK1392"/>
  <c r="AK1393"/>
  <c r="AK1394"/>
  <c r="AK1395"/>
  <c r="AK1396"/>
  <c r="AK1397"/>
  <c r="AK1398"/>
  <c r="AK1399"/>
  <c r="AK1400"/>
  <c r="AK1401"/>
  <c r="AK1402"/>
  <c r="AK1403"/>
  <c r="AK1404"/>
  <c r="AK1405"/>
  <c r="AK1406"/>
  <c r="AK1407"/>
  <c r="AK1408"/>
  <c r="AK1409"/>
  <c r="AK1410"/>
  <c r="AK1411"/>
  <c r="AK1412"/>
  <c r="AK1413"/>
  <c r="AK1414"/>
  <c r="AK1415"/>
  <c r="AK1416"/>
  <c r="AK1417"/>
  <c r="AK1418"/>
  <c r="AK1419"/>
  <c r="AK1420"/>
  <c r="AK1421"/>
  <c r="AK1422"/>
  <c r="AK1423"/>
  <c r="AK1424"/>
  <c r="AK1425"/>
  <c r="AK1426"/>
  <c r="AK1427"/>
  <c r="AK1428"/>
  <c r="AK1429"/>
  <c r="AK1430"/>
  <c r="AK1431"/>
  <c r="AK1432"/>
  <c r="AK1433"/>
  <c r="AK1434"/>
  <c r="AK1435"/>
  <c r="AK1436"/>
  <c r="AK1437"/>
  <c r="AK1438"/>
  <c r="AK1439"/>
  <c r="AK1440"/>
  <c r="AK1441"/>
  <c r="AK1442"/>
  <c r="AK1443"/>
  <c r="AK1444"/>
  <c r="AK1445"/>
  <c r="AK1446"/>
  <c r="AK1447"/>
  <c r="AK1448"/>
  <c r="AK1449"/>
  <c r="AK1450"/>
  <c r="AK1451"/>
  <c r="AK1452"/>
  <c r="AK1453"/>
  <c r="AK1454"/>
  <c r="AK1455"/>
  <c r="AK1456"/>
  <c r="AK1457"/>
  <c r="AK1458"/>
  <c r="AK1459"/>
  <c r="AK1460"/>
  <c r="AK1461"/>
  <c r="AK1462"/>
  <c r="AK1463"/>
  <c r="AK1464"/>
  <c r="AK1465"/>
  <c r="AK1466"/>
  <c r="AK1467"/>
  <c r="AK1468"/>
  <c r="AK1469"/>
  <c r="AK1470"/>
  <c r="AK1471"/>
  <c r="AK1472"/>
  <c r="AK1473"/>
  <c r="AK1474"/>
  <c r="AK1475"/>
  <c r="AK1476"/>
  <c r="AK1477"/>
  <c r="AK1478"/>
  <c r="AK1479"/>
  <c r="AK1480"/>
  <c r="AK1481"/>
  <c r="AK1482"/>
  <c r="AK1483"/>
  <c r="AK1484"/>
  <c r="AK1485"/>
  <c r="AK1486"/>
  <c r="AK1487"/>
  <c r="AK1488"/>
  <c r="AK1489"/>
  <c r="AK1490"/>
  <c r="AK1491"/>
  <c r="AK1492"/>
  <c r="AK1493"/>
  <c r="AK1494"/>
  <c r="AK1495"/>
  <c r="AK1496"/>
  <c r="AK1497"/>
  <c r="AK1498"/>
  <c r="AK1499"/>
  <c r="AK1500"/>
  <c r="AK1501"/>
  <c r="AK1502"/>
  <c r="AK1503"/>
  <c r="AK1504"/>
  <c r="AK1505"/>
  <c r="AK1506"/>
  <c r="AK1507"/>
  <c r="AK1508"/>
  <c r="AK1509"/>
  <c r="AK1510"/>
  <c r="AK1511"/>
  <c r="AK1512"/>
  <c r="AK1513"/>
  <c r="AK1514"/>
  <c r="AK1515"/>
  <c r="AK1516"/>
  <c r="AK1517"/>
  <c r="AK1518"/>
  <c r="AK1519"/>
  <c r="AK1520"/>
  <c r="AK1521"/>
  <c r="AK1522"/>
  <c r="AK1523"/>
  <c r="AK1524"/>
  <c r="AK1525"/>
  <c r="AK1526"/>
  <c r="AK1527"/>
  <c r="AK1528"/>
  <c r="AK1529"/>
  <c r="AK1530"/>
  <c r="AK1531"/>
  <c r="AK1532"/>
  <c r="AK1533"/>
  <c r="AK1534"/>
  <c r="AK1535"/>
  <c r="AK1536"/>
  <c r="AK1537"/>
  <c r="AK1538"/>
  <c r="AK1539"/>
  <c r="AK1540"/>
  <c r="AK1541"/>
  <c r="AK1542"/>
  <c r="AK1543"/>
  <c r="AK1544"/>
  <c r="AK1545"/>
  <c r="AK1546"/>
  <c r="AK1547"/>
  <c r="AK1548"/>
  <c r="AK1549"/>
  <c r="AK1550"/>
  <c r="AK1551"/>
  <c r="AK1552"/>
  <c r="AK1553"/>
  <c r="AK1554"/>
  <c r="AK1555"/>
  <c r="AK1556"/>
  <c r="AK1557"/>
  <c r="AK1558"/>
  <c r="AK1559"/>
  <c r="AK1560"/>
  <c r="AK1561"/>
  <c r="AK1562"/>
  <c r="AK1563"/>
  <c r="AK1564"/>
  <c r="AK1565"/>
  <c r="AK1566"/>
  <c r="AK1567"/>
  <c r="AK1568"/>
  <c r="AK1569"/>
  <c r="AK1570"/>
  <c r="AK1571"/>
  <c r="AK1572"/>
  <c r="AK1573"/>
  <c r="AK1574"/>
  <c r="AK1575"/>
  <c r="AK1576"/>
  <c r="AK1577"/>
  <c r="AK1578"/>
  <c r="AK1579"/>
  <c r="AK1580"/>
  <c r="AK1581"/>
  <c r="AK1582"/>
  <c r="AK1583"/>
  <c r="AK1584"/>
  <c r="AK1585"/>
  <c r="AK1586"/>
  <c r="AK1587"/>
  <c r="AK1588"/>
  <c r="AK1589"/>
  <c r="AK1590"/>
  <c r="AK1591"/>
  <c r="AK1592"/>
  <c r="AK1593"/>
  <c r="AK1594"/>
  <c r="AK1595"/>
  <c r="AK1596"/>
  <c r="AK1597"/>
  <c r="AK1598"/>
  <c r="AK1599"/>
  <c r="AK1600"/>
  <c r="AK1601"/>
  <c r="AK1602"/>
  <c r="AK1603"/>
  <c r="AK1604"/>
  <c r="AK1605"/>
  <c r="AK1606"/>
  <c r="AK1607"/>
  <c r="AK1608"/>
  <c r="AK1609"/>
  <c r="AK1610"/>
  <c r="AK1611"/>
  <c r="AK1612"/>
  <c r="AK1613"/>
  <c r="AK1614"/>
  <c r="AK1615"/>
  <c r="AK1616"/>
  <c r="AK1617"/>
  <c r="AK1618"/>
  <c r="AK1619"/>
  <c r="AK1620"/>
  <c r="AK1621"/>
  <c r="AK1622"/>
  <c r="AK1623"/>
  <c r="AK1624"/>
  <c r="AK1625"/>
  <c r="AK1626"/>
  <c r="AK1627"/>
  <c r="AK1628"/>
  <c r="AK1629"/>
  <c r="AK1630"/>
  <c r="AK1631"/>
  <c r="AK1632"/>
  <c r="AK1633"/>
  <c r="AK1634"/>
  <c r="AK1635"/>
  <c r="AK1636"/>
  <c r="AK1637"/>
  <c r="AK1638"/>
  <c r="AK1639"/>
  <c r="AK1640"/>
  <c r="AK1641"/>
  <c r="AK1642"/>
  <c r="AK1643"/>
  <c r="AK1644"/>
  <c r="AK1645"/>
  <c r="AK1646"/>
  <c r="AK1647"/>
  <c r="AK1648"/>
  <c r="AK1649"/>
  <c r="AK1650"/>
  <c r="AK1651"/>
  <c r="AK1652"/>
  <c r="AK1653"/>
  <c r="AK1654"/>
  <c r="AK1655"/>
  <c r="AK1656"/>
  <c r="AK1657"/>
  <c r="AK1658"/>
  <c r="AK1659"/>
  <c r="AK1660"/>
  <c r="AK1661"/>
  <c r="AK1662"/>
  <c r="AK1663"/>
  <c r="AK1664"/>
  <c r="AK1665"/>
  <c r="AK1666"/>
  <c r="AK1667"/>
  <c r="AK1668"/>
  <c r="AK1669"/>
  <c r="AK1670"/>
  <c r="AK1671"/>
  <c r="AK1672"/>
  <c r="AK1673"/>
  <c r="AK1674"/>
  <c r="AK1675"/>
  <c r="AK1676"/>
  <c r="AK1677"/>
  <c r="AK1678"/>
  <c r="AK1679"/>
  <c r="AK1680"/>
  <c r="AK1681"/>
  <c r="AK1682"/>
  <c r="AK1683"/>
  <c r="AK1684"/>
  <c r="AK1685"/>
  <c r="AK1686"/>
  <c r="AK1687"/>
  <c r="AK1688"/>
  <c r="AK1689"/>
  <c r="AK1690"/>
  <c r="AK1691"/>
  <c r="AK1692"/>
  <c r="AK1693"/>
  <c r="AK1694"/>
  <c r="AK1695"/>
  <c r="AK1696"/>
  <c r="AK1697"/>
  <c r="AK1698"/>
  <c r="AK1699"/>
  <c r="AK1700"/>
  <c r="AK1701"/>
  <c r="AK1702"/>
  <c r="AK1703"/>
  <c r="AK1704"/>
  <c r="AK1705"/>
  <c r="AK1706"/>
  <c r="AK1707"/>
  <c r="AK1708"/>
  <c r="AK1709"/>
  <c r="AK1710"/>
  <c r="AK1711"/>
  <c r="AK1712"/>
  <c r="AK1713"/>
  <c r="AK1714"/>
  <c r="AK1715"/>
  <c r="AK1716"/>
  <c r="AK1717"/>
  <c r="AK1718"/>
  <c r="AK1719"/>
  <c r="AK1720"/>
  <c r="AK1721"/>
  <c r="AK1722"/>
  <c r="AK1723"/>
  <c r="AK1724"/>
  <c r="AK1725"/>
  <c r="AK1726"/>
  <c r="AK1727"/>
  <c r="AK1728"/>
  <c r="AK1729"/>
  <c r="AK1730"/>
  <c r="AK1731"/>
  <c r="AK1732"/>
  <c r="AK1733"/>
  <c r="AK1734"/>
  <c r="AK1735"/>
  <c r="AK1736"/>
  <c r="AK1737"/>
  <c r="AK1738"/>
  <c r="AK1739"/>
  <c r="AK1740"/>
  <c r="AK1741"/>
  <c r="AK1742"/>
  <c r="AK1743"/>
  <c r="AK1744"/>
  <c r="AK1745"/>
  <c r="AK1746"/>
  <c r="AK1747"/>
  <c r="AK1748"/>
  <c r="AK1749"/>
  <c r="AK1750"/>
  <c r="AK1751"/>
  <c r="AK1752"/>
  <c r="AK1753"/>
  <c r="AK1754"/>
  <c r="AK1755"/>
  <c r="AK1756"/>
  <c r="AK1757"/>
  <c r="AK1758"/>
  <c r="AK1759"/>
  <c r="AK1760"/>
  <c r="AK1761"/>
  <c r="AK1762"/>
  <c r="AK1763"/>
  <c r="AK1764"/>
  <c r="AK1765"/>
  <c r="AK1766"/>
  <c r="AK1767"/>
  <c r="AK1768"/>
  <c r="AK1769"/>
  <c r="AK1770"/>
  <c r="AK1771"/>
  <c r="AK1772"/>
  <c r="AK1773"/>
  <c r="AK1774"/>
  <c r="AK1775"/>
  <c r="AK1776"/>
  <c r="AK1777"/>
  <c r="AK1778"/>
  <c r="AK1779"/>
  <c r="AK1780"/>
  <c r="AK1781"/>
  <c r="AK1782"/>
  <c r="AK1783"/>
  <c r="AK1784"/>
  <c r="AK1785"/>
  <c r="AK1786"/>
  <c r="AK1787"/>
  <c r="AK1788"/>
  <c r="AK1789"/>
  <c r="AK1790"/>
  <c r="AK1791"/>
  <c r="AK1792"/>
  <c r="AK1793"/>
  <c r="AK1794"/>
  <c r="AK1795"/>
  <c r="AK1796"/>
  <c r="AK1797"/>
  <c r="AK1798"/>
  <c r="AK1799"/>
  <c r="AK1800"/>
  <c r="AK1801"/>
  <c r="AK1802"/>
  <c r="AK1803"/>
  <c r="AK1804"/>
  <c r="AK1805"/>
  <c r="AK1806"/>
  <c r="AK1807"/>
  <c r="AK1808"/>
  <c r="AK1809"/>
  <c r="AK1810"/>
  <c r="AK1811"/>
  <c r="AK1812"/>
  <c r="AK1813"/>
  <c r="AK1814"/>
  <c r="AK1815"/>
  <c r="AK1816"/>
  <c r="AK1817"/>
  <c r="AK1818"/>
  <c r="AK1819"/>
  <c r="AK1820"/>
  <c r="AK1821"/>
  <c r="AK1822"/>
  <c r="AK1823"/>
  <c r="AK1824"/>
  <c r="AK1825"/>
  <c r="AK1826"/>
  <c r="AK1827"/>
  <c r="AK1828"/>
  <c r="AK1829"/>
  <c r="AK1830"/>
  <c r="AK1831"/>
  <c r="AK1832"/>
  <c r="AK1833"/>
  <c r="AK1834"/>
  <c r="AK1835"/>
  <c r="AK1836"/>
  <c r="AK1837"/>
  <c r="AK1838"/>
  <c r="AK1839"/>
  <c r="AK1840"/>
  <c r="AK1841"/>
  <c r="AK1842"/>
  <c r="AK1843"/>
  <c r="AK1844"/>
  <c r="AK1845"/>
  <c r="AK1846"/>
  <c r="AK1847"/>
  <c r="AK1848"/>
  <c r="AK1849"/>
  <c r="AK1850"/>
  <c r="AK1851"/>
  <c r="AK1852"/>
  <c r="AK1853"/>
  <c r="AK1854"/>
  <c r="AK1855"/>
  <c r="AK1856"/>
  <c r="AK1857"/>
  <c r="AK1858"/>
  <c r="AK1859"/>
  <c r="AK1860"/>
  <c r="AK1861"/>
  <c r="AK1862"/>
  <c r="AK1863"/>
  <c r="AK1864"/>
  <c r="AK1865"/>
  <c r="AK1866"/>
  <c r="AK1867"/>
  <c r="AK1868"/>
  <c r="AK1869"/>
  <c r="AK1870"/>
  <c r="AK1871"/>
  <c r="AK1872"/>
  <c r="AK1873"/>
  <c r="AK1874"/>
  <c r="AK1875"/>
  <c r="AK1876"/>
  <c r="AK1877"/>
  <c r="AK1878"/>
  <c r="AK1879"/>
  <c r="AK1880"/>
  <c r="AK1881"/>
  <c r="AK1882"/>
  <c r="AK1883"/>
  <c r="AK1884"/>
  <c r="AK1885"/>
  <c r="AK1886"/>
  <c r="AK1887"/>
  <c r="AK1888"/>
  <c r="AK1889"/>
  <c r="AK1890"/>
  <c r="AK1891"/>
  <c r="AK1892"/>
  <c r="AK1893"/>
  <c r="AK1894"/>
  <c r="AK1895"/>
  <c r="AK1896"/>
  <c r="AK1897"/>
  <c r="AK1898"/>
  <c r="AK1899"/>
  <c r="AK1900"/>
  <c r="AK1901"/>
  <c r="AK1902"/>
  <c r="AK1903"/>
  <c r="AK1904"/>
  <c r="AK1905"/>
  <c r="AK1906"/>
  <c r="AK1907"/>
  <c r="AK1908"/>
  <c r="AK1909"/>
  <c r="AK1910"/>
  <c r="AK1911"/>
  <c r="AK1912"/>
  <c r="AK1913"/>
  <c r="AK1914"/>
  <c r="AK1915"/>
  <c r="AK1916"/>
  <c r="AK1917"/>
  <c r="AK1918"/>
  <c r="AK1919"/>
  <c r="AK1920"/>
  <c r="AK1921"/>
  <c r="AK1922"/>
  <c r="AK1923"/>
  <c r="AK1924"/>
  <c r="AK1925"/>
  <c r="AK1926"/>
  <c r="AK1927"/>
  <c r="AK1928"/>
  <c r="AK1929"/>
  <c r="AK1930"/>
  <c r="AK1931"/>
  <c r="AK1932"/>
  <c r="AK1933"/>
  <c r="AK1934"/>
  <c r="AK1935"/>
  <c r="AK1936"/>
  <c r="AK1937"/>
  <c r="AK1938"/>
  <c r="AK1939"/>
  <c r="AK1940"/>
  <c r="AK1941"/>
  <c r="AK1942"/>
  <c r="AK1943"/>
  <c r="AK1944"/>
  <c r="AK1945"/>
  <c r="AK1946"/>
  <c r="AK1947"/>
  <c r="AK1948"/>
  <c r="AK1949"/>
  <c r="AK1950"/>
  <c r="AK1951"/>
  <c r="AK1952"/>
  <c r="AK1953"/>
  <c r="AK1954"/>
  <c r="AK1955"/>
  <c r="AK1956"/>
  <c r="AK1957"/>
  <c r="AK1958"/>
  <c r="AK1959"/>
  <c r="AK1960"/>
  <c r="AK1961"/>
  <c r="AK1962"/>
  <c r="AK1963"/>
  <c r="AK1964"/>
  <c r="AK1965"/>
  <c r="AK1966"/>
  <c r="AK1967"/>
  <c r="AK1968"/>
  <c r="AK1969"/>
  <c r="AK1970"/>
  <c r="AK1971"/>
  <c r="AK1972"/>
  <c r="AK1973"/>
  <c r="AK1974"/>
  <c r="AK1975"/>
  <c r="AK1976"/>
  <c r="AK1977"/>
  <c r="AK1978"/>
  <c r="AK1979"/>
  <c r="AK1980"/>
  <c r="AK1981"/>
  <c r="AK1982"/>
  <c r="AK1983"/>
  <c r="AK1984"/>
  <c r="AK1985"/>
  <c r="AK1986"/>
  <c r="AK1987"/>
  <c r="AK1988"/>
  <c r="AK1989"/>
  <c r="AK1990"/>
  <c r="AK1991"/>
  <c r="AK1992"/>
  <c r="AK1993"/>
  <c r="AK1994"/>
  <c r="AK2"/>
  <c l="1" r="AS1999"/>
  <c r="AR1999"/>
  <c r="AQ1999"/>
  <c r="AP1999"/>
  <c r="AO1999"/>
  <c r="AN1999"/>
  <c r="AS1998"/>
  <c r="AR1998"/>
  <c r="AQ1998"/>
  <c r="AP1998"/>
  <c r="AO1998"/>
  <c r="AN1998"/>
  <c r="AS1997"/>
  <c r="AR1997"/>
  <c r="AQ1997"/>
  <c r="AP1997"/>
  <c r="AO1997"/>
  <c r="AN1997"/>
  <c r="AS1996"/>
  <c r="AR1996"/>
  <c r="AQ1996"/>
  <c r="AP1996"/>
  <c r="AO1996"/>
  <c r="AN1996"/>
  <c r="AP1994"/>
  <c r="AO1994"/>
  <c r="AN1994"/>
  <c r="AP1993"/>
  <c r="AO1993"/>
  <c r="AN1993"/>
  <c r="AP1992"/>
  <c r="AO1992"/>
  <c r="AN1992"/>
  <c r="AP1991"/>
  <c r="AO1991"/>
  <c r="AN1991"/>
  <c r="AP1990"/>
  <c r="AO1990"/>
  <c r="AN1990"/>
  <c r="AP1989"/>
  <c r="AO1989"/>
  <c r="AN1989"/>
  <c r="AP1988"/>
  <c r="AO1988"/>
  <c r="AN1988"/>
  <c r="AP1987"/>
  <c r="AO1987"/>
  <c r="AN1987"/>
  <c r="AP1986"/>
  <c r="AO1986"/>
  <c r="AN1986"/>
  <c r="AP1985"/>
  <c r="AO1985"/>
  <c r="AN1985"/>
  <c r="AP1984"/>
  <c r="AO1984"/>
  <c r="AN1984"/>
  <c r="AP1983"/>
  <c r="AO1983"/>
  <c r="AN1983"/>
  <c r="AP1982"/>
  <c r="AO1982"/>
  <c r="AN1982"/>
  <c r="AP1981"/>
  <c r="AO1981"/>
  <c r="AN1981"/>
  <c r="AP1980"/>
  <c r="AO1980"/>
  <c r="AN1980"/>
  <c r="AP1979"/>
  <c r="AO1979"/>
  <c r="AN1979"/>
  <c r="AP1978"/>
  <c r="AO1978"/>
  <c r="AN1978"/>
  <c r="AP1977"/>
  <c r="AO1977"/>
  <c r="AN1977"/>
  <c r="AP1976"/>
  <c r="AO1976"/>
  <c r="AN1976"/>
  <c r="AP1975"/>
  <c r="AO1975"/>
  <c r="AN1975"/>
  <c r="AP1974"/>
  <c r="AO1974"/>
  <c r="AN1974"/>
  <c r="AP1973"/>
  <c r="AO1973"/>
  <c r="AN1973"/>
  <c r="AP1972"/>
  <c r="AO1972"/>
  <c r="AN1972"/>
  <c r="AP1971"/>
  <c r="AO1971"/>
  <c r="AN1971"/>
  <c r="AP1970"/>
  <c r="AO1970"/>
  <c r="AN1970"/>
  <c r="AP1969"/>
  <c r="AO1969"/>
  <c r="AN1969"/>
  <c r="AP1968"/>
  <c r="AO1968"/>
  <c r="AN1968"/>
  <c r="AP1967"/>
  <c r="AO1967"/>
  <c r="AN1967"/>
  <c r="AP1966"/>
  <c r="AO1966"/>
  <c r="AN1966"/>
  <c r="AP1965"/>
  <c r="AO1965"/>
  <c r="AN1965"/>
  <c r="AP1964"/>
  <c r="AO1964"/>
  <c r="AN1964"/>
  <c r="AP1963"/>
  <c r="AO1963"/>
  <c r="AN1963"/>
  <c r="AP1962"/>
  <c r="AO1962"/>
  <c r="AN1962"/>
  <c r="AP1961"/>
  <c r="AO1961"/>
  <c r="AN1961"/>
  <c r="AP1960"/>
  <c r="AO1960"/>
  <c r="AN1960"/>
  <c r="AP1959"/>
  <c r="AO1959"/>
  <c r="AN1959"/>
  <c r="AP1958"/>
  <c r="AO1958"/>
  <c r="AN1958"/>
  <c r="AP1957"/>
  <c r="AO1957"/>
  <c r="AN1957"/>
  <c r="AP1956"/>
  <c r="AO1956"/>
  <c r="AN1956"/>
  <c r="AP1955"/>
  <c r="AO1955"/>
  <c r="AN1955"/>
  <c r="AP1954"/>
  <c r="AO1954"/>
  <c r="AN1954"/>
  <c r="AP1953"/>
  <c r="AO1953"/>
  <c r="AN1953"/>
  <c r="AP1952"/>
  <c r="AO1952"/>
  <c r="AN1952"/>
  <c r="AP1951"/>
  <c r="AO1951"/>
  <c r="AN1951"/>
  <c r="AP1950"/>
  <c r="AO1950"/>
  <c r="AN1950"/>
  <c r="AP1949"/>
  <c r="AO1949"/>
  <c r="AN1949"/>
  <c r="AP1948"/>
  <c r="AO1948"/>
  <c r="AN1948"/>
  <c r="AP1947"/>
  <c r="AO1947"/>
  <c r="AN1947"/>
  <c r="AP1946"/>
  <c r="AO1946"/>
  <c r="AN1946"/>
  <c r="AP1945"/>
  <c r="AO1945"/>
  <c r="AN1945"/>
  <c r="AP1944"/>
  <c r="AO1944"/>
  <c r="AN1944"/>
  <c r="AP1943"/>
  <c r="AO1943"/>
  <c r="AN1943"/>
  <c r="AP1942"/>
  <c r="AO1942"/>
  <c r="AN1942"/>
  <c r="AP1941"/>
  <c r="AO1941"/>
  <c r="AN1941"/>
  <c r="AP1940"/>
  <c r="AO1940"/>
  <c r="AN1940"/>
  <c r="AP1939"/>
  <c r="AO1939"/>
  <c r="AN1939"/>
  <c r="AP1938"/>
  <c r="AO1938"/>
  <c r="AN1938"/>
  <c r="AP1937"/>
  <c r="AO1937"/>
  <c r="AN1937"/>
  <c r="AP1936"/>
  <c r="AO1936"/>
  <c r="AN1936"/>
  <c r="AP1935"/>
  <c r="AO1935"/>
  <c r="AN1935"/>
  <c r="AP1934"/>
  <c r="AO1934"/>
  <c r="AN1934"/>
  <c r="AP1933"/>
  <c r="AO1933"/>
  <c r="AN1933"/>
  <c r="AP1932"/>
  <c r="AO1932"/>
  <c r="AN1932"/>
  <c r="AP1931"/>
  <c r="AO1931"/>
  <c r="AN1931"/>
  <c r="AP1930"/>
  <c r="AO1930"/>
  <c r="AN1930"/>
  <c r="AP1929"/>
  <c r="AO1929"/>
  <c r="AN1929"/>
  <c r="AP1928"/>
  <c r="AO1928"/>
  <c r="AN1928"/>
  <c r="AP1927"/>
  <c r="AO1927"/>
  <c r="AN1927"/>
  <c r="AP1926"/>
  <c r="AO1926"/>
  <c r="AN1926"/>
  <c r="AP1925"/>
  <c r="AO1925"/>
  <c r="AN1925"/>
  <c r="AP1924"/>
  <c r="AO1924"/>
  <c r="AN1924"/>
  <c r="AP1923"/>
  <c r="AO1923"/>
  <c r="AN1923"/>
  <c r="AP1922"/>
  <c r="AO1922"/>
  <c r="AN1922"/>
  <c r="AP1921"/>
  <c r="AO1921"/>
  <c r="AN1921"/>
  <c r="AP1920"/>
  <c r="AO1920"/>
  <c r="AN1920"/>
  <c r="AP1919"/>
  <c r="AO1919"/>
  <c r="AN1919"/>
  <c r="AP1918"/>
  <c r="AO1918"/>
  <c r="AN1918"/>
  <c r="AP1917"/>
  <c r="AO1917"/>
  <c r="AN1917"/>
  <c r="AP1916"/>
  <c r="AO1916"/>
  <c r="AN1916"/>
  <c r="AP1915"/>
  <c r="AO1915"/>
  <c r="AN1915"/>
  <c r="AP1914"/>
  <c r="AO1914"/>
  <c r="AN1914"/>
  <c r="AP1913"/>
  <c r="AO1913"/>
  <c r="AN1913"/>
  <c r="AP1912"/>
  <c r="AO1912"/>
  <c r="AN1912"/>
  <c r="AP1911"/>
  <c r="AO1911"/>
  <c r="AN1911"/>
  <c r="AP1910"/>
  <c r="AO1910"/>
  <c r="AN1910"/>
  <c r="AP1909"/>
  <c r="AO1909"/>
  <c r="AN1909"/>
  <c r="AP1908"/>
  <c r="AO1908"/>
  <c r="AN1908"/>
  <c r="AP1907"/>
  <c r="AO1907"/>
  <c r="AN1907"/>
  <c r="AP1906"/>
  <c r="AO1906"/>
  <c r="AN1906"/>
  <c r="AP1905"/>
  <c r="AO1905"/>
  <c r="AN1905"/>
  <c r="AP1904"/>
  <c r="AO1904"/>
  <c r="AN1904"/>
  <c r="AP1903"/>
  <c r="AO1903"/>
  <c r="AN1903"/>
  <c r="AP1902"/>
  <c r="AO1902"/>
  <c r="AN1902"/>
  <c r="AP1901"/>
  <c r="AO1901"/>
  <c r="AN1901"/>
  <c r="AP1900"/>
  <c r="AO1900"/>
  <c r="AN1900"/>
  <c r="AP1899"/>
  <c r="AO1899"/>
  <c r="AN1899"/>
  <c r="AP1898"/>
  <c r="AO1898"/>
  <c r="AN1898"/>
  <c r="AP1897"/>
  <c r="AO1897"/>
  <c r="AN1897"/>
  <c r="AP1896"/>
  <c r="AO1896"/>
  <c r="AN1896"/>
  <c r="AP1895"/>
  <c r="AO1895"/>
  <c r="AN1895"/>
  <c r="AP1894"/>
  <c r="AO1894"/>
  <c r="AN1894"/>
  <c r="AP1893"/>
  <c r="AO1893"/>
  <c r="AN1893"/>
  <c r="AP1892"/>
  <c r="AO1892"/>
  <c r="AN1892"/>
  <c r="AP1891"/>
  <c r="AO1891"/>
  <c r="AN1891"/>
  <c r="AP1890"/>
  <c r="AO1890"/>
  <c r="AN1890"/>
  <c r="AP1889"/>
  <c r="AO1889"/>
  <c r="AN1889"/>
  <c r="AP1888"/>
  <c r="AO1888"/>
  <c r="AN1888"/>
  <c r="AP1887"/>
  <c r="AO1887"/>
  <c r="AN1887"/>
  <c r="AP1886"/>
  <c r="AO1886"/>
  <c r="AN1886"/>
  <c r="AP1885"/>
  <c r="AO1885"/>
  <c r="AN1885"/>
  <c r="AP1884"/>
  <c r="AO1884"/>
  <c r="AN1884"/>
  <c r="AP1883"/>
  <c r="AO1883"/>
  <c r="AN1883"/>
  <c r="AP1882"/>
  <c r="AO1882"/>
  <c r="AN1882"/>
  <c r="AP1881"/>
  <c r="AO1881"/>
  <c r="AN1881"/>
  <c r="AP1880"/>
  <c r="AO1880"/>
  <c r="AN1880"/>
  <c r="AP1879"/>
  <c r="AO1879"/>
  <c r="AN1879"/>
  <c r="AP1878"/>
  <c r="AO1878"/>
  <c r="AN1878"/>
  <c r="AP1877"/>
  <c r="AO1877"/>
  <c r="AN1877"/>
  <c r="AP1876"/>
  <c r="AO1876"/>
  <c r="AN1876"/>
  <c r="AP1875"/>
  <c r="AO1875"/>
  <c r="AN1875"/>
  <c r="AP1874"/>
  <c r="AO1874"/>
  <c r="AN1874"/>
  <c r="AP1873"/>
  <c r="AO1873"/>
  <c r="AN1873"/>
  <c r="AP1872"/>
  <c r="AO1872"/>
  <c r="AN1872"/>
  <c r="AP1871"/>
  <c r="AO1871"/>
  <c r="AN1871"/>
  <c r="AP1870"/>
  <c r="AO1870"/>
  <c r="AN1870"/>
  <c r="AP1869"/>
  <c r="AO1869"/>
  <c r="AN1869"/>
  <c r="AP1868"/>
  <c r="AO1868"/>
  <c r="AN1868"/>
  <c r="AP1867"/>
  <c r="AO1867"/>
  <c r="AN1867"/>
  <c r="AP1866"/>
  <c r="AO1866"/>
  <c r="AN1866"/>
  <c r="AP1865"/>
  <c r="AO1865"/>
  <c r="AN1865"/>
  <c r="AP1864"/>
  <c r="AO1864"/>
  <c r="AN1864"/>
  <c r="AP1863"/>
  <c r="AO1863"/>
  <c r="AN1863"/>
  <c r="AP1862"/>
  <c r="AO1862"/>
  <c r="AN1862"/>
  <c r="AP1861"/>
  <c r="AO1861"/>
  <c r="AN1861"/>
  <c r="AP1860"/>
  <c r="AO1860"/>
  <c r="AN1860"/>
  <c r="AP1859"/>
  <c r="AO1859"/>
  <c r="AN1859"/>
  <c r="AP1858"/>
  <c r="AO1858"/>
  <c r="AN1858"/>
  <c r="AP1857"/>
  <c r="AO1857"/>
  <c r="AN1857"/>
  <c r="AP1856"/>
  <c r="AO1856"/>
  <c r="AN1856"/>
  <c r="AP1855"/>
  <c r="AO1855"/>
  <c r="AN1855"/>
  <c r="AP1854"/>
  <c r="AO1854"/>
  <c r="AN1854"/>
  <c r="AP1853"/>
  <c r="AO1853"/>
  <c r="AN1853"/>
  <c r="AP1852"/>
  <c r="AO1852"/>
  <c r="AN1852"/>
  <c r="AP1851"/>
  <c r="AO1851"/>
  <c r="AN1851"/>
  <c r="AP1850"/>
  <c r="AO1850"/>
  <c r="AN1850"/>
  <c r="AP1849"/>
  <c r="AO1849"/>
  <c r="AN1849"/>
  <c r="AP1848"/>
  <c r="AO1848"/>
  <c r="AN1848"/>
  <c r="AP1847"/>
  <c r="AO1847"/>
  <c r="AN1847"/>
  <c r="AP1846"/>
  <c r="AO1846"/>
  <c r="AN1846"/>
  <c r="AP1845"/>
  <c r="AO1845"/>
  <c r="AN1845"/>
  <c r="AP1844"/>
  <c r="AO1844"/>
  <c r="AN1844"/>
  <c r="AP1843"/>
  <c r="AO1843"/>
  <c r="AN1843"/>
  <c r="AP1842"/>
  <c r="AO1842"/>
  <c r="AN1842"/>
  <c r="AP1841"/>
  <c r="AO1841"/>
  <c r="AN1841"/>
  <c r="AP1840"/>
  <c r="AO1840"/>
  <c r="AN1840"/>
  <c r="AP1839"/>
  <c r="AO1839"/>
  <c r="AN1839"/>
  <c r="AP1838"/>
  <c r="AO1838"/>
  <c r="AN1838"/>
  <c r="AP1837"/>
  <c r="AO1837"/>
  <c r="AN1837"/>
  <c r="AP1836"/>
  <c r="AO1836"/>
  <c r="AN1836"/>
  <c r="AP1835"/>
  <c r="AO1835"/>
  <c r="AN1835"/>
  <c r="AP1834"/>
  <c r="AO1834"/>
  <c r="AN1834"/>
  <c r="AP1833"/>
  <c r="AO1833"/>
  <c r="AN1833"/>
  <c r="AP1832"/>
  <c r="AO1832"/>
  <c r="AN1832"/>
  <c r="AP1831"/>
  <c r="AO1831"/>
  <c r="AN1831"/>
  <c r="AP1830"/>
  <c r="AO1830"/>
  <c r="AN1830"/>
  <c r="AP1829"/>
  <c r="AO1829"/>
  <c r="AN1829"/>
  <c r="AP1828"/>
  <c r="AO1828"/>
  <c r="AN1828"/>
  <c r="AP1827"/>
  <c r="AO1827"/>
  <c r="AN1827"/>
  <c r="AP1826"/>
  <c r="AO1826"/>
  <c r="AN1826"/>
  <c r="AP1825"/>
  <c r="AO1825"/>
  <c r="AN1825"/>
  <c r="AP1824"/>
  <c r="AO1824"/>
  <c r="AN1824"/>
  <c r="AP1823"/>
  <c r="AO1823"/>
  <c r="AN1823"/>
  <c r="AP1822"/>
  <c r="AO1822"/>
  <c r="AN1822"/>
  <c r="AP1821"/>
  <c r="AO1821"/>
  <c r="AN1821"/>
  <c r="AP1820"/>
  <c r="AO1820"/>
  <c r="AN1820"/>
  <c r="AP1819"/>
  <c r="AO1819"/>
  <c r="AN1819"/>
  <c r="AP1818"/>
  <c r="AO1818"/>
  <c r="AN1818"/>
  <c r="AP1817"/>
  <c r="AO1817"/>
  <c r="AN1817"/>
  <c r="AP1816"/>
  <c r="AO1816"/>
  <c r="AN1816"/>
  <c r="AP1815"/>
  <c r="AO1815"/>
  <c r="AN1815"/>
  <c r="AP1814"/>
  <c r="AO1814"/>
  <c r="AN1814"/>
  <c r="AP1813"/>
  <c r="AO1813"/>
  <c r="AN1813"/>
  <c r="AP1812"/>
  <c r="AO1812"/>
  <c r="AN1812"/>
  <c r="AP1811"/>
  <c r="AO1811"/>
  <c r="AN1811"/>
  <c r="AP1810"/>
  <c r="AO1810"/>
  <c r="AN1810"/>
  <c r="AP1809"/>
  <c r="AO1809"/>
  <c r="AN1809"/>
  <c r="AP1808"/>
  <c r="AO1808"/>
  <c r="AN1808"/>
  <c r="AP1807"/>
  <c r="AO1807"/>
  <c r="AN1807"/>
  <c r="AP1806"/>
  <c r="AO1806"/>
  <c r="AN1806"/>
  <c r="AP1805"/>
  <c r="AO1805"/>
  <c r="AN1805"/>
  <c r="AP1804"/>
  <c r="AO1804"/>
  <c r="AN1804"/>
  <c r="AP1803"/>
  <c r="AO1803"/>
  <c r="AN1803"/>
  <c r="AP1802"/>
  <c r="AO1802"/>
  <c r="AN1802"/>
  <c r="AP1801"/>
  <c r="AO1801"/>
  <c r="AN1801"/>
  <c r="AP1800"/>
  <c r="AO1800"/>
  <c r="AN1800"/>
  <c r="AP1799"/>
  <c r="AO1799"/>
  <c r="AN1799"/>
  <c r="AP1798"/>
  <c r="AO1798"/>
  <c r="AN1798"/>
  <c r="AP1797"/>
  <c r="AO1797"/>
  <c r="AN1797"/>
  <c r="AP1796"/>
  <c r="AO1796"/>
  <c r="AN1796"/>
  <c r="AP1795"/>
  <c r="AO1795"/>
  <c r="AN1795"/>
  <c r="AP1794"/>
  <c r="AO1794"/>
  <c r="AN1794"/>
  <c r="AP1793"/>
  <c r="AO1793"/>
  <c r="AN1793"/>
  <c r="AP1792"/>
  <c r="AO1792"/>
  <c r="AN1792"/>
  <c r="AP1791"/>
  <c r="AO1791"/>
  <c r="AN1791"/>
  <c r="AP1790"/>
  <c r="AO1790"/>
  <c r="AN1790"/>
  <c r="AP1789"/>
  <c r="AO1789"/>
  <c r="AN1789"/>
  <c r="AP1788"/>
  <c r="AO1788"/>
  <c r="AN1788"/>
  <c r="AP1787"/>
  <c r="AO1787"/>
  <c r="AN1787"/>
  <c r="AP1786"/>
  <c r="AO1786"/>
  <c r="AN1786"/>
  <c r="AP1785"/>
  <c r="AO1785"/>
  <c r="AN1785"/>
  <c r="AP1784"/>
  <c r="AO1784"/>
  <c r="AN1784"/>
  <c r="AP1783"/>
  <c r="AO1783"/>
  <c r="AN1783"/>
  <c r="AP1782"/>
  <c r="AO1782"/>
  <c r="AN1782"/>
  <c r="AP1781"/>
  <c r="AO1781"/>
  <c r="AN1781"/>
  <c r="AP1780"/>
  <c r="AO1780"/>
  <c r="AN1780"/>
  <c r="AP1779"/>
  <c r="AO1779"/>
  <c r="AN1779"/>
  <c r="AP1778"/>
  <c r="AO1778"/>
  <c r="AN1778"/>
  <c r="AP1777"/>
  <c r="AO1777"/>
  <c r="AN1777"/>
  <c r="AP1776"/>
  <c r="AO1776"/>
  <c r="AN1776"/>
  <c r="AP1775"/>
  <c r="AO1775"/>
  <c r="AN1775"/>
  <c r="AP1774"/>
  <c r="AO1774"/>
  <c r="AN1774"/>
  <c r="AP1773"/>
  <c r="AO1773"/>
  <c r="AN1773"/>
  <c r="AP1772"/>
  <c r="AO1772"/>
  <c r="AN1772"/>
  <c r="AP1771"/>
  <c r="AO1771"/>
  <c r="AN1771"/>
  <c r="AP1770"/>
  <c r="AO1770"/>
  <c r="AN1770"/>
  <c r="AP1769"/>
  <c r="AO1769"/>
  <c r="AN1769"/>
  <c r="AP1768"/>
  <c r="AO1768"/>
  <c r="AN1768"/>
  <c r="AP1767"/>
  <c r="AO1767"/>
  <c r="AN1767"/>
  <c r="AP1766"/>
  <c r="AO1766"/>
  <c r="AN1766"/>
  <c r="AP1765"/>
  <c r="AO1765"/>
  <c r="AN1765"/>
  <c r="AP1764"/>
  <c r="AO1764"/>
  <c r="AN1764"/>
  <c r="AP1763"/>
  <c r="AO1763"/>
  <c r="AN1763"/>
  <c r="AP1762"/>
  <c r="AO1762"/>
  <c r="AN1762"/>
  <c r="AP1761"/>
  <c r="AO1761"/>
  <c r="AN1761"/>
  <c r="AP1760"/>
  <c r="AO1760"/>
  <c r="AN1760"/>
  <c r="AP1759"/>
  <c r="AO1759"/>
  <c r="AN1759"/>
  <c r="AP1758"/>
  <c r="AO1758"/>
  <c r="AN1758"/>
  <c r="AP1757"/>
  <c r="AO1757"/>
  <c r="AN1757"/>
  <c r="AP1756"/>
  <c r="AO1756"/>
  <c r="AN1756"/>
  <c r="AP1755"/>
  <c r="AO1755"/>
  <c r="AN1755"/>
  <c r="AP1754"/>
  <c r="AO1754"/>
  <c r="AN1754"/>
  <c r="AP1753"/>
  <c r="AO1753"/>
  <c r="AN1753"/>
  <c r="AP1752"/>
  <c r="AO1752"/>
  <c r="AN1752"/>
  <c r="AP1751"/>
  <c r="AO1751"/>
  <c r="AN1751"/>
  <c r="AP1750"/>
  <c r="AO1750"/>
  <c r="AN1750"/>
  <c r="AP1749"/>
  <c r="AO1749"/>
  <c r="AN1749"/>
  <c r="AP1748"/>
  <c r="AO1748"/>
  <c r="AN1748"/>
  <c r="AP1747"/>
  <c r="AO1747"/>
  <c r="AN1747"/>
  <c r="AP1746"/>
  <c r="AO1746"/>
  <c r="AN1746"/>
  <c r="AP1745"/>
  <c r="AO1745"/>
  <c r="AN1745"/>
  <c r="AP1744"/>
  <c r="AO1744"/>
  <c r="AN1744"/>
  <c r="AP1743"/>
  <c r="AO1743"/>
  <c r="AN1743"/>
  <c r="AP1742"/>
  <c r="AO1742"/>
  <c r="AN1742"/>
  <c r="AP1741"/>
  <c r="AO1741"/>
  <c r="AN1741"/>
  <c r="AP1740"/>
  <c r="AO1740"/>
  <c r="AN1740"/>
  <c r="AP1739"/>
  <c r="AO1739"/>
  <c r="AN1739"/>
  <c r="AP1738"/>
  <c r="AO1738"/>
  <c r="AN1738"/>
  <c r="AP1737"/>
  <c r="AO1737"/>
  <c r="AN1737"/>
  <c r="AP1736"/>
  <c r="AO1736"/>
  <c r="AN1736"/>
  <c r="AP1735"/>
  <c r="AO1735"/>
  <c r="AN1735"/>
  <c r="AP1734"/>
  <c r="AO1734"/>
  <c r="AN1734"/>
  <c r="AP1733"/>
  <c r="AO1733"/>
  <c r="AN1733"/>
  <c r="AP1732"/>
  <c r="AO1732"/>
  <c r="AN1732"/>
  <c r="AP1731"/>
  <c r="AO1731"/>
  <c r="AN1731"/>
  <c r="AP1730"/>
  <c r="AO1730"/>
  <c r="AN1730"/>
  <c r="AP1729"/>
  <c r="AO1729"/>
  <c r="AN1729"/>
  <c r="AP1728"/>
  <c r="AO1728"/>
  <c r="AN1728"/>
  <c r="AP1727"/>
  <c r="AO1727"/>
  <c r="AN1727"/>
  <c r="AP1726"/>
  <c r="AO1726"/>
  <c r="AN1726"/>
  <c r="AP1725"/>
  <c r="AO1725"/>
  <c r="AN1725"/>
  <c r="AP1724"/>
  <c r="AO1724"/>
  <c r="AN1724"/>
  <c r="AP1723"/>
  <c r="AO1723"/>
  <c r="AN1723"/>
  <c r="AP1722"/>
  <c r="AO1722"/>
  <c r="AN1722"/>
  <c r="AP1721"/>
  <c r="AO1721"/>
  <c r="AN1721"/>
  <c r="AP1720"/>
  <c r="AO1720"/>
  <c r="AN1720"/>
  <c r="AP1719"/>
  <c r="AO1719"/>
  <c r="AN1719"/>
  <c r="AP1718"/>
  <c r="AO1718"/>
  <c r="AN1718"/>
  <c r="AP1717"/>
  <c r="AO1717"/>
  <c r="AN1717"/>
  <c r="AP1716"/>
  <c r="AO1716"/>
  <c r="AN1716"/>
  <c r="AP1715"/>
  <c r="AO1715"/>
  <c r="AN1715"/>
  <c r="AP1714"/>
  <c r="AO1714"/>
  <c r="AN1714"/>
  <c r="AP1713"/>
  <c r="AO1713"/>
  <c r="AN1713"/>
  <c r="AP1712"/>
  <c r="AO1712"/>
  <c r="AN1712"/>
  <c r="AP1711"/>
  <c r="AO1711"/>
  <c r="AN1711"/>
  <c r="AP1710"/>
  <c r="AO1710"/>
  <c r="AN1710"/>
  <c r="AP1709"/>
  <c r="AO1709"/>
  <c r="AN1709"/>
  <c r="AP1708"/>
  <c r="AO1708"/>
  <c r="AN1708"/>
  <c r="AP1707"/>
  <c r="AO1707"/>
  <c r="AN1707"/>
  <c r="AP1706"/>
  <c r="AO1706"/>
  <c r="AN1706"/>
  <c r="AP1705"/>
  <c r="AO1705"/>
  <c r="AN1705"/>
  <c r="AP1704"/>
  <c r="AO1704"/>
  <c r="AN1704"/>
  <c r="AP1703"/>
  <c r="AO1703"/>
  <c r="AN1703"/>
  <c r="AP1702"/>
  <c r="AO1702"/>
  <c r="AN1702"/>
  <c r="AP1701"/>
  <c r="AO1701"/>
  <c r="AN1701"/>
  <c r="AP1700"/>
  <c r="AO1700"/>
  <c r="AN1700"/>
  <c r="AP1699"/>
  <c r="AO1699"/>
  <c r="AN1699"/>
  <c r="AP1698"/>
  <c r="AO1698"/>
  <c r="AN1698"/>
  <c r="AP1697"/>
  <c r="AO1697"/>
  <c r="AN1697"/>
  <c r="AP1696"/>
  <c r="AO1696"/>
  <c r="AN1696"/>
  <c r="AP1695"/>
  <c r="AO1695"/>
  <c r="AN1695"/>
  <c r="AP1694"/>
  <c r="AO1694"/>
  <c r="AN1694"/>
  <c r="AP1693"/>
  <c r="AO1693"/>
  <c r="AN1693"/>
  <c r="AP1692"/>
  <c r="AO1692"/>
  <c r="AN1692"/>
  <c r="AP1691"/>
  <c r="AO1691"/>
  <c r="AN1691"/>
  <c r="AP1690"/>
  <c r="AO1690"/>
  <c r="AN1690"/>
  <c r="AP1689"/>
  <c r="AO1689"/>
  <c r="AN1689"/>
  <c r="AP1688"/>
  <c r="AO1688"/>
  <c r="AN1688"/>
  <c r="AP1687"/>
  <c r="AO1687"/>
  <c r="AN1687"/>
  <c r="AP1686"/>
  <c r="AO1686"/>
  <c r="AN1686"/>
  <c r="AP1685"/>
  <c r="AO1685"/>
  <c r="AN1685"/>
  <c r="AP1684"/>
  <c r="AO1684"/>
  <c r="AN1684"/>
  <c r="AP1683"/>
  <c r="AO1683"/>
  <c r="AN1683"/>
  <c r="AP1682"/>
  <c r="AO1682"/>
  <c r="AN1682"/>
  <c r="AP1681"/>
  <c r="AO1681"/>
  <c r="AN1681"/>
  <c r="AP1680"/>
  <c r="AO1680"/>
  <c r="AN1680"/>
  <c r="AP1679"/>
  <c r="AO1679"/>
  <c r="AN1679"/>
  <c r="AP1678"/>
  <c r="AO1678"/>
  <c r="AN1678"/>
  <c r="AP1677"/>
  <c r="AO1677"/>
  <c r="AN1677"/>
  <c r="AP1676"/>
  <c r="AO1676"/>
  <c r="AN1676"/>
  <c r="AP1675"/>
  <c r="AO1675"/>
  <c r="AN1675"/>
  <c r="AP1674"/>
  <c r="AO1674"/>
  <c r="AN1674"/>
  <c r="AP1673"/>
  <c r="AO1673"/>
  <c r="AN1673"/>
  <c r="AP1672"/>
  <c r="AO1672"/>
  <c r="AN1672"/>
  <c r="AP1671"/>
  <c r="AO1671"/>
  <c r="AN1671"/>
  <c r="AP1670"/>
  <c r="AO1670"/>
  <c r="AN1670"/>
  <c r="AP1669"/>
  <c r="AO1669"/>
  <c r="AN1669"/>
  <c r="AP1668"/>
  <c r="AO1668"/>
  <c r="AN1668"/>
  <c r="AP1667"/>
  <c r="AO1667"/>
  <c r="AN1667"/>
  <c r="AP1666"/>
  <c r="AO1666"/>
  <c r="AN1666"/>
  <c r="AP1665"/>
  <c r="AO1665"/>
  <c r="AN1665"/>
  <c r="AP1664"/>
  <c r="AO1664"/>
  <c r="AN1664"/>
  <c r="AP1663"/>
  <c r="AO1663"/>
  <c r="AN1663"/>
  <c r="AP1662"/>
  <c r="AO1662"/>
  <c r="AN1662"/>
  <c r="AP1661"/>
  <c r="AO1661"/>
  <c r="AN1661"/>
  <c r="AP1660"/>
  <c r="AO1660"/>
  <c r="AN1660"/>
  <c r="AP1659"/>
  <c r="AO1659"/>
  <c r="AN1659"/>
  <c r="AP1658"/>
  <c r="AO1658"/>
  <c r="AN1658"/>
  <c r="AP1657"/>
  <c r="AO1657"/>
  <c r="AN1657"/>
  <c r="AP1656"/>
  <c r="AO1656"/>
  <c r="AN1656"/>
  <c r="AP1655"/>
  <c r="AO1655"/>
  <c r="AN1655"/>
  <c r="AP1654"/>
  <c r="AO1654"/>
  <c r="AN1654"/>
  <c r="AP1653"/>
  <c r="AO1653"/>
  <c r="AN1653"/>
  <c r="AP1652"/>
  <c r="AO1652"/>
  <c r="AN1652"/>
  <c r="AP1651"/>
  <c r="AO1651"/>
  <c r="AN1651"/>
  <c r="AP1650"/>
  <c r="AO1650"/>
  <c r="AN1650"/>
  <c r="AP1649"/>
  <c r="AO1649"/>
  <c r="AN1649"/>
  <c r="AP1648"/>
  <c r="AO1648"/>
  <c r="AN1648"/>
  <c r="AP1647"/>
  <c r="AO1647"/>
  <c r="AN1647"/>
  <c r="AP1646"/>
  <c r="AO1646"/>
  <c r="AN1646"/>
  <c r="AP1645"/>
  <c r="AO1645"/>
  <c r="AN1645"/>
  <c r="AP1644"/>
  <c r="AO1644"/>
  <c r="AN1644"/>
  <c r="AP1643"/>
  <c r="AO1643"/>
  <c r="AN1643"/>
  <c r="AP1642"/>
  <c r="AO1642"/>
  <c r="AN1642"/>
  <c r="AP1641"/>
  <c r="AO1641"/>
  <c r="AN1641"/>
  <c r="AP1640"/>
  <c r="AO1640"/>
  <c r="AN1640"/>
  <c r="AP1639"/>
  <c r="AO1639"/>
  <c r="AN1639"/>
  <c r="AP1638"/>
  <c r="AO1638"/>
  <c r="AN1638"/>
  <c r="AP1637"/>
  <c r="AO1637"/>
  <c r="AN1637"/>
  <c r="AP1636"/>
  <c r="AO1636"/>
  <c r="AN1636"/>
  <c r="AP1635"/>
  <c r="AO1635"/>
  <c r="AN1635"/>
  <c r="AP1634"/>
  <c r="AO1634"/>
  <c r="AN1634"/>
  <c r="AP1633"/>
  <c r="AO1633"/>
  <c r="AN1633"/>
  <c r="AP1632"/>
  <c r="AO1632"/>
  <c r="AN1632"/>
  <c r="AP1631"/>
  <c r="AO1631"/>
  <c r="AN1631"/>
  <c r="AP1630"/>
  <c r="AO1630"/>
  <c r="AN1630"/>
  <c r="AP1629"/>
  <c r="AO1629"/>
  <c r="AN1629"/>
  <c r="AP1628"/>
  <c r="AO1628"/>
  <c r="AN1628"/>
  <c r="AP1627"/>
  <c r="AO1627"/>
  <c r="AN1627"/>
  <c r="AP1626"/>
  <c r="AO1626"/>
  <c r="AN1626"/>
  <c r="AP1625"/>
  <c r="AO1625"/>
  <c r="AN1625"/>
  <c r="AP1624"/>
  <c r="AO1624"/>
  <c r="AN1624"/>
  <c r="AP1623"/>
  <c r="AO1623"/>
  <c r="AN1623"/>
  <c r="AP1622"/>
  <c r="AO1622"/>
  <c r="AN1622"/>
  <c r="AP1621"/>
  <c r="AO1621"/>
  <c r="AN1621"/>
  <c r="AP1620"/>
  <c r="AO1620"/>
  <c r="AN1620"/>
  <c r="AP1619"/>
  <c r="AO1619"/>
  <c r="AN1619"/>
  <c r="AP1618"/>
  <c r="AO1618"/>
  <c r="AN1618"/>
  <c r="AP1617"/>
  <c r="AO1617"/>
  <c r="AN1617"/>
  <c r="AP1616"/>
  <c r="AO1616"/>
  <c r="AN1616"/>
  <c r="AP1615"/>
  <c r="AO1615"/>
  <c r="AN1615"/>
  <c r="AP1614"/>
  <c r="AO1614"/>
  <c r="AN1614"/>
  <c r="AP1613"/>
  <c r="AO1613"/>
  <c r="AN1613"/>
  <c r="AP1612"/>
  <c r="AO1612"/>
  <c r="AN1612"/>
  <c r="AP1611"/>
  <c r="AO1611"/>
  <c r="AN1611"/>
  <c r="AP1610"/>
  <c r="AO1610"/>
  <c r="AN1610"/>
  <c r="AP1609"/>
  <c r="AO1609"/>
  <c r="AN1609"/>
  <c r="AP1608"/>
  <c r="AO1608"/>
  <c r="AN1608"/>
  <c r="AP1607"/>
  <c r="AO1607"/>
  <c r="AN1607"/>
  <c r="AP1606"/>
  <c r="AO1606"/>
  <c r="AN1606"/>
  <c r="AP1605"/>
  <c r="AO1605"/>
  <c r="AN1605"/>
  <c r="AP1604"/>
  <c r="AO1604"/>
  <c r="AN1604"/>
  <c r="AP1603"/>
  <c r="AO1603"/>
  <c r="AN1603"/>
  <c r="AP1602"/>
  <c r="AO1602"/>
  <c r="AN1602"/>
  <c r="AP1601"/>
  <c r="AO1601"/>
  <c r="AN1601"/>
  <c r="AP1600"/>
  <c r="AO1600"/>
  <c r="AN1600"/>
  <c r="AP1599"/>
  <c r="AO1599"/>
  <c r="AN1599"/>
  <c r="AP1598"/>
  <c r="AO1598"/>
  <c r="AN1598"/>
  <c r="AP1597"/>
  <c r="AO1597"/>
  <c r="AN1597"/>
  <c r="AP1596"/>
  <c r="AO1596"/>
  <c r="AN1596"/>
  <c r="AP1595"/>
  <c r="AO1595"/>
  <c r="AN1595"/>
  <c r="AP1594"/>
  <c r="AO1594"/>
  <c r="AN1594"/>
  <c r="AP1593"/>
  <c r="AO1593"/>
  <c r="AN1593"/>
  <c r="AP1592"/>
  <c r="AO1592"/>
  <c r="AN1592"/>
  <c r="AP1591"/>
  <c r="AO1591"/>
  <c r="AN1591"/>
  <c r="AP1590"/>
  <c r="AO1590"/>
  <c r="AN1590"/>
  <c r="AP1589"/>
  <c r="AO1589"/>
  <c r="AN1589"/>
  <c r="AP1588"/>
  <c r="AO1588"/>
  <c r="AN1588"/>
  <c r="AP1587"/>
  <c r="AO1587"/>
  <c r="AN1587"/>
  <c r="AP1586"/>
  <c r="AO1586"/>
  <c r="AN1586"/>
  <c r="AP1585"/>
  <c r="AO1585"/>
  <c r="AN1585"/>
  <c r="AP1584"/>
  <c r="AO1584"/>
  <c r="AN1584"/>
  <c r="AP1583"/>
  <c r="AO1583"/>
  <c r="AN1583"/>
  <c r="AP1582"/>
  <c r="AO1582"/>
  <c r="AN1582"/>
  <c r="AP1581"/>
  <c r="AO1581"/>
  <c r="AN1581"/>
  <c r="AP1580"/>
  <c r="AO1580"/>
  <c r="AN1580"/>
  <c r="AP1579"/>
  <c r="AO1579"/>
  <c r="AN1579"/>
  <c r="AP1578"/>
  <c r="AO1578"/>
  <c r="AN1578"/>
  <c r="AP1577"/>
  <c r="AO1577"/>
  <c r="AN1577"/>
  <c r="AP1576"/>
  <c r="AO1576"/>
  <c r="AN1576"/>
  <c r="AP1575"/>
  <c r="AO1575"/>
  <c r="AN1575"/>
  <c r="AP1574"/>
  <c r="AO1574"/>
  <c r="AN1574"/>
  <c r="AP1573"/>
  <c r="AO1573"/>
  <c r="AN1573"/>
  <c r="AP1572"/>
  <c r="AO1572"/>
  <c r="AN1572"/>
  <c r="AP1571"/>
  <c r="AO1571"/>
  <c r="AN1571"/>
  <c r="AP1570"/>
  <c r="AO1570"/>
  <c r="AN1570"/>
  <c r="AP1569"/>
  <c r="AO1569"/>
  <c r="AN1569"/>
  <c r="AP1568"/>
  <c r="AO1568"/>
  <c r="AN1568"/>
  <c r="AP1567"/>
  <c r="AO1567"/>
  <c r="AN1567"/>
  <c r="AP1566"/>
  <c r="AO1566"/>
  <c r="AN1566"/>
  <c r="AP1565"/>
  <c r="AO1565"/>
  <c r="AN1565"/>
  <c r="AP1564"/>
  <c r="AO1564"/>
  <c r="AN1564"/>
  <c r="AP1563"/>
  <c r="AO1563"/>
  <c r="AN1563"/>
  <c r="AP1562"/>
  <c r="AO1562"/>
  <c r="AN1562"/>
  <c r="AP1561"/>
  <c r="AO1561"/>
  <c r="AN1561"/>
  <c r="AP1560"/>
  <c r="AO1560"/>
  <c r="AN1560"/>
  <c r="AP1559"/>
  <c r="AO1559"/>
  <c r="AN1559"/>
  <c r="AP1558"/>
  <c r="AO1558"/>
  <c r="AN1558"/>
  <c r="AP1557"/>
  <c r="AO1557"/>
  <c r="AN1557"/>
  <c r="AP1556"/>
  <c r="AO1556"/>
  <c r="AN1556"/>
  <c r="AP1555"/>
  <c r="AO1555"/>
  <c r="AN1555"/>
  <c r="AP1554"/>
  <c r="AO1554"/>
  <c r="AN1554"/>
  <c r="AP1553"/>
  <c r="AO1553"/>
  <c r="AN1553"/>
  <c r="AP1552"/>
  <c r="AO1552"/>
  <c r="AN1552"/>
  <c r="AP1551"/>
  <c r="AO1551"/>
  <c r="AN1551"/>
  <c r="AP1550"/>
  <c r="AO1550"/>
  <c r="AN1550"/>
  <c r="AP1549"/>
  <c r="AO1549"/>
  <c r="AN1549"/>
  <c r="AP1548"/>
  <c r="AO1548"/>
  <c r="AN1548"/>
  <c r="AP1547"/>
  <c r="AO1547"/>
  <c r="AN1547"/>
  <c r="AP1546"/>
  <c r="AO1546"/>
  <c r="AN1546"/>
  <c r="AP1545"/>
  <c r="AO1545"/>
  <c r="AN1545"/>
  <c r="AP1544"/>
  <c r="AO1544"/>
  <c r="AN1544"/>
  <c r="AP1543"/>
  <c r="AO1543"/>
  <c r="AN1543"/>
  <c r="AP1542"/>
  <c r="AO1542"/>
  <c r="AN1542"/>
  <c r="AP1541"/>
  <c r="AO1541"/>
  <c r="AN1541"/>
  <c r="AP1540"/>
  <c r="AO1540"/>
  <c r="AN1540"/>
  <c r="AP1539"/>
  <c r="AO1539"/>
  <c r="AN1539"/>
  <c r="AP1538"/>
  <c r="AO1538"/>
  <c r="AN1538"/>
  <c r="AP1537"/>
  <c r="AO1537"/>
  <c r="AN1537"/>
  <c r="AP1536"/>
  <c r="AO1536"/>
  <c r="AN1536"/>
  <c r="AP1535"/>
  <c r="AO1535"/>
  <c r="AN1535"/>
  <c r="AP1534"/>
  <c r="AO1534"/>
  <c r="AN1534"/>
  <c r="AP1533"/>
  <c r="AO1533"/>
  <c r="AN1533"/>
  <c r="AP1532"/>
  <c r="AO1532"/>
  <c r="AN1532"/>
  <c r="AP1531"/>
  <c r="AO1531"/>
  <c r="AN1531"/>
  <c r="AP1530"/>
  <c r="AO1530"/>
  <c r="AN1530"/>
  <c r="AP1529"/>
  <c r="AO1529"/>
  <c r="AN1529"/>
  <c r="AP1528"/>
  <c r="AO1528"/>
  <c r="AN1528"/>
  <c r="AP1527"/>
  <c r="AO1527"/>
  <c r="AN1527"/>
  <c r="AP1526"/>
  <c r="AO1526"/>
  <c r="AN1526"/>
  <c r="AP1525"/>
  <c r="AO1525"/>
  <c r="AN1525"/>
  <c r="AP1524"/>
  <c r="AO1524"/>
  <c r="AN1524"/>
  <c r="AP1523"/>
  <c r="AO1523"/>
  <c r="AN1523"/>
  <c r="AP1522"/>
  <c r="AO1522"/>
  <c r="AN1522"/>
  <c r="AP1521"/>
  <c r="AO1521"/>
  <c r="AN1521"/>
  <c r="AP1520"/>
  <c r="AO1520"/>
  <c r="AN1520"/>
  <c r="AP1519"/>
  <c r="AO1519"/>
  <c r="AN1519"/>
  <c r="AP1518"/>
  <c r="AO1518"/>
  <c r="AN1518"/>
  <c r="AP1517"/>
  <c r="AO1517"/>
  <c r="AN1517"/>
  <c r="AP1516"/>
  <c r="AO1516"/>
  <c r="AN1516"/>
  <c r="AP1515"/>
  <c r="AO1515"/>
  <c r="AN1515"/>
  <c r="AP1514"/>
  <c r="AO1514"/>
  <c r="AN1514"/>
  <c r="AP1513"/>
  <c r="AO1513"/>
  <c r="AN1513"/>
  <c r="AP1512"/>
  <c r="AO1512"/>
  <c r="AN1512"/>
  <c r="AP1511"/>
  <c r="AO1511"/>
  <c r="AN1511"/>
  <c r="AP1510"/>
  <c r="AO1510"/>
  <c r="AN1510"/>
  <c r="AP1509"/>
  <c r="AO1509"/>
  <c r="AN1509"/>
  <c r="AP1508"/>
  <c r="AO1508"/>
  <c r="AN1508"/>
  <c r="AP1507"/>
  <c r="AO1507"/>
  <c r="AN1507"/>
  <c r="AP1506"/>
  <c r="AO1506"/>
  <c r="AN1506"/>
  <c r="AP1505"/>
  <c r="AO1505"/>
  <c r="AN1505"/>
  <c r="AP1504"/>
  <c r="AO1504"/>
  <c r="AN1504"/>
  <c r="AP1503"/>
  <c r="AO1503"/>
  <c r="AN1503"/>
  <c r="AP1502"/>
  <c r="AO1502"/>
  <c r="AN1502"/>
  <c r="AP1501"/>
  <c r="AO1501"/>
  <c r="AN1501"/>
  <c r="AP1500"/>
  <c r="AO1500"/>
  <c r="AN1500"/>
  <c r="AP1499"/>
  <c r="AO1499"/>
  <c r="AN1499"/>
  <c r="AP1498"/>
  <c r="AO1498"/>
  <c r="AN1498"/>
  <c r="AP1497"/>
  <c r="AO1497"/>
  <c r="AN1497"/>
  <c r="AP1496"/>
  <c r="AO1496"/>
  <c r="AN1496"/>
  <c r="AP1495"/>
  <c r="AO1495"/>
  <c r="AN1495"/>
  <c r="AP1494"/>
  <c r="AO1494"/>
  <c r="AN1494"/>
  <c r="AP1493"/>
  <c r="AO1493"/>
  <c r="AN1493"/>
  <c r="AP1492"/>
  <c r="AO1492"/>
  <c r="AN1492"/>
  <c r="AP1491"/>
  <c r="AO1491"/>
  <c r="AN1491"/>
  <c r="AP1490"/>
  <c r="AO1490"/>
  <c r="AN1490"/>
  <c r="AP1489"/>
  <c r="AO1489"/>
  <c r="AN1489"/>
  <c r="AP1488"/>
  <c r="AO1488"/>
  <c r="AN1488"/>
  <c r="AP1487"/>
  <c r="AO1487"/>
  <c r="AN1487"/>
  <c r="AP1486"/>
  <c r="AO1486"/>
  <c r="AN1486"/>
  <c r="AP1485"/>
  <c r="AO1485"/>
  <c r="AN1485"/>
  <c r="AP1484"/>
  <c r="AO1484"/>
  <c r="AN1484"/>
  <c r="AP1483"/>
  <c r="AO1483"/>
  <c r="AN1483"/>
  <c r="AP1482"/>
  <c r="AO1482"/>
  <c r="AN1482"/>
  <c r="AP1481"/>
  <c r="AO1481"/>
  <c r="AN1481"/>
  <c r="AP1480"/>
  <c r="AO1480"/>
  <c r="AN1480"/>
  <c r="AP1479"/>
  <c r="AO1479"/>
  <c r="AN1479"/>
  <c r="AP1478"/>
  <c r="AO1478"/>
  <c r="AN1478"/>
  <c r="AP1477"/>
  <c r="AO1477"/>
  <c r="AN1477"/>
  <c r="AP1476"/>
  <c r="AO1476"/>
  <c r="AN1476"/>
  <c r="AP1475"/>
  <c r="AO1475"/>
  <c r="AN1475"/>
  <c r="AP1474"/>
  <c r="AO1474"/>
  <c r="AN1474"/>
  <c r="AP1473"/>
  <c r="AO1473"/>
  <c r="AN1473"/>
  <c r="AP1472"/>
  <c r="AO1472"/>
  <c r="AN1472"/>
  <c r="AP1471"/>
  <c r="AO1471"/>
  <c r="AN1471"/>
  <c r="AP1470"/>
  <c r="AO1470"/>
  <c r="AN1470"/>
  <c r="AP1469"/>
  <c r="AO1469"/>
  <c r="AN1469"/>
  <c r="AP1468"/>
  <c r="AO1468"/>
  <c r="AN1468"/>
  <c r="AP1467"/>
  <c r="AO1467"/>
  <c r="AN1467"/>
  <c r="AP1466"/>
  <c r="AO1466"/>
  <c r="AN1466"/>
  <c r="AP1465"/>
  <c r="AO1465"/>
  <c r="AN1465"/>
  <c r="AP1464"/>
  <c r="AO1464"/>
  <c r="AN1464"/>
  <c r="AP1463"/>
  <c r="AO1463"/>
  <c r="AN1463"/>
  <c r="AP1462"/>
  <c r="AO1462"/>
  <c r="AN1462"/>
  <c r="AP1461"/>
  <c r="AO1461"/>
  <c r="AN1461"/>
  <c r="AP1460"/>
  <c r="AO1460"/>
  <c r="AN1460"/>
  <c r="AP1459"/>
  <c r="AO1459"/>
  <c r="AN1459"/>
  <c r="AP1458"/>
  <c r="AO1458"/>
  <c r="AN1458"/>
  <c r="AP1457"/>
  <c r="AO1457"/>
  <c r="AN1457"/>
  <c r="AP1456"/>
  <c r="AO1456"/>
  <c r="AN1456"/>
  <c r="AP1455"/>
  <c r="AO1455"/>
  <c r="AN1455"/>
  <c r="AP1454"/>
  <c r="AO1454"/>
  <c r="AN1454"/>
  <c r="AP1453"/>
  <c r="AO1453"/>
  <c r="AN1453"/>
  <c r="AP1452"/>
  <c r="AO1452"/>
  <c r="AN1452"/>
  <c r="AP1451"/>
  <c r="AO1451"/>
  <c r="AN1451"/>
  <c r="AP1450"/>
  <c r="AO1450"/>
  <c r="AN1450"/>
  <c r="AP1449"/>
  <c r="AO1449"/>
  <c r="AN1449"/>
  <c r="AP1448"/>
  <c r="AO1448"/>
  <c r="AN1448"/>
  <c r="AP1447"/>
  <c r="AO1447"/>
  <c r="AN1447"/>
  <c r="AP1446"/>
  <c r="AO1446"/>
  <c r="AN1446"/>
  <c r="AP1445"/>
  <c r="AO1445"/>
  <c r="AN1445"/>
  <c r="AP1444"/>
  <c r="AO1444"/>
  <c r="AN1444"/>
  <c r="AP1443"/>
  <c r="AO1443"/>
  <c r="AN1443"/>
  <c r="AP1442"/>
  <c r="AO1442"/>
  <c r="AN1442"/>
  <c r="AP1441"/>
  <c r="AO1441"/>
  <c r="AN1441"/>
  <c r="AP1440"/>
  <c r="AO1440"/>
  <c r="AN1440"/>
  <c r="AP1439"/>
  <c r="AO1439"/>
  <c r="AN1439"/>
  <c r="AP1438"/>
  <c r="AO1438"/>
  <c r="AN1438"/>
  <c r="AP1437"/>
  <c r="AO1437"/>
  <c r="AN1437"/>
  <c r="AP1436"/>
  <c r="AO1436"/>
  <c r="AN1436"/>
  <c r="AP1435"/>
  <c r="AO1435"/>
  <c r="AN1435"/>
  <c r="AP1434"/>
  <c r="AO1434"/>
  <c r="AN1434"/>
  <c r="AP1433"/>
  <c r="AO1433"/>
  <c r="AN1433"/>
  <c r="AP1432"/>
  <c r="AO1432"/>
  <c r="AN1432"/>
  <c r="AP1431"/>
  <c r="AO1431"/>
  <c r="AN1431"/>
  <c r="AP1430"/>
  <c r="AO1430"/>
  <c r="AN1430"/>
  <c r="AP1429"/>
  <c r="AO1429"/>
  <c r="AN1429"/>
  <c r="AP1428"/>
  <c r="AO1428"/>
  <c r="AN1428"/>
  <c r="AP1427"/>
  <c r="AO1427"/>
  <c r="AN1427"/>
  <c r="AP1426"/>
  <c r="AO1426"/>
  <c r="AN1426"/>
  <c r="AP1425"/>
  <c r="AO1425"/>
  <c r="AN1425"/>
  <c r="AP1424"/>
  <c r="AO1424"/>
  <c r="AN1424"/>
  <c r="AP1423"/>
  <c r="AO1423"/>
  <c r="AN1423"/>
  <c r="AP1422"/>
  <c r="AO1422"/>
  <c r="AN1422"/>
  <c r="AP1421"/>
  <c r="AO1421"/>
  <c r="AN1421"/>
  <c r="AP1420"/>
  <c r="AO1420"/>
  <c r="AN1420"/>
  <c r="AP1419"/>
  <c r="AO1419"/>
  <c r="AN1419"/>
  <c r="AP1418"/>
  <c r="AO1418"/>
  <c r="AN1418"/>
  <c r="AP1417"/>
  <c r="AO1417"/>
  <c r="AN1417"/>
  <c r="AP1416"/>
  <c r="AO1416"/>
  <c r="AN1416"/>
  <c r="AP1415"/>
  <c r="AO1415"/>
  <c r="AN1415"/>
  <c r="AP1414"/>
  <c r="AO1414"/>
  <c r="AN1414"/>
  <c r="AP1413"/>
  <c r="AO1413"/>
  <c r="AN1413"/>
  <c r="AP1412"/>
  <c r="AO1412"/>
  <c r="AN1412"/>
  <c r="AP1411"/>
  <c r="AO1411"/>
  <c r="AN1411"/>
  <c r="AP1410"/>
  <c r="AO1410"/>
  <c r="AN1410"/>
  <c r="AP1409"/>
  <c r="AO1409"/>
  <c r="AN1409"/>
  <c r="AP1408"/>
  <c r="AO1408"/>
  <c r="AN1408"/>
  <c r="AP1407"/>
  <c r="AO1407"/>
  <c r="AN1407"/>
  <c r="AP1406"/>
  <c r="AO1406"/>
  <c r="AN1406"/>
  <c r="AP1405"/>
  <c r="AO1405"/>
  <c r="AN1405"/>
  <c r="AP1404"/>
  <c r="AO1404"/>
  <c r="AN1404"/>
  <c r="AP1403"/>
  <c r="AO1403"/>
  <c r="AN1403"/>
  <c r="AP1402"/>
  <c r="AO1402"/>
  <c r="AN1402"/>
  <c r="AP1401"/>
  <c r="AO1401"/>
  <c r="AN1401"/>
  <c r="AP1400"/>
  <c r="AO1400"/>
  <c r="AN1400"/>
  <c r="AP1399"/>
  <c r="AO1399"/>
  <c r="AN1399"/>
  <c r="AP1398"/>
  <c r="AO1398"/>
  <c r="AN1398"/>
  <c r="AP1397"/>
  <c r="AO1397"/>
  <c r="AN1397"/>
  <c r="AP1396"/>
  <c r="AO1396"/>
  <c r="AN1396"/>
  <c r="AP1395"/>
  <c r="AO1395"/>
  <c r="AN1395"/>
  <c r="AP1394"/>
  <c r="AO1394"/>
  <c r="AN1394"/>
  <c r="AP1393"/>
  <c r="AO1393"/>
  <c r="AN1393"/>
  <c r="AP1392"/>
  <c r="AO1392"/>
  <c r="AN1392"/>
  <c r="AP1391"/>
  <c r="AO1391"/>
  <c r="AN1391"/>
  <c r="AP1390"/>
  <c r="AO1390"/>
  <c r="AN1390"/>
  <c r="AP1389"/>
  <c r="AO1389"/>
  <c r="AN1389"/>
  <c r="AP1388"/>
  <c r="AO1388"/>
  <c r="AN1388"/>
  <c r="AP1387"/>
  <c r="AO1387"/>
  <c r="AN1387"/>
  <c r="AP1386"/>
  <c r="AO1386"/>
  <c r="AN1386"/>
  <c r="AP1385"/>
  <c r="AO1385"/>
  <c r="AN1385"/>
  <c r="AP1384"/>
  <c r="AO1384"/>
  <c r="AN1384"/>
  <c r="AP1383"/>
  <c r="AO1383"/>
  <c r="AN1383"/>
  <c r="AP1382"/>
  <c r="AO1382"/>
  <c r="AN1382"/>
  <c r="AP1381"/>
  <c r="AO1381"/>
  <c r="AN1381"/>
  <c r="AP1380"/>
  <c r="AO1380"/>
  <c r="AN1380"/>
  <c r="AP1379"/>
  <c r="AO1379"/>
  <c r="AN1379"/>
  <c r="AP1378"/>
  <c r="AO1378"/>
  <c r="AN1378"/>
  <c r="AP1377"/>
  <c r="AO1377"/>
  <c r="AN1377"/>
  <c r="AP1376"/>
  <c r="AO1376"/>
  <c r="AN1376"/>
  <c r="AP1375"/>
  <c r="AO1375"/>
  <c r="AN1375"/>
  <c r="AP1374"/>
  <c r="AO1374"/>
  <c r="AN1374"/>
  <c r="AP1373"/>
  <c r="AO1373"/>
  <c r="AN1373"/>
  <c r="AP1372"/>
  <c r="AO1372"/>
  <c r="AN1372"/>
  <c r="AP1371"/>
  <c r="AO1371"/>
  <c r="AN1371"/>
  <c r="AP1370"/>
  <c r="AO1370"/>
  <c r="AN1370"/>
  <c r="AP1369"/>
  <c r="AO1369"/>
  <c r="AN1369"/>
  <c r="AP1368"/>
  <c r="AO1368"/>
  <c r="AN1368"/>
  <c r="AP1367"/>
  <c r="AO1367"/>
  <c r="AN1367"/>
  <c r="AP1366"/>
  <c r="AO1366"/>
  <c r="AN1366"/>
  <c r="AP1365"/>
  <c r="AO1365"/>
  <c r="AN1365"/>
  <c r="AP1364"/>
  <c r="AO1364"/>
  <c r="AN1364"/>
  <c r="AP1363"/>
  <c r="AO1363"/>
  <c r="AN1363"/>
  <c r="AP1362"/>
  <c r="AO1362"/>
  <c r="AN1362"/>
  <c r="AP1361"/>
  <c r="AO1361"/>
  <c r="AN1361"/>
  <c r="AP1360"/>
  <c r="AO1360"/>
  <c r="AN1360"/>
  <c r="AP1359"/>
  <c r="AO1359"/>
  <c r="AN1359"/>
  <c r="AP1358"/>
  <c r="AO1358"/>
  <c r="AN1358"/>
  <c r="AP1357"/>
  <c r="AO1357"/>
  <c r="AN1357"/>
  <c r="AP1356"/>
  <c r="AO1356"/>
  <c r="AN1356"/>
  <c r="AP1355"/>
  <c r="AO1355"/>
  <c r="AN1355"/>
  <c r="AP1354"/>
  <c r="AO1354"/>
  <c r="AN1354"/>
  <c r="AP1353"/>
  <c r="AO1353"/>
  <c r="AN1353"/>
  <c r="AP1352"/>
  <c r="AO1352"/>
  <c r="AN1352"/>
  <c r="AP1351"/>
  <c r="AO1351"/>
  <c r="AN1351"/>
  <c r="AP1350"/>
  <c r="AO1350"/>
  <c r="AN1350"/>
  <c r="AP1349"/>
  <c r="AO1349"/>
  <c r="AN1349"/>
  <c r="AP1348"/>
  <c r="AO1348"/>
  <c r="AN1348"/>
  <c r="AP1347"/>
  <c r="AO1347"/>
  <c r="AN1347"/>
  <c r="AP1346"/>
  <c r="AO1346"/>
  <c r="AN1346"/>
  <c r="AP1345"/>
  <c r="AO1345"/>
  <c r="AN1345"/>
  <c r="AP1344"/>
  <c r="AO1344"/>
  <c r="AN1344"/>
  <c r="AP1343"/>
  <c r="AO1343"/>
  <c r="AN1343"/>
  <c r="AP1342"/>
  <c r="AO1342"/>
  <c r="AN1342"/>
  <c r="AP1341"/>
  <c r="AO1341"/>
  <c r="AN1341"/>
  <c r="AP1340"/>
  <c r="AO1340"/>
  <c r="AN1340"/>
  <c r="AP1339"/>
  <c r="AO1339"/>
  <c r="AN1339"/>
  <c r="AP1338"/>
  <c r="AO1338"/>
  <c r="AN1338"/>
  <c r="AP1337"/>
  <c r="AO1337"/>
  <c r="AN1337"/>
  <c r="AP1336"/>
  <c r="AO1336"/>
  <c r="AN1336"/>
  <c r="AP1335"/>
  <c r="AO1335"/>
  <c r="AN1335"/>
  <c r="AP1334"/>
  <c r="AO1334"/>
  <c r="AN1334"/>
  <c r="AP1333"/>
  <c r="AO1333"/>
  <c r="AN1333"/>
  <c r="AP1332"/>
  <c r="AO1332"/>
  <c r="AN1332"/>
  <c r="AP1331"/>
  <c r="AO1331"/>
  <c r="AN1331"/>
  <c r="AP1330"/>
  <c r="AO1330"/>
  <c r="AN1330"/>
  <c r="AP1329"/>
  <c r="AO1329"/>
  <c r="AN1329"/>
  <c r="AP1328"/>
  <c r="AO1328"/>
  <c r="AN1328"/>
  <c r="AP1327"/>
  <c r="AO1327"/>
  <c r="AN1327"/>
  <c r="AP1326"/>
  <c r="AO1326"/>
  <c r="AN1326"/>
  <c r="AP1325"/>
  <c r="AO1325"/>
  <c r="AN1325"/>
  <c r="AP1324"/>
  <c r="AO1324"/>
  <c r="AN1324"/>
  <c r="AP1323"/>
  <c r="AO1323"/>
  <c r="AN1323"/>
  <c r="AP1322"/>
  <c r="AO1322"/>
  <c r="AN1322"/>
  <c r="AP1321"/>
  <c r="AO1321"/>
  <c r="AN1321"/>
  <c r="AP1320"/>
  <c r="AO1320"/>
  <c r="AN1320"/>
  <c r="AP1319"/>
  <c r="AO1319"/>
  <c r="AN1319"/>
  <c r="AP1318"/>
  <c r="AO1318"/>
  <c r="AN1318"/>
  <c r="AP1317"/>
  <c r="AO1317"/>
  <c r="AN1317"/>
  <c r="AP1316"/>
  <c r="AO1316"/>
  <c r="AN1316"/>
  <c r="AP1315"/>
  <c r="AO1315"/>
  <c r="AN1315"/>
  <c r="AP1314"/>
  <c r="AO1314"/>
  <c r="AN1314"/>
  <c r="AP1313"/>
  <c r="AO1313"/>
  <c r="AN1313"/>
  <c r="AP1312"/>
  <c r="AO1312"/>
  <c r="AN1312"/>
  <c r="AP1311"/>
  <c r="AO1311"/>
  <c r="AN1311"/>
  <c r="AP1310"/>
  <c r="AO1310"/>
  <c r="AN1310"/>
  <c r="AP1309"/>
  <c r="AO1309"/>
  <c r="AN1309"/>
  <c r="AP1308"/>
  <c r="AO1308"/>
  <c r="AN1308"/>
  <c r="AP1307"/>
  <c r="AO1307"/>
  <c r="AN1307"/>
  <c r="AP1306"/>
  <c r="AO1306"/>
  <c r="AN1306"/>
  <c r="AP1305"/>
  <c r="AO1305"/>
  <c r="AN1305"/>
  <c r="AP1304"/>
  <c r="AO1304"/>
  <c r="AN1304"/>
  <c r="AP1303"/>
  <c r="AO1303"/>
  <c r="AN1303"/>
  <c r="AP1302"/>
  <c r="AO1302"/>
  <c r="AN1302"/>
  <c r="AP1301"/>
  <c r="AO1301"/>
  <c r="AN1301"/>
  <c r="AP1300"/>
  <c r="AO1300"/>
  <c r="AN1300"/>
  <c r="AP1299"/>
  <c r="AO1299"/>
  <c r="AN1299"/>
  <c r="AP1298"/>
  <c r="AO1298"/>
  <c r="AN1298"/>
  <c r="AP1297"/>
  <c r="AO1297"/>
  <c r="AN1297"/>
  <c r="AP1296"/>
  <c r="AO1296"/>
  <c r="AN1296"/>
  <c r="AP1295"/>
  <c r="AO1295"/>
  <c r="AN1295"/>
  <c r="AP1294"/>
  <c r="AO1294"/>
  <c r="AN1294"/>
  <c r="AP1293"/>
  <c r="AO1293"/>
  <c r="AN1293"/>
  <c r="AP1292"/>
  <c r="AO1292"/>
  <c r="AN1292"/>
  <c r="AP1291"/>
  <c r="AO1291"/>
  <c r="AN1291"/>
  <c r="AP1290"/>
  <c r="AO1290"/>
  <c r="AN1290"/>
  <c r="AP1289"/>
  <c r="AO1289"/>
  <c r="AN1289"/>
  <c r="AP1288"/>
  <c r="AO1288"/>
  <c r="AN1288"/>
  <c r="AP1287"/>
  <c r="AO1287"/>
  <c r="AN1287"/>
  <c r="AP1286"/>
  <c r="AO1286"/>
  <c r="AN1286"/>
  <c r="AP1285"/>
  <c r="AO1285"/>
  <c r="AN1285"/>
  <c r="AP1284"/>
  <c r="AO1284"/>
  <c r="AN1284"/>
  <c r="AP1283"/>
  <c r="AO1283"/>
  <c r="AN1283"/>
  <c r="AP1282"/>
  <c r="AO1282"/>
  <c r="AN1282"/>
  <c r="AP1281"/>
  <c r="AO1281"/>
  <c r="AN1281"/>
  <c r="AP1280"/>
  <c r="AO1280"/>
  <c r="AN1280"/>
  <c r="AP1279"/>
  <c r="AO1279"/>
  <c r="AN1279"/>
  <c r="AP1278"/>
  <c r="AO1278"/>
  <c r="AN1278"/>
  <c r="AP1277"/>
  <c r="AO1277"/>
  <c r="AN1277"/>
  <c r="AP1276"/>
  <c r="AO1276"/>
  <c r="AN1276"/>
  <c r="AP1275"/>
  <c r="AO1275"/>
  <c r="AN1275"/>
  <c r="AP1274"/>
  <c r="AO1274"/>
  <c r="AN1274"/>
  <c r="AP1273"/>
  <c r="AO1273"/>
  <c r="AN1273"/>
  <c r="AP1272"/>
  <c r="AO1272"/>
  <c r="AN1272"/>
  <c r="AP1271"/>
  <c r="AO1271"/>
  <c r="AN1271"/>
  <c r="AP1270"/>
  <c r="AO1270"/>
  <c r="AN1270"/>
  <c r="AP1269"/>
  <c r="AO1269"/>
  <c r="AN1269"/>
  <c r="AP1268"/>
  <c r="AO1268"/>
  <c r="AN1268"/>
  <c r="AP1267"/>
  <c r="AO1267"/>
  <c r="AN1267"/>
  <c r="AP1266"/>
  <c r="AO1266"/>
  <c r="AN1266"/>
  <c r="AP1265"/>
  <c r="AO1265"/>
  <c r="AN1265"/>
  <c r="AP1264"/>
  <c r="AO1264"/>
  <c r="AN1264"/>
  <c r="AP1263"/>
  <c r="AO1263"/>
  <c r="AN1263"/>
  <c r="AP1262"/>
  <c r="AO1262"/>
  <c r="AN1262"/>
  <c r="AP1261"/>
  <c r="AO1261"/>
  <c r="AN1261"/>
  <c r="AP1260"/>
  <c r="AO1260"/>
  <c r="AN1260"/>
  <c r="AP1259"/>
  <c r="AO1259"/>
  <c r="AN1259"/>
  <c r="AP1258"/>
  <c r="AO1258"/>
  <c r="AN1258"/>
  <c r="AP1257"/>
  <c r="AO1257"/>
  <c r="AN1257"/>
  <c r="AP1256"/>
  <c r="AO1256"/>
  <c r="AN1256"/>
  <c r="AP1255"/>
  <c r="AO1255"/>
  <c r="AN1255"/>
  <c r="AP1254"/>
  <c r="AO1254"/>
  <c r="AN1254"/>
  <c r="AP1253"/>
  <c r="AO1253"/>
  <c r="AN1253"/>
  <c r="AP1252"/>
  <c r="AO1252"/>
  <c r="AN1252"/>
  <c r="AP1251"/>
  <c r="AO1251"/>
  <c r="AN1251"/>
  <c r="AP1250"/>
  <c r="AO1250"/>
  <c r="AN1250"/>
  <c r="AP1249"/>
  <c r="AO1249"/>
  <c r="AN1249"/>
  <c r="AP1248"/>
  <c r="AO1248"/>
  <c r="AN1248"/>
  <c r="AP1247"/>
  <c r="AO1247"/>
  <c r="AN1247"/>
  <c r="AP1246"/>
  <c r="AO1246"/>
  <c r="AN1246"/>
  <c r="AP1245"/>
  <c r="AO1245"/>
  <c r="AN1245"/>
  <c r="AP1244"/>
  <c r="AO1244"/>
  <c r="AN1244"/>
  <c r="AP1243"/>
  <c r="AO1243"/>
  <c r="AN1243"/>
  <c r="AP1242"/>
  <c r="AO1242"/>
  <c r="AN1242"/>
  <c r="AP1241"/>
  <c r="AO1241"/>
  <c r="AN1241"/>
  <c r="AP1240"/>
  <c r="AO1240"/>
  <c r="AN1240"/>
  <c r="AP1239"/>
  <c r="AO1239"/>
  <c r="AN1239"/>
  <c r="AP1238"/>
  <c r="AO1238"/>
  <c r="AN1238"/>
  <c r="AP1237"/>
  <c r="AO1237"/>
  <c r="AN1237"/>
  <c r="AP1236"/>
  <c r="AO1236"/>
  <c r="AN1236"/>
  <c r="AP1235"/>
  <c r="AO1235"/>
  <c r="AN1235"/>
  <c r="AP1234"/>
  <c r="AO1234"/>
  <c r="AN1234"/>
  <c r="AP1233"/>
  <c r="AO1233"/>
  <c r="AN1233"/>
  <c r="AP1232"/>
  <c r="AO1232"/>
  <c r="AN1232"/>
  <c r="AP1231"/>
  <c r="AO1231"/>
  <c r="AN1231"/>
  <c r="AP1230"/>
  <c r="AO1230"/>
  <c r="AN1230"/>
  <c r="AP1229"/>
  <c r="AO1229"/>
  <c r="AN1229"/>
  <c r="AP1228"/>
  <c r="AO1228"/>
  <c r="AN1228"/>
  <c r="AP1227"/>
  <c r="AO1227"/>
  <c r="AN1227"/>
  <c r="AP1226"/>
  <c r="AO1226"/>
  <c r="AN1226"/>
  <c r="AP1225"/>
  <c r="AO1225"/>
  <c r="AN1225"/>
  <c r="AP1224"/>
  <c r="AO1224"/>
  <c r="AN1224"/>
  <c r="AP1223"/>
  <c r="AO1223"/>
  <c r="AN1223"/>
  <c r="AP1222"/>
  <c r="AO1222"/>
  <c r="AN1222"/>
  <c r="AP1221"/>
  <c r="AO1221"/>
  <c r="AN1221"/>
  <c r="AP1220"/>
  <c r="AO1220"/>
  <c r="AN1220"/>
  <c r="AP1219"/>
  <c r="AO1219"/>
  <c r="AN1219"/>
  <c r="AP1218"/>
  <c r="AO1218"/>
  <c r="AN1218"/>
  <c r="AP1217"/>
  <c r="AO1217"/>
  <c r="AN1217"/>
  <c r="AP1216"/>
  <c r="AO1216"/>
  <c r="AN1216"/>
  <c r="AP1215"/>
  <c r="AO1215"/>
  <c r="AN1215"/>
  <c r="AP1214"/>
  <c r="AO1214"/>
  <c r="AN1214"/>
  <c r="AP1213"/>
  <c r="AO1213"/>
  <c r="AN1213"/>
  <c r="AP1212"/>
  <c r="AO1212"/>
  <c r="AN1212"/>
  <c r="AP1211"/>
  <c r="AO1211"/>
  <c r="AN1211"/>
  <c r="AP1210"/>
  <c r="AO1210"/>
  <c r="AN1210"/>
  <c r="AP1209"/>
  <c r="AO1209"/>
  <c r="AN1209"/>
  <c r="AP1208"/>
  <c r="AO1208"/>
  <c r="AN1208"/>
  <c r="AP1207"/>
  <c r="AO1207"/>
  <c r="AN1207"/>
  <c r="AP1206"/>
  <c r="AO1206"/>
  <c r="AN1206"/>
  <c r="AP1205"/>
  <c r="AO1205"/>
  <c r="AN1205"/>
  <c r="AP1204"/>
  <c r="AO1204"/>
  <c r="AN1204"/>
  <c r="AP1203"/>
  <c r="AO1203"/>
  <c r="AN1203"/>
  <c r="AP1202"/>
  <c r="AO1202"/>
  <c r="AN1202"/>
  <c r="AP1201"/>
  <c r="AO1201"/>
  <c r="AN1201"/>
  <c r="AP1200"/>
  <c r="AO1200"/>
  <c r="AN1200"/>
  <c r="AP1199"/>
  <c r="AO1199"/>
  <c r="AN1199"/>
  <c r="AP1198"/>
  <c r="AO1198"/>
  <c r="AN1198"/>
  <c r="AP1197"/>
  <c r="AO1197"/>
  <c r="AN1197"/>
  <c r="AP1196"/>
  <c r="AO1196"/>
  <c r="AN1196"/>
  <c r="AP1195"/>
  <c r="AO1195"/>
  <c r="AN1195"/>
  <c r="AP1194"/>
  <c r="AO1194"/>
  <c r="AN1194"/>
  <c r="AP1193"/>
  <c r="AO1193"/>
  <c r="AN1193"/>
  <c r="AP1192"/>
  <c r="AO1192"/>
  <c r="AN1192"/>
  <c r="AP1191"/>
  <c r="AO1191"/>
  <c r="AN1191"/>
  <c r="AP1190"/>
  <c r="AO1190"/>
  <c r="AN1190"/>
  <c r="AP1189"/>
  <c r="AO1189"/>
  <c r="AN1189"/>
  <c r="AP1188"/>
  <c r="AO1188"/>
  <c r="AN1188"/>
  <c r="AP1187"/>
  <c r="AO1187"/>
  <c r="AN1187"/>
  <c r="AP1186"/>
  <c r="AO1186"/>
  <c r="AN1186"/>
  <c r="AP1185"/>
  <c r="AO1185"/>
  <c r="AN1185"/>
  <c r="AP1184"/>
  <c r="AO1184"/>
  <c r="AN1184"/>
  <c r="AP1183"/>
  <c r="AO1183"/>
  <c r="AN1183"/>
  <c r="AP1182"/>
  <c r="AO1182"/>
  <c r="AN1182"/>
  <c r="AP1181"/>
  <c r="AO1181"/>
  <c r="AN1181"/>
  <c r="AP1180"/>
  <c r="AO1180"/>
  <c r="AN1180"/>
  <c r="AP1179"/>
  <c r="AO1179"/>
  <c r="AN1179"/>
  <c r="AP1178"/>
  <c r="AO1178"/>
  <c r="AN1178"/>
  <c r="AP1177"/>
  <c r="AO1177"/>
  <c r="AN1177"/>
  <c r="AP1176"/>
  <c r="AO1176"/>
  <c r="AN1176"/>
  <c r="AP1175"/>
  <c r="AO1175"/>
  <c r="AN1175"/>
  <c r="AP1174"/>
  <c r="AO1174"/>
  <c r="AN1174"/>
  <c r="AP1173"/>
  <c r="AO1173"/>
  <c r="AN1173"/>
  <c r="AP1172"/>
  <c r="AO1172"/>
  <c r="AN1172"/>
  <c r="AP1171"/>
  <c r="AO1171"/>
  <c r="AN1171"/>
  <c r="AP1170"/>
  <c r="AO1170"/>
  <c r="AN1170"/>
  <c r="AP1169"/>
  <c r="AO1169"/>
  <c r="AN1169"/>
  <c r="AP1168"/>
  <c r="AO1168"/>
  <c r="AN1168"/>
  <c r="AP1167"/>
  <c r="AO1167"/>
  <c r="AN1167"/>
  <c r="AP1166"/>
  <c r="AO1166"/>
  <c r="AN1166"/>
  <c r="AP1165"/>
  <c r="AO1165"/>
  <c r="AN1165"/>
  <c r="AP1164"/>
  <c r="AO1164"/>
  <c r="AN1164"/>
  <c r="AP1163"/>
  <c r="AO1163"/>
  <c r="AN1163"/>
  <c r="AP1162"/>
  <c r="AO1162"/>
  <c r="AN1162"/>
  <c r="AP1161"/>
  <c r="AO1161"/>
  <c r="AN1161"/>
  <c r="AP1160"/>
  <c r="AO1160"/>
  <c r="AN1160"/>
  <c r="AP1159"/>
  <c r="AO1159"/>
  <c r="AN1159"/>
  <c r="AP1158"/>
  <c r="AO1158"/>
  <c r="AN1158"/>
  <c r="AP1157"/>
  <c r="AO1157"/>
  <c r="AN1157"/>
  <c r="AP1156"/>
  <c r="AO1156"/>
  <c r="AN1156"/>
  <c r="AP1155"/>
  <c r="AO1155"/>
  <c r="AN1155"/>
  <c r="AP1154"/>
  <c r="AO1154"/>
  <c r="AN1154"/>
  <c r="AP1153"/>
  <c r="AO1153"/>
  <c r="AN1153"/>
  <c r="AP1152"/>
  <c r="AO1152"/>
  <c r="AN1152"/>
  <c r="AP1151"/>
  <c r="AO1151"/>
  <c r="AN1151"/>
  <c r="AP1150"/>
  <c r="AO1150"/>
  <c r="AN1150"/>
  <c r="AP1149"/>
  <c r="AO1149"/>
  <c r="AN1149"/>
  <c r="AP1148"/>
  <c r="AO1148"/>
  <c r="AN1148"/>
  <c r="AP1147"/>
  <c r="AO1147"/>
  <c r="AN1147"/>
  <c r="AP1146"/>
  <c r="AO1146"/>
  <c r="AN1146"/>
  <c r="AP1145"/>
  <c r="AO1145"/>
  <c r="AN1145"/>
  <c r="AP1144"/>
  <c r="AO1144"/>
  <c r="AN1144"/>
  <c r="AP1143"/>
  <c r="AO1143"/>
  <c r="AN1143"/>
  <c r="AP1142"/>
  <c r="AO1142"/>
  <c r="AN1142"/>
  <c r="AP1141"/>
  <c r="AO1141"/>
  <c r="AN1141"/>
  <c r="AP1140"/>
  <c r="AO1140"/>
  <c r="AN1140"/>
  <c r="AP1139"/>
  <c r="AO1139"/>
  <c r="AN1139"/>
  <c r="AP1138"/>
  <c r="AO1138"/>
  <c r="AN1138"/>
  <c r="AP1137"/>
  <c r="AO1137"/>
  <c r="AN1137"/>
  <c r="AP1136"/>
  <c r="AO1136"/>
  <c r="AN1136"/>
  <c r="AP1135"/>
  <c r="AO1135"/>
  <c r="AN1135"/>
  <c r="AP1134"/>
  <c r="AO1134"/>
  <c r="AN1134"/>
  <c r="AP1133"/>
  <c r="AO1133"/>
  <c r="AN1133"/>
  <c r="AP1132"/>
  <c r="AO1132"/>
  <c r="AN1132"/>
  <c r="AP1131"/>
  <c r="AO1131"/>
  <c r="AN1131"/>
  <c r="AP1130"/>
  <c r="AO1130"/>
  <c r="AN1130"/>
  <c r="AP1129"/>
  <c r="AO1129"/>
  <c r="AN1129"/>
  <c r="AP1128"/>
  <c r="AO1128"/>
  <c r="AN1128"/>
  <c r="AP1127"/>
  <c r="AO1127"/>
  <c r="AN1127"/>
  <c r="AP1126"/>
  <c r="AO1126"/>
  <c r="AN1126"/>
  <c r="AP1125"/>
  <c r="AO1125"/>
  <c r="AN1125"/>
  <c r="AP1124"/>
  <c r="AO1124"/>
  <c r="AN1124"/>
  <c r="AP1123"/>
  <c r="AO1123"/>
  <c r="AN1123"/>
  <c r="AP1122"/>
  <c r="AO1122"/>
  <c r="AN1122"/>
  <c r="AP1121"/>
  <c r="AO1121"/>
  <c r="AN1121"/>
  <c r="AP1120"/>
  <c r="AO1120"/>
  <c r="AN1120"/>
  <c r="AP1119"/>
  <c r="AO1119"/>
  <c r="AN1119"/>
  <c r="AP1118"/>
  <c r="AO1118"/>
  <c r="AN1118"/>
  <c r="AP1117"/>
  <c r="AO1117"/>
  <c r="AN1117"/>
  <c r="AP1116"/>
  <c r="AO1116"/>
  <c r="AN1116"/>
  <c r="AP1115"/>
  <c r="AO1115"/>
  <c r="AN1115"/>
  <c r="AP1114"/>
  <c r="AO1114"/>
  <c r="AN1114"/>
  <c r="AP1113"/>
  <c r="AO1113"/>
  <c r="AN1113"/>
  <c r="AP1112"/>
  <c r="AO1112"/>
  <c r="AN1112"/>
  <c r="AP1111"/>
  <c r="AO1111"/>
  <c r="AN1111"/>
  <c r="AP1110"/>
  <c r="AO1110"/>
  <c r="AN1110"/>
  <c r="AP1109"/>
  <c r="AO1109"/>
  <c r="AN1109"/>
  <c r="AP1108"/>
  <c r="AO1108"/>
  <c r="AN1108"/>
  <c r="AP1107"/>
  <c r="AO1107"/>
  <c r="AN1107"/>
  <c r="AP1106"/>
  <c r="AO1106"/>
  <c r="AN1106"/>
  <c r="AP1105"/>
  <c r="AO1105"/>
  <c r="AN1105"/>
  <c r="AP1104"/>
  <c r="AO1104"/>
  <c r="AN1104"/>
  <c r="AP1103"/>
  <c r="AO1103"/>
  <c r="AN1103"/>
  <c r="AP1102"/>
  <c r="AO1102"/>
  <c r="AN1102"/>
  <c r="AP1101"/>
  <c r="AO1101"/>
  <c r="AN1101"/>
  <c r="AP1100"/>
  <c r="AO1100"/>
  <c r="AN1100"/>
  <c r="AP1099"/>
  <c r="AO1099"/>
  <c r="AN1099"/>
  <c r="AP1098"/>
  <c r="AO1098"/>
  <c r="AN1098"/>
  <c r="AP1097"/>
  <c r="AO1097"/>
  <c r="AN1097"/>
  <c r="AP1096"/>
  <c r="AO1096"/>
  <c r="AN1096"/>
  <c r="AP1095"/>
  <c r="AO1095"/>
  <c r="AN1095"/>
  <c r="AP1094"/>
  <c r="AO1094"/>
  <c r="AN1094"/>
  <c r="AP1093"/>
  <c r="AO1093"/>
  <c r="AN1093"/>
  <c r="AP1092"/>
  <c r="AO1092"/>
  <c r="AN1092"/>
  <c r="AP1091"/>
  <c r="AO1091"/>
  <c r="AN1091"/>
  <c r="AP1090"/>
  <c r="AO1090"/>
  <c r="AN1090"/>
  <c r="AP1089"/>
  <c r="AO1089"/>
  <c r="AN1089"/>
  <c r="AP1088"/>
  <c r="AO1088"/>
  <c r="AN1088"/>
  <c r="AP1087"/>
  <c r="AO1087"/>
  <c r="AN1087"/>
  <c r="AP1086"/>
  <c r="AO1086"/>
  <c r="AN1086"/>
  <c r="AP1085"/>
  <c r="AO1085"/>
  <c r="AN1085"/>
  <c r="AP1084"/>
  <c r="AO1084"/>
  <c r="AN1084"/>
  <c r="AP1083"/>
  <c r="AO1083"/>
  <c r="AN1083"/>
  <c r="AP1082"/>
  <c r="AO1082"/>
  <c r="AN1082"/>
  <c r="AP1081"/>
  <c r="AO1081"/>
  <c r="AN1081"/>
  <c r="AP1080"/>
  <c r="AO1080"/>
  <c r="AN1080"/>
  <c r="AP1079"/>
  <c r="AO1079"/>
  <c r="AN1079"/>
  <c r="AP1078"/>
  <c r="AO1078"/>
  <c r="AN1078"/>
  <c r="AP1077"/>
  <c r="AO1077"/>
  <c r="AN1077"/>
  <c r="AP1076"/>
  <c r="AO1076"/>
  <c r="AN1076"/>
  <c r="AP1075"/>
  <c r="AO1075"/>
  <c r="AN1075"/>
  <c r="AP1074"/>
  <c r="AO1074"/>
  <c r="AN1074"/>
  <c r="AP1073"/>
  <c r="AO1073"/>
  <c r="AN1073"/>
  <c r="AP1072"/>
  <c r="AO1072"/>
  <c r="AN1072"/>
  <c r="AP1071"/>
  <c r="AO1071"/>
  <c r="AN1071"/>
  <c r="AP1070"/>
  <c r="AO1070"/>
  <c r="AN1070"/>
  <c r="AP1069"/>
  <c r="AO1069"/>
  <c r="AN1069"/>
  <c r="AP1068"/>
  <c r="AO1068"/>
  <c r="AN1068"/>
  <c r="AP1067"/>
  <c r="AO1067"/>
  <c r="AN1067"/>
  <c r="AP1066"/>
  <c r="AO1066"/>
  <c r="AN1066"/>
  <c r="AP1065"/>
  <c r="AO1065"/>
  <c r="AN1065"/>
  <c r="AP1064"/>
  <c r="AO1064"/>
  <c r="AN1064"/>
  <c r="AP1063"/>
  <c r="AO1063"/>
  <c r="AN1063"/>
  <c r="AP1062"/>
  <c r="AO1062"/>
  <c r="AN1062"/>
  <c r="AP1061"/>
  <c r="AO1061"/>
  <c r="AN1061"/>
  <c r="AP1060"/>
  <c r="AO1060"/>
  <c r="AN1060"/>
  <c r="AP1059"/>
  <c r="AO1059"/>
  <c r="AN1059"/>
  <c r="AP1058"/>
  <c r="AO1058"/>
  <c r="AN1058"/>
  <c r="AP1057"/>
  <c r="AO1057"/>
  <c r="AN1057"/>
  <c r="AP1056"/>
  <c r="AO1056"/>
  <c r="AN1056"/>
  <c r="AP1055"/>
  <c r="AO1055"/>
  <c r="AN1055"/>
  <c r="AP1054"/>
  <c r="AO1054"/>
  <c r="AN1054"/>
  <c r="AP1053"/>
  <c r="AO1053"/>
  <c r="AN1053"/>
  <c r="AP1052"/>
  <c r="AO1052"/>
  <c r="AN1052"/>
  <c r="AP1051"/>
  <c r="AO1051"/>
  <c r="AN1051"/>
  <c r="AP1050"/>
  <c r="AO1050"/>
  <c r="AN1050"/>
  <c r="AP1049"/>
  <c r="AO1049"/>
  <c r="AN1049"/>
  <c r="AP1048"/>
  <c r="AO1048"/>
  <c r="AN1048"/>
  <c r="AP1047"/>
  <c r="AO1047"/>
  <c r="AN1047"/>
  <c r="AP1046"/>
  <c r="AO1046"/>
  <c r="AN1046"/>
  <c r="AP1045"/>
  <c r="AO1045"/>
  <c r="AN1045"/>
  <c r="AP1044"/>
  <c r="AO1044"/>
  <c r="AN1044"/>
  <c r="AP1043"/>
  <c r="AO1043"/>
  <c r="AN1043"/>
  <c r="AP1042"/>
  <c r="AO1042"/>
  <c r="AN1042"/>
  <c r="AP1041"/>
  <c r="AO1041"/>
  <c r="AN1041"/>
  <c r="AP1040"/>
  <c r="AO1040"/>
  <c r="AN1040"/>
  <c r="AP1039"/>
  <c r="AO1039"/>
  <c r="AN1039"/>
  <c r="AP1038"/>
  <c r="AO1038"/>
  <c r="AN1038"/>
  <c r="AP1037"/>
  <c r="AO1037"/>
  <c r="AN1037"/>
  <c r="AP1036"/>
  <c r="AO1036"/>
  <c r="AN1036"/>
  <c r="AP1035"/>
  <c r="AO1035"/>
  <c r="AN1035"/>
  <c r="AP1034"/>
  <c r="AO1034"/>
  <c r="AN1034"/>
  <c r="AP1033"/>
  <c r="AO1033"/>
  <c r="AN1033"/>
  <c r="AP1032"/>
  <c r="AO1032"/>
  <c r="AN1032"/>
  <c r="AP1031"/>
  <c r="AO1031"/>
  <c r="AN1031"/>
  <c r="AP1030"/>
  <c r="AO1030"/>
  <c r="AN1030"/>
  <c r="AP1029"/>
  <c r="AO1029"/>
  <c r="AN1029"/>
  <c r="AP1028"/>
  <c r="AO1028"/>
  <c r="AN1028"/>
  <c r="AP1027"/>
  <c r="AO1027"/>
  <c r="AN1027"/>
  <c r="AP1026"/>
  <c r="AO1026"/>
  <c r="AN1026"/>
  <c r="AP1025"/>
  <c r="AO1025"/>
  <c r="AN1025"/>
  <c r="AP1024"/>
  <c r="AO1024"/>
  <c r="AN1024"/>
  <c r="AP1023"/>
  <c r="AO1023"/>
  <c r="AN1023"/>
  <c r="AP1022"/>
  <c r="AO1022"/>
  <c r="AN1022"/>
  <c r="AP1021"/>
  <c r="AO1021"/>
  <c r="AN1021"/>
  <c r="AP1020"/>
  <c r="AO1020"/>
  <c r="AN1020"/>
  <c r="AP1019"/>
  <c r="AO1019"/>
  <c r="AN1019"/>
  <c r="AP1018"/>
  <c r="AO1018"/>
  <c r="AN1018"/>
  <c r="AP1017"/>
  <c r="AO1017"/>
  <c r="AN1017"/>
  <c r="AP1016"/>
  <c r="AO1016"/>
  <c r="AN1016"/>
  <c r="AP1015"/>
  <c r="AO1015"/>
  <c r="AN1015"/>
  <c r="AP1014"/>
  <c r="AO1014"/>
  <c r="AN1014"/>
  <c r="AP1013"/>
  <c r="AO1013"/>
  <c r="AN1013"/>
  <c r="AP1012"/>
  <c r="AO1012"/>
  <c r="AN1012"/>
  <c r="AP1011"/>
  <c r="AO1011"/>
  <c r="AN1011"/>
  <c r="AP1010"/>
  <c r="AO1010"/>
  <c r="AN1010"/>
  <c r="AP1009"/>
  <c r="AO1009"/>
  <c r="AN1009"/>
  <c r="AP1008"/>
  <c r="AO1008"/>
  <c r="AN1008"/>
  <c r="AP1007"/>
  <c r="AO1007"/>
  <c r="AN1007"/>
  <c r="AP1006"/>
  <c r="AO1006"/>
  <c r="AN1006"/>
  <c r="AP1005"/>
  <c r="AO1005"/>
  <c r="AN1005"/>
  <c r="AP1004"/>
  <c r="AO1004"/>
  <c r="AN1004"/>
  <c r="AP1003"/>
  <c r="AO1003"/>
  <c r="AN1003"/>
  <c r="AP1002"/>
  <c r="AO1002"/>
  <c r="AN1002"/>
  <c r="AP1001"/>
  <c r="AO1001"/>
  <c r="AN1001"/>
  <c r="AP1000"/>
  <c r="AO1000"/>
  <c r="AN1000"/>
  <c r="AP999"/>
  <c r="AO999"/>
  <c r="AN999"/>
  <c r="AP998"/>
  <c r="AO998"/>
  <c r="AN998"/>
  <c r="AP997"/>
  <c r="AO997"/>
  <c r="AN997"/>
  <c r="AP996"/>
  <c r="AO996"/>
  <c r="AN996"/>
  <c r="AP995"/>
  <c r="AO995"/>
  <c r="AN995"/>
  <c r="AP994"/>
  <c r="AO994"/>
  <c r="AN994"/>
  <c r="AP993"/>
  <c r="AO993"/>
  <c r="AN993"/>
  <c r="AP992"/>
  <c r="AO992"/>
  <c r="AN992"/>
  <c r="AP991"/>
  <c r="AO991"/>
  <c r="AN991"/>
  <c r="AP990"/>
  <c r="AO990"/>
  <c r="AN990"/>
  <c r="AP989"/>
  <c r="AO989"/>
  <c r="AN989"/>
  <c r="AP988"/>
  <c r="AO988"/>
  <c r="AN988"/>
  <c r="AP987"/>
  <c r="AO987"/>
  <c r="AN987"/>
  <c r="AP986"/>
  <c r="AO986"/>
  <c r="AN986"/>
  <c r="AP985"/>
  <c r="AO985"/>
  <c r="AN985"/>
  <c r="AP984"/>
  <c r="AO984"/>
  <c r="AN984"/>
  <c r="AP983"/>
  <c r="AO983"/>
  <c r="AN983"/>
  <c r="AP982"/>
  <c r="AO982"/>
  <c r="AN982"/>
  <c r="AP981"/>
  <c r="AO981"/>
  <c r="AN981"/>
  <c r="AP980"/>
  <c r="AO980"/>
  <c r="AN980"/>
  <c r="AP979"/>
  <c r="AO979"/>
  <c r="AN979"/>
  <c r="AP978"/>
  <c r="AO978"/>
  <c r="AN978"/>
  <c r="AP977"/>
  <c r="AO977"/>
  <c r="AN977"/>
  <c r="AP976"/>
  <c r="AO976"/>
  <c r="AN976"/>
  <c r="AP975"/>
  <c r="AO975"/>
  <c r="AN975"/>
  <c r="AP974"/>
  <c r="AO974"/>
  <c r="AN974"/>
  <c r="AP973"/>
  <c r="AO973"/>
  <c r="AN973"/>
  <c r="AP972"/>
  <c r="AO972"/>
  <c r="AN972"/>
  <c r="AP971"/>
  <c r="AO971"/>
  <c r="AN971"/>
  <c r="AP970"/>
  <c r="AO970"/>
  <c r="AN970"/>
  <c r="AP969"/>
  <c r="AO969"/>
  <c r="AN969"/>
  <c r="AP968"/>
  <c r="AO968"/>
  <c r="AN968"/>
  <c r="AP967"/>
  <c r="AO967"/>
  <c r="AN967"/>
  <c r="AP966"/>
  <c r="AO966"/>
  <c r="AN966"/>
  <c r="AP965"/>
  <c r="AO965"/>
  <c r="AN965"/>
  <c r="AP964"/>
  <c r="AO964"/>
  <c r="AN964"/>
  <c r="AP963"/>
  <c r="AO963"/>
  <c r="AN963"/>
  <c r="AP962"/>
  <c r="AO962"/>
  <c r="AN962"/>
  <c r="AP961"/>
  <c r="AO961"/>
  <c r="AN961"/>
  <c r="AP960"/>
  <c r="AO960"/>
  <c r="AN960"/>
  <c r="AP959"/>
  <c r="AO959"/>
  <c r="AN959"/>
  <c r="AP958"/>
  <c r="AO958"/>
  <c r="AN958"/>
  <c r="AP957"/>
  <c r="AO957"/>
  <c r="AN957"/>
  <c r="AP956"/>
  <c r="AO956"/>
  <c r="AN956"/>
  <c r="AP955"/>
  <c r="AO955"/>
  <c r="AN955"/>
  <c r="AP954"/>
  <c r="AO954"/>
  <c r="AN954"/>
  <c r="AP953"/>
  <c r="AO953"/>
  <c r="AN953"/>
  <c r="AP952"/>
  <c r="AO952"/>
  <c r="AN952"/>
  <c r="AP951"/>
  <c r="AO951"/>
  <c r="AN951"/>
  <c r="AP950"/>
  <c r="AO950"/>
  <c r="AN950"/>
  <c r="AP949"/>
  <c r="AO949"/>
  <c r="AN949"/>
  <c r="AP948"/>
  <c r="AO948"/>
  <c r="AN948"/>
  <c r="AP947"/>
  <c r="AO947"/>
  <c r="AN947"/>
  <c r="AP946"/>
  <c r="AO946"/>
  <c r="AN946"/>
  <c r="AP945"/>
  <c r="AO945"/>
  <c r="AN945"/>
  <c r="AP944"/>
  <c r="AO944"/>
  <c r="AN944"/>
  <c r="AP943"/>
  <c r="AO943"/>
  <c r="AN943"/>
  <c r="AP942"/>
  <c r="AO942"/>
  <c r="AN942"/>
  <c r="AP941"/>
  <c r="AO941"/>
  <c r="AN941"/>
  <c r="AP940"/>
  <c r="AO940"/>
  <c r="AN940"/>
  <c r="AP939"/>
  <c r="AO939"/>
  <c r="AN939"/>
  <c r="AP938"/>
  <c r="AO938"/>
  <c r="AN938"/>
  <c r="AP937"/>
  <c r="AO937"/>
  <c r="AN937"/>
  <c r="AP936"/>
  <c r="AO936"/>
  <c r="AN936"/>
  <c r="AP935"/>
  <c r="AO935"/>
  <c r="AN935"/>
  <c r="AP934"/>
  <c r="AO934"/>
  <c r="AN934"/>
  <c r="AP933"/>
  <c r="AO933"/>
  <c r="AN933"/>
  <c r="AP932"/>
  <c r="AO932"/>
  <c r="AN932"/>
  <c r="AP931"/>
  <c r="AO931"/>
  <c r="AN931"/>
  <c r="AP930"/>
  <c r="AO930"/>
  <c r="AN930"/>
  <c r="AP929"/>
  <c r="AO929"/>
  <c r="AN929"/>
  <c r="AP928"/>
  <c r="AO928"/>
  <c r="AN928"/>
  <c r="AP927"/>
  <c r="AO927"/>
  <c r="AN927"/>
  <c r="AP926"/>
  <c r="AO926"/>
  <c r="AN926"/>
  <c r="AP925"/>
  <c r="AO925"/>
  <c r="AN925"/>
  <c r="AP924"/>
  <c r="AO924"/>
  <c r="AN924"/>
  <c r="AP923"/>
  <c r="AO923"/>
  <c r="AN923"/>
  <c r="AP922"/>
  <c r="AO922"/>
  <c r="AN922"/>
  <c r="AP921"/>
  <c r="AO921"/>
  <c r="AN921"/>
  <c r="AP920"/>
  <c r="AO920"/>
  <c r="AN920"/>
  <c r="AP919"/>
  <c r="AO919"/>
  <c r="AN919"/>
  <c r="AP918"/>
  <c r="AO918"/>
  <c r="AN918"/>
  <c r="AP917"/>
  <c r="AO917"/>
  <c r="AN917"/>
  <c r="AP916"/>
  <c r="AO916"/>
  <c r="AN916"/>
  <c r="AP915"/>
  <c r="AO915"/>
  <c r="AN915"/>
  <c r="AP914"/>
  <c r="AO914"/>
  <c r="AN914"/>
  <c r="AP913"/>
  <c r="AO913"/>
  <c r="AN913"/>
  <c r="AP912"/>
  <c r="AO912"/>
  <c r="AN912"/>
  <c r="AP911"/>
  <c r="AO911"/>
  <c r="AN911"/>
  <c r="AP910"/>
  <c r="AO910"/>
  <c r="AN910"/>
  <c r="AP909"/>
  <c r="AO909"/>
  <c r="AN909"/>
  <c r="AP908"/>
  <c r="AO908"/>
  <c r="AN908"/>
  <c r="AP907"/>
  <c r="AO907"/>
  <c r="AN907"/>
  <c r="AP906"/>
  <c r="AO906"/>
  <c r="AN906"/>
  <c r="AP905"/>
  <c r="AO905"/>
  <c r="AN905"/>
  <c r="AP904"/>
  <c r="AO904"/>
  <c r="AN904"/>
  <c r="AP903"/>
  <c r="AO903"/>
  <c r="AN903"/>
  <c r="AP902"/>
  <c r="AO902"/>
  <c r="AN902"/>
  <c r="AP901"/>
  <c r="AO901"/>
  <c r="AN901"/>
  <c r="AP900"/>
  <c r="AO900"/>
  <c r="AN900"/>
  <c r="AP899"/>
  <c r="AO899"/>
  <c r="AN899"/>
  <c r="AP898"/>
  <c r="AO898"/>
  <c r="AN898"/>
  <c r="AP897"/>
  <c r="AO897"/>
  <c r="AN897"/>
  <c r="AP896"/>
  <c r="AO896"/>
  <c r="AN896"/>
  <c r="AP895"/>
  <c r="AO895"/>
  <c r="AN895"/>
  <c r="AP894"/>
  <c r="AO894"/>
  <c r="AN894"/>
  <c r="AP893"/>
  <c r="AO893"/>
  <c r="AN893"/>
  <c r="AP892"/>
  <c r="AO892"/>
  <c r="AN892"/>
  <c r="AP891"/>
  <c r="AO891"/>
  <c r="AN891"/>
  <c r="AP890"/>
  <c r="AO890"/>
  <c r="AN890"/>
  <c r="AP889"/>
  <c r="AO889"/>
  <c r="AN889"/>
  <c r="AP888"/>
  <c r="AO888"/>
  <c r="AN888"/>
  <c r="AP887"/>
  <c r="AO887"/>
  <c r="AN887"/>
  <c r="AP886"/>
  <c r="AO886"/>
  <c r="AN886"/>
  <c r="AP885"/>
  <c r="AO885"/>
  <c r="AN885"/>
  <c r="AP884"/>
  <c r="AO884"/>
  <c r="AN884"/>
  <c r="AP883"/>
  <c r="AO883"/>
  <c r="AN883"/>
  <c r="AP882"/>
  <c r="AO882"/>
  <c r="AN882"/>
  <c r="AP881"/>
  <c r="AO881"/>
  <c r="AN881"/>
  <c r="AP880"/>
  <c r="AO880"/>
  <c r="AN880"/>
  <c r="AP879"/>
  <c r="AO879"/>
  <c r="AN879"/>
  <c r="AP878"/>
  <c r="AO878"/>
  <c r="AN878"/>
  <c r="AP877"/>
  <c r="AO877"/>
  <c r="AN877"/>
  <c r="AP876"/>
  <c r="AO876"/>
  <c r="AN876"/>
  <c r="AP875"/>
  <c r="AO875"/>
  <c r="AN875"/>
  <c r="AP874"/>
  <c r="AO874"/>
  <c r="AN874"/>
  <c r="AP873"/>
  <c r="AO873"/>
  <c r="AN873"/>
  <c r="AP872"/>
  <c r="AO872"/>
  <c r="AN872"/>
  <c r="AP871"/>
  <c r="AO871"/>
  <c r="AN871"/>
  <c r="AP870"/>
  <c r="AO870"/>
  <c r="AN870"/>
  <c r="AP869"/>
  <c r="AO869"/>
  <c r="AN869"/>
  <c r="AP868"/>
  <c r="AO868"/>
  <c r="AN868"/>
  <c r="AP867"/>
  <c r="AO867"/>
  <c r="AN867"/>
  <c r="AP866"/>
  <c r="AO866"/>
  <c r="AN866"/>
  <c r="AP865"/>
  <c r="AO865"/>
  <c r="AN865"/>
  <c r="AP864"/>
  <c r="AO864"/>
  <c r="AN864"/>
  <c r="AP863"/>
  <c r="AO863"/>
  <c r="AN863"/>
  <c r="AP862"/>
  <c r="AO862"/>
  <c r="AN862"/>
  <c r="AP861"/>
  <c r="AO861"/>
  <c r="AN861"/>
  <c r="AP860"/>
  <c r="AO860"/>
  <c r="AN860"/>
  <c r="AP859"/>
  <c r="AO859"/>
  <c r="AN859"/>
  <c r="AP858"/>
  <c r="AO858"/>
  <c r="AN858"/>
  <c r="AP857"/>
  <c r="AO857"/>
  <c r="AN857"/>
  <c r="AP856"/>
  <c r="AO856"/>
  <c r="AN856"/>
  <c r="AP855"/>
  <c r="AO855"/>
  <c r="AN855"/>
  <c r="AP854"/>
  <c r="AO854"/>
  <c r="AN854"/>
  <c r="AP853"/>
  <c r="AO853"/>
  <c r="AN853"/>
  <c r="AP852"/>
  <c r="AO852"/>
  <c r="AN852"/>
  <c r="AP851"/>
  <c r="AO851"/>
  <c r="AN851"/>
  <c r="AP850"/>
  <c r="AO850"/>
  <c r="AN850"/>
  <c r="AP849"/>
  <c r="AO849"/>
  <c r="AN849"/>
  <c r="AP848"/>
  <c r="AO848"/>
  <c r="AN848"/>
  <c r="AP847"/>
  <c r="AO847"/>
  <c r="AN847"/>
  <c r="AP846"/>
  <c r="AO846"/>
  <c r="AN846"/>
  <c r="AP845"/>
  <c r="AO845"/>
  <c r="AN845"/>
  <c r="AP844"/>
  <c r="AO844"/>
  <c r="AN844"/>
  <c r="AP843"/>
  <c r="AO843"/>
  <c r="AN843"/>
  <c r="AP842"/>
  <c r="AO842"/>
  <c r="AN842"/>
  <c r="AP841"/>
  <c r="AO841"/>
  <c r="AN841"/>
  <c r="AP840"/>
  <c r="AO840"/>
  <c r="AN840"/>
  <c r="AP839"/>
  <c r="AO839"/>
  <c r="AN839"/>
  <c r="AP838"/>
  <c r="AO838"/>
  <c r="AN838"/>
  <c r="AP837"/>
  <c r="AO837"/>
  <c r="AN837"/>
  <c r="AP836"/>
  <c r="AO836"/>
  <c r="AN836"/>
  <c r="AP835"/>
  <c r="AO835"/>
  <c r="AN835"/>
  <c r="AP834"/>
  <c r="AO834"/>
  <c r="AN834"/>
  <c r="AP833"/>
  <c r="AO833"/>
  <c r="AN833"/>
  <c r="AP832"/>
  <c r="AO832"/>
  <c r="AN832"/>
  <c r="AP831"/>
  <c r="AO831"/>
  <c r="AN831"/>
  <c r="AP830"/>
  <c r="AO830"/>
  <c r="AN830"/>
  <c r="AP829"/>
  <c r="AO829"/>
  <c r="AN829"/>
  <c r="AP828"/>
  <c r="AO828"/>
  <c r="AN828"/>
  <c r="AP827"/>
  <c r="AO827"/>
  <c r="AN827"/>
  <c r="AP826"/>
  <c r="AO826"/>
  <c r="AN826"/>
  <c r="AP825"/>
  <c r="AO825"/>
  <c r="AN825"/>
  <c r="AP824"/>
  <c r="AO824"/>
  <c r="AN824"/>
  <c r="AP823"/>
  <c r="AO823"/>
  <c r="AN823"/>
  <c r="AP822"/>
  <c r="AO822"/>
  <c r="AN822"/>
  <c r="AP821"/>
  <c r="AO821"/>
  <c r="AN821"/>
  <c r="AP820"/>
  <c r="AO820"/>
  <c r="AN820"/>
  <c r="AP819"/>
  <c r="AO819"/>
  <c r="AN819"/>
  <c r="AP818"/>
  <c r="AO818"/>
  <c r="AN818"/>
  <c r="AP817"/>
  <c r="AO817"/>
  <c r="AN817"/>
  <c r="AP816"/>
  <c r="AO816"/>
  <c r="AN816"/>
  <c r="AP815"/>
  <c r="AO815"/>
  <c r="AN815"/>
  <c r="AP814"/>
  <c r="AO814"/>
  <c r="AN814"/>
  <c r="AP813"/>
  <c r="AO813"/>
  <c r="AN813"/>
  <c r="AP812"/>
  <c r="AO812"/>
  <c r="AN812"/>
  <c r="AP811"/>
  <c r="AO811"/>
  <c r="AN811"/>
  <c r="AP810"/>
  <c r="AO810"/>
  <c r="AN810"/>
  <c r="AP809"/>
  <c r="AO809"/>
  <c r="AN809"/>
  <c r="AP808"/>
  <c r="AO808"/>
  <c r="AN808"/>
  <c r="AP807"/>
  <c r="AO807"/>
  <c r="AN807"/>
  <c r="AP806"/>
  <c r="AO806"/>
  <c r="AN806"/>
  <c r="AP805"/>
  <c r="AO805"/>
  <c r="AN805"/>
  <c r="AP804"/>
  <c r="AO804"/>
  <c r="AN804"/>
  <c r="AP803"/>
  <c r="AO803"/>
  <c r="AN803"/>
  <c r="AP802"/>
  <c r="AO802"/>
  <c r="AN802"/>
  <c r="AP801"/>
  <c r="AO801"/>
  <c r="AN801"/>
  <c r="AP800"/>
  <c r="AO800"/>
  <c r="AN800"/>
  <c r="AP799"/>
  <c r="AO799"/>
  <c r="AN799"/>
  <c r="AP798"/>
  <c r="AO798"/>
  <c r="AN798"/>
  <c r="AP797"/>
  <c r="AO797"/>
  <c r="AN797"/>
  <c r="AP796"/>
  <c r="AO796"/>
  <c r="AN796"/>
  <c r="AP795"/>
  <c r="AO795"/>
  <c r="AN795"/>
  <c r="AP794"/>
  <c r="AO794"/>
  <c r="AN794"/>
  <c r="AP793"/>
  <c r="AO793"/>
  <c r="AN793"/>
  <c r="AP792"/>
  <c r="AO792"/>
  <c r="AN792"/>
  <c r="AP791"/>
  <c r="AO791"/>
  <c r="AN791"/>
  <c r="AP790"/>
  <c r="AO790"/>
  <c r="AN790"/>
  <c r="AP789"/>
  <c r="AO789"/>
  <c r="AN789"/>
  <c r="AP788"/>
  <c r="AO788"/>
  <c r="AN788"/>
  <c r="AP787"/>
  <c r="AO787"/>
  <c r="AN787"/>
  <c r="AP786"/>
  <c r="AO786"/>
  <c r="AN786"/>
  <c r="AP785"/>
  <c r="AO785"/>
  <c r="AN785"/>
  <c r="AP784"/>
  <c r="AO784"/>
  <c r="AN784"/>
  <c r="AP783"/>
  <c r="AO783"/>
  <c r="AN783"/>
  <c r="AP782"/>
  <c r="AO782"/>
  <c r="AN782"/>
  <c r="AP781"/>
  <c r="AO781"/>
  <c r="AN781"/>
  <c r="AP780"/>
  <c r="AO780"/>
  <c r="AN780"/>
  <c r="AP779"/>
  <c r="AO779"/>
  <c r="AN779"/>
  <c r="AP778"/>
  <c r="AO778"/>
  <c r="AN778"/>
  <c r="AP777"/>
  <c r="AO777"/>
  <c r="AN777"/>
  <c r="AP776"/>
  <c r="AO776"/>
  <c r="AN776"/>
  <c r="AP775"/>
  <c r="AO775"/>
  <c r="AN775"/>
  <c r="AP774"/>
  <c r="AO774"/>
  <c r="AN774"/>
  <c r="AP773"/>
  <c r="AO773"/>
  <c r="AN773"/>
  <c r="AP772"/>
  <c r="AO772"/>
  <c r="AN772"/>
  <c r="AP771"/>
  <c r="AO771"/>
  <c r="AN771"/>
  <c r="AP770"/>
  <c r="AO770"/>
  <c r="AN770"/>
  <c r="AP769"/>
  <c r="AO769"/>
  <c r="AN769"/>
  <c r="AP768"/>
  <c r="AO768"/>
  <c r="AN768"/>
  <c r="AP767"/>
  <c r="AO767"/>
  <c r="AN767"/>
  <c r="AP766"/>
  <c r="AO766"/>
  <c r="AN766"/>
  <c r="AP765"/>
  <c r="AO765"/>
  <c r="AN765"/>
  <c r="AP764"/>
  <c r="AO764"/>
  <c r="AN764"/>
  <c r="AP763"/>
  <c r="AO763"/>
  <c r="AN763"/>
  <c r="AP762"/>
  <c r="AO762"/>
  <c r="AN762"/>
  <c r="AP761"/>
  <c r="AO761"/>
  <c r="AN761"/>
  <c r="AP760"/>
  <c r="AO760"/>
  <c r="AN760"/>
  <c r="AP759"/>
  <c r="AO759"/>
  <c r="AN759"/>
  <c r="AP758"/>
  <c r="AO758"/>
  <c r="AN758"/>
  <c r="AP757"/>
  <c r="AO757"/>
  <c r="AN757"/>
  <c r="AP756"/>
  <c r="AO756"/>
  <c r="AN756"/>
  <c r="AP755"/>
  <c r="AO755"/>
  <c r="AN755"/>
  <c r="AP754"/>
  <c r="AO754"/>
  <c r="AN754"/>
  <c r="AP753"/>
  <c r="AO753"/>
  <c r="AN753"/>
  <c r="AP752"/>
  <c r="AO752"/>
  <c r="AN752"/>
  <c r="AP751"/>
  <c r="AO751"/>
  <c r="AN751"/>
  <c r="AP750"/>
  <c r="AO750"/>
  <c r="AN750"/>
  <c r="AP749"/>
  <c r="AO749"/>
  <c r="AN749"/>
  <c r="AP748"/>
  <c r="AO748"/>
  <c r="AN748"/>
  <c r="AP747"/>
  <c r="AO747"/>
  <c r="AN747"/>
  <c r="AP746"/>
  <c r="AO746"/>
  <c r="AN746"/>
  <c r="AP745"/>
  <c r="AO745"/>
  <c r="AN745"/>
  <c r="AP744"/>
  <c r="AO744"/>
  <c r="AN744"/>
  <c r="AP743"/>
  <c r="AO743"/>
  <c r="AN743"/>
  <c r="AP742"/>
  <c r="AO742"/>
  <c r="AN742"/>
  <c r="AP741"/>
  <c r="AO741"/>
  <c r="AN741"/>
  <c r="AP740"/>
  <c r="AO740"/>
  <c r="AN740"/>
  <c r="AP739"/>
  <c r="AO739"/>
  <c r="AN739"/>
  <c r="AP738"/>
  <c r="AO738"/>
  <c r="AN738"/>
  <c r="AP737"/>
  <c r="AO737"/>
  <c r="AN737"/>
  <c r="AP736"/>
  <c r="AO736"/>
  <c r="AN736"/>
  <c r="AP735"/>
  <c r="AO735"/>
  <c r="AN735"/>
  <c r="AP734"/>
  <c r="AO734"/>
  <c r="AN734"/>
  <c r="AP733"/>
  <c r="AO733"/>
  <c r="AN733"/>
  <c r="AP732"/>
  <c r="AO732"/>
  <c r="AN732"/>
  <c r="AP731"/>
  <c r="AO731"/>
  <c r="AN731"/>
  <c r="AP730"/>
  <c r="AO730"/>
  <c r="AN730"/>
  <c r="AP729"/>
  <c r="AO729"/>
  <c r="AN729"/>
  <c r="AP728"/>
  <c r="AO728"/>
  <c r="AN728"/>
  <c r="AP727"/>
  <c r="AO727"/>
  <c r="AN727"/>
  <c r="AP726"/>
  <c r="AO726"/>
  <c r="AN726"/>
  <c r="AP725"/>
  <c r="AO725"/>
  <c r="AN725"/>
  <c r="AP724"/>
  <c r="AO724"/>
  <c r="AN724"/>
  <c r="AP723"/>
  <c r="AO723"/>
  <c r="AN723"/>
  <c r="AP722"/>
  <c r="AO722"/>
  <c r="AN722"/>
  <c r="AP721"/>
  <c r="AO721"/>
  <c r="AN721"/>
  <c r="AP720"/>
  <c r="AO720"/>
  <c r="AN720"/>
  <c r="AP719"/>
  <c r="AO719"/>
  <c r="AN719"/>
  <c r="AP718"/>
  <c r="AO718"/>
  <c r="AN718"/>
  <c r="AP717"/>
  <c r="AO717"/>
  <c r="AN717"/>
  <c r="AP716"/>
  <c r="AO716"/>
  <c r="AN716"/>
  <c r="AP715"/>
  <c r="AO715"/>
  <c r="AN715"/>
  <c r="AP714"/>
  <c r="AO714"/>
  <c r="AN714"/>
  <c r="AP713"/>
  <c r="AO713"/>
  <c r="AN713"/>
  <c r="AP712"/>
  <c r="AO712"/>
  <c r="AN712"/>
  <c r="AP711"/>
  <c r="AO711"/>
  <c r="AN711"/>
  <c r="AP710"/>
  <c r="AO710"/>
  <c r="AN710"/>
  <c r="AP709"/>
  <c r="AO709"/>
  <c r="AN709"/>
  <c r="AP708"/>
  <c r="AO708"/>
  <c r="AN708"/>
  <c r="AP707"/>
  <c r="AO707"/>
  <c r="AN707"/>
  <c r="AP706"/>
  <c r="AO706"/>
  <c r="AN706"/>
  <c r="AP705"/>
  <c r="AO705"/>
  <c r="AN705"/>
  <c r="AP704"/>
  <c r="AO704"/>
  <c r="AN704"/>
  <c r="AP703"/>
  <c r="AO703"/>
  <c r="AN703"/>
  <c r="AP702"/>
  <c r="AO702"/>
  <c r="AN702"/>
  <c r="AP701"/>
  <c r="AO701"/>
  <c r="AN701"/>
  <c r="AP700"/>
  <c r="AO700"/>
  <c r="AN700"/>
  <c r="AP699"/>
  <c r="AO699"/>
  <c r="AN699"/>
  <c r="AP698"/>
  <c r="AO698"/>
  <c r="AN698"/>
  <c r="AP697"/>
  <c r="AO697"/>
  <c r="AN697"/>
  <c r="AP696"/>
  <c r="AO696"/>
  <c r="AN696"/>
  <c r="AP695"/>
  <c r="AO695"/>
  <c r="AN695"/>
  <c r="AP694"/>
  <c r="AO694"/>
  <c r="AN694"/>
  <c r="AP693"/>
  <c r="AO693"/>
  <c r="AN693"/>
  <c r="AP692"/>
  <c r="AO692"/>
  <c r="AN692"/>
  <c r="AP691"/>
  <c r="AO691"/>
  <c r="AN691"/>
  <c r="AP690"/>
  <c r="AO690"/>
  <c r="AN690"/>
  <c r="AP689"/>
  <c r="AO689"/>
  <c r="AN689"/>
  <c r="AP688"/>
  <c r="AO688"/>
  <c r="AN688"/>
  <c r="AP687"/>
  <c r="AO687"/>
  <c r="AN687"/>
  <c r="AP686"/>
  <c r="AO686"/>
  <c r="AN686"/>
  <c r="AP685"/>
  <c r="AO685"/>
  <c r="AN685"/>
  <c r="AP684"/>
  <c r="AO684"/>
  <c r="AN684"/>
  <c r="AP683"/>
  <c r="AO683"/>
  <c r="AN683"/>
  <c r="AP682"/>
  <c r="AO682"/>
  <c r="AN682"/>
  <c r="AP681"/>
  <c r="AO681"/>
  <c r="AN681"/>
  <c r="AP680"/>
  <c r="AO680"/>
  <c r="AN680"/>
  <c r="AP679"/>
  <c r="AO679"/>
  <c r="AN679"/>
  <c r="AP678"/>
  <c r="AO678"/>
  <c r="AN678"/>
  <c r="AP677"/>
  <c r="AO677"/>
  <c r="AN677"/>
  <c r="AP676"/>
  <c r="AO676"/>
  <c r="AN676"/>
  <c r="AP675"/>
  <c r="AO675"/>
  <c r="AN675"/>
  <c r="AP674"/>
  <c r="AO674"/>
  <c r="AN674"/>
  <c r="AP673"/>
  <c r="AO673"/>
  <c r="AN673"/>
  <c r="AP672"/>
  <c r="AO672"/>
  <c r="AN672"/>
  <c r="AP671"/>
  <c r="AO671"/>
  <c r="AN671"/>
  <c r="AP670"/>
  <c r="AO670"/>
  <c r="AN670"/>
  <c r="AP669"/>
  <c r="AO669"/>
  <c r="AN669"/>
  <c r="AP668"/>
  <c r="AO668"/>
  <c r="AN668"/>
  <c r="AP667"/>
  <c r="AO667"/>
  <c r="AN667"/>
  <c r="AP666"/>
  <c r="AO666"/>
  <c r="AN666"/>
  <c r="AP665"/>
  <c r="AO665"/>
  <c r="AN665"/>
  <c r="AP664"/>
  <c r="AO664"/>
  <c r="AN664"/>
  <c r="AP663"/>
  <c r="AO663"/>
  <c r="AN663"/>
  <c r="AP662"/>
  <c r="AO662"/>
  <c r="AN662"/>
  <c r="AP661"/>
  <c r="AO661"/>
  <c r="AN661"/>
  <c r="AP660"/>
  <c r="AO660"/>
  <c r="AN660"/>
  <c r="AP659"/>
  <c r="AO659"/>
  <c r="AN659"/>
  <c r="AP658"/>
  <c r="AO658"/>
  <c r="AN658"/>
  <c r="AP657"/>
  <c r="AO657"/>
  <c r="AN657"/>
  <c r="AP656"/>
  <c r="AO656"/>
  <c r="AN656"/>
  <c r="AP655"/>
  <c r="AO655"/>
  <c r="AN655"/>
  <c r="AP654"/>
  <c r="AO654"/>
  <c r="AN654"/>
  <c r="AP653"/>
  <c r="AO653"/>
  <c r="AN653"/>
  <c r="AP652"/>
  <c r="AO652"/>
  <c r="AN652"/>
  <c r="AP651"/>
  <c r="AO651"/>
  <c r="AN651"/>
  <c r="AP650"/>
  <c r="AO650"/>
  <c r="AN650"/>
  <c r="AP649"/>
  <c r="AO649"/>
  <c r="AN649"/>
  <c r="AP648"/>
  <c r="AO648"/>
  <c r="AN648"/>
  <c r="AP647"/>
  <c r="AO647"/>
  <c r="AN647"/>
  <c r="AP646"/>
  <c r="AO646"/>
  <c r="AN646"/>
  <c r="AP645"/>
  <c r="AO645"/>
  <c r="AN645"/>
  <c r="AP644"/>
  <c r="AO644"/>
  <c r="AN644"/>
  <c r="AP643"/>
  <c r="AO643"/>
  <c r="AN643"/>
  <c r="AP642"/>
  <c r="AO642"/>
  <c r="AN642"/>
  <c r="AP641"/>
  <c r="AO641"/>
  <c r="AN641"/>
  <c r="AP640"/>
  <c r="AO640"/>
  <c r="AN640"/>
  <c r="AP639"/>
  <c r="AO639"/>
  <c r="AN639"/>
  <c r="AP638"/>
  <c r="AO638"/>
  <c r="AN638"/>
  <c r="AP637"/>
  <c r="AO637"/>
  <c r="AN637"/>
  <c r="AP636"/>
  <c r="AO636"/>
  <c r="AN636"/>
  <c r="AP635"/>
  <c r="AO635"/>
  <c r="AN635"/>
  <c r="AP634"/>
  <c r="AO634"/>
  <c r="AN634"/>
  <c r="AP633"/>
  <c r="AO633"/>
  <c r="AN633"/>
  <c r="AP632"/>
  <c r="AO632"/>
  <c r="AN632"/>
  <c r="AP631"/>
  <c r="AO631"/>
  <c r="AN631"/>
  <c r="AP630"/>
  <c r="AO630"/>
  <c r="AN630"/>
  <c r="AP629"/>
  <c r="AO629"/>
  <c r="AN629"/>
  <c r="AP628"/>
  <c r="AO628"/>
  <c r="AN628"/>
  <c r="AP627"/>
  <c r="AO627"/>
  <c r="AN627"/>
  <c r="AP626"/>
  <c r="AO626"/>
  <c r="AN626"/>
  <c r="AP625"/>
  <c r="AO625"/>
  <c r="AN625"/>
  <c r="AP624"/>
  <c r="AO624"/>
  <c r="AN624"/>
  <c r="AP623"/>
  <c r="AO623"/>
  <c r="AN623"/>
  <c r="AP622"/>
  <c r="AO622"/>
  <c r="AN622"/>
  <c r="AP621"/>
  <c r="AO621"/>
  <c r="AN621"/>
  <c r="AP620"/>
  <c r="AO620"/>
  <c r="AN620"/>
  <c r="AP619"/>
  <c r="AO619"/>
  <c r="AN619"/>
  <c r="AP618"/>
  <c r="AO618"/>
  <c r="AN618"/>
  <c r="AP617"/>
  <c r="AO617"/>
  <c r="AN617"/>
  <c r="AP616"/>
  <c r="AO616"/>
  <c r="AN616"/>
  <c r="AP615"/>
  <c r="AO615"/>
  <c r="AN615"/>
  <c r="AP614"/>
  <c r="AO614"/>
  <c r="AN614"/>
  <c r="AP613"/>
  <c r="AO613"/>
  <c r="AN613"/>
  <c r="AP612"/>
  <c r="AO612"/>
  <c r="AN612"/>
  <c r="AP611"/>
  <c r="AO611"/>
  <c r="AN611"/>
  <c r="AP610"/>
  <c r="AO610"/>
  <c r="AN610"/>
  <c r="AP609"/>
  <c r="AO609"/>
  <c r="AN609"/>
  <c r="AP608"/>
  <c r="AO608"/>
  <c r="AN608"/>
  <c r="AP607"/>
  <c r="AO607"/>
  <c r="AN607"/>
  <c r="AP606"/>
  <c r="AO606"/>
  <c r="AN606"/>
  <c r="AP605"/>
  <c r="AO605"/>
  <c r="AN605"/>
  <c r="AP604"/>
  <c r="AO604"/>
  <c r="AN604"/>
  <c r="AP603"/>
  <c r="AO603"/>
  <c r="AN603"/>
  <c r="AP602"/>
  <c r="AO602"/>
  <c r="AN602"/>
  <c r="AP601"/>
  <c r="AO601"/>
  <c r="AN601"/>
  <c r="AP600"/>
  <c r="AO600"/>
  <c r="AN600"/>
  <c r="AP599"/>
  <c r="AO599"/>
  <c r="AN599"/>
  <c r="AP598"/>
  <c r="AO598"/>
  <c r="AN598"/>
  <c r="AP597"/>
  <c r="AO597"/>
  <c r="AN597"/>
  <c r="AP596"/>
  <c r="AO596"/>
  <c r="AN596"/>
  <c r="AP595"/>
  <c r="AO595"/>
  <c r="AN595"/>
  <c r="AP594"/>
  <c r="AO594"/>
  <c r="AN594"/>
  <c r="AP593"/>
  <c r="AO593"/>
  <c r="AN593"/>
  <c r="AP592"/>
  <c r="AO592"/>
  <c r="AN592"/>
  <c r="AP591"/>
  <c r="AO591"/>
  <c r="AN591"/>
  <c r="AP590"/>
  <c r="AO590"/>
  <c r="AN590"/>
  <c r="AP589"/>
  <c r="AO589"/>
  <c r="AN589"/>
  <c r="AP588"/>
  <c r="AO588"/>
  <c r="AN588"/>
  <c r="AP587"/>
  <c r="AO587"/>
  <c r="AN587"/>
  <c r="AP586"/>
  <c r="AO586"/>
  <c r="AN586"/>
  <c r="AP585"/>
  <c r="AO585"/>
  <c r="AN585"/>
  <c r="AP584"/>
  <c r="AO584"/>
  <c r="AN584"/>
  <c r="AP583"/>
  <c r="AO583"/>
  <c r="AN583"/>
  <c r="AP582"/>
  <c r="AO582"/>
  <c r="AN582"/>
  <c r="AP581"/>
  <c r="AO581"/>
  <c r="AN581"/>
  <c r="AP580"/>
  <c r="AO580"/>
  <c r="AN580"/>
  <c r="AP579"/>
  <c r="AO579"/>
  <c r="AN579"/>
  <c r="AP578"/>
  <c r="AO578"/>
  <c r="AN578"/>
  <c r="AP577"/>
  <c r="AO577"/>
  <c r="AN577"/>
  <c r="AP576"/>
  <c r="AO576"/>
  <c r="AN576"/>
  <c r="AP575"/>
  <c r="AO575"/>
  <c r="AN575"/>
  <c r="AP574"/>
  <c r="AO574"/>
  <c r="AN574"/>
  <c r="AP573"/>
  <c r="AO573"/>
  <c r="AN573"/>
  <c r="AP572"/>
  <c r="AO572"/>
  <c r="AN572"/>
  <c r="AP571"/>
  <c r="AO571"/>
  <c r="AN571"/>
  <c r="AP570"/>
  <c r="AO570"/>
  <c r="AN570"/>
  <c r="AP569"/>
  <c r="AO569"/>
  <c r="AN569"/>
  <c r="AP568"/>
  <c r="AO568"/>
  <c r="AN568"/>
  <c r="AP567"/>
  <c r="AO567"/>
  <c r="AN567"/>
  <c r="AP566"/>
  <c r="AO566"/>
  <c r="AN566"/>
  <c r="AP565"/>
  <c r="AO565"/>
  <c r="AN565"/>
  <c r="AP564"/>
  <c r="AO564"/>
  <c r="AN564"/>
  <c r="AP563"/>
  <c r="AO563"/>
  <c r="AN563"/>
  <c r="AP562"/>
  <c r="AO562"/>
  <c r="AN562"/>
  <c r="AP561"/>
  <c r="AO561"/>
  <c r="AN561"/>
  <c r="AP560"/>
  <c r="AO560"/>
  <c r="AN560"/>
  <c r="AP559"/>
  <c r="AO559"/>
  <c r="AN559"/>
  <c r="AP558"/>
  <c r="AO558"/>
  <c r="AN558"/>
  <c r="AP557"/>
  <c r="AO557"/>
  <c r="AN557"/>
  <c r="AP556"/>
  <c r="AO556"/>
  <c r="AN556"/>
  <c r="AP555"/>
  <c r="AO555"/>
  <c r="AN555"/>
  <c r="AP554"/>
  <c r="AO554"/>
  <c r="AN554"/>
  <c r="AP553"/>
  <c r="AO553"/>
  <c r="AN553"/>
  <c r="AP552"/>
  <c r="AO552"/>
  <c r="AN552"/>
  <c r="AP551"/>
  <c r="AO551"/>
  <c r="AN551"/>
  <c r="AP550"/>
  <c r="AO550"/>
  <c r="AN550"/>
  <c r="AP549"/>
  <c r="AO549"/>
  <c r="AN549"/>
  <c r="AP548"/>
  <c r="AO548"/>
  <c r="AN548"/>
  <c r="AP547"/>
  <c r="AO547"/>
  <c r="AN547"/>
  <c r="AP546"/>
  <c r="AO546"/>
  <c r="AN546"/>
  <c r="AP545"/>
  <c r="AO545"/>
  <c r="AN545"/>
  <c r="AP544"/>
  <c r="AO544"/>
  <c r="AN544"/>
  <c r="AP543"/>
  <c r="AO543"/>
  <c r="AN543"/>
  <c r="AP542"/>
  <c r="AO542"/>
  <c r="AN542"/>
  <c r="AP541"/>
  <c r="AO541"/>
  <c r="AN541"/>
  <c r="AP540"/>
  <c r="AO540"/>
  <c r="AN540"/>
  <c r="AP539"/>
  <c r="AO539"/>
  <c r="AN539"/>
  <c r="AP538"/>
  <c r="AO538"/>
  <c r="AN538"/>
  <c r="AP537"/>
  <c r="AO537"/>
  <c r="AN537"/>
  <c r="AP536"/>
  <c r="AO536"/>
  <c r="AN536"/>
  <c r="AP535"/>
  <c r="AO535"/>
  <c r="AN535"/>
  <c r="AP534"/>
  <c r="AO534"/>
  <c r="AN534"/>
  <c r="AP533"/>
  <c r="AO533"/>
  <c r="AN533"/>
  <c r="AP532"/>
  <c r="AO532"/>
  <c r="AN532"/>
  <c r="AP531"/>
  <c r="AO531"/>
  <c r="AN531"/>
  <c r="AP530"/>
  <c r="AO530"/>
  <c r="AN530"/>
  <c r="AP529"/>
  <c r="AO529"/>
  <c r="AN529"/>
  <c r="AP528"/>
  <c r="AO528"/>
  <c r="AN528"/>
  <c r="AP527"/>
  <c r="AO527"/>
  <c r="AN527"/>
  <c r="AP526"/>
  <c r="AO526"/>
  <c r="AN526"/>
  <c r="AP525"/>
  <c r="AO525"/>
  <c r="AN525"/>
  <c r="AP524"/>
  <c r="AO524"/>
  <c r="AN524"/>
  <c r="AP523"/>
  <c r="AO523"/>
  <c r="AN523"/>
  <c r="AP522"/>
  <c r="AO522"/>
  <c r="AN522"/>
  <c r="AP521"/>
  <c r="AO521"/>
  <c r="AN521"/>
  <c r="AP520"/>
  <c r="AO520"/>
  <c r="AN520"/>
  <c r="AP519"/>
  <c r="AO519"/>
  <c r="AN519"/>
  <c r="AP518"/>
  <c r="AO518"/>
  <c r="AN518"/>
  <c r="AP517"/>
  <c r="AO517"/>
  <c r="AN517"/>
  <c r="AP516"/>
  <c r="AO516"/>
  <c r="AN516"/>
  <c r="AP515"/>
  <c r="AO515"/>
  <c r="AN515"/>
  <c r="AP514"/>
  <c r="AO514"/>
  <c r="AN514"/>
  <c r="AP513"/>
  <c r="AO513"/>
  <c r="AN513"/>
  <c r="AP512"/>
  <c r="AO512"/>
  <c r="AN512"/>
  <c r="AP511"/>
  <c r="AO511"/>
  <c r="AN511"/>
  <c r="AP510"/>
  <c r="AO510"/>
  <c r="AN510"/>
  <c r="AP509"/>
  <c r="AO509"/>
  <c r="AN509"/>
  <c r="AP508"/>
  <c r="AO508"/>
  <c r="AN508"/>
  <c r="AP507"/>
  <c r="AO507"/>
  <c r="AN507"/>
  <c r="AP506"/>
  <c r="AO506"/>
  <c r="AN506"/>
  <c r="AP505"/>
  <c r="AO505"/>
  <c r="AN505"/>
  <c r="AP504"/>
  <c r="AO504"/>
  <c r="AN504"/>
  <c r="AP503"/>
  <c r="AO503"/>
  <c r="AN503"/>
  <c r="AP502"/>
  <c r="AO502"/>
  <c r="AN502"/>
  <c r="AP501"/>
  <c r="AO501"/>
  <c r="AN501"/>
  <c r="AP500"/>
  <c r="AO500"/>
  <c r="AN500"/>
  <c r="AP499"/>
  <c r="AO499"/>
  <c r="AN499"/>
  <c r="AP498"/>
  <c r="AO498"/>
  <c r="AN498"/>
  <c r="AP497"/>
  <c r="AO497"/>
  <c r="AN497"/>
  <c r="AP496"/>
  <c r="AO496"/>
  <c r="AN496"/>
  <c r="AP495"/>
  <c r="AO495"/>
  <c r="AN495"/>
  <c r="AP494"/>
  <c r="AO494"/>
  <c r="AN494"/>
  <c r="AP493"/>
  <c r="AO493"/>
  <c r="AN493"/>
  <c r="AP492"/>
  <c r="AO492"/>
  <c r="AN492"/>
  <c r="AP491"/>
  <c r="AO491"/>
  <c r="AN491"/>
  <c r="AP490"/>
  <c r="AO490"/>
  <c r="AN490"/>
  <c r="AP489"/>
  <c r="AO489"/>
  <c r="AN489"/>
  <c r="AP488"/>
  <c r="AO488"/>
  <c r="AN488"/>
  <c r="AP487"/>
  <c r="AO487"/>
  <c r="AN487"/>
  <c r="AP486"/>
  <c r="AO486"/>
  <c r="AN486"/>
  <c r="AP485"/>
  <c r="AO485"/>
  <c r="AN485"/>
  <c r="AP484"/>
  <c r="AO484"/>
  <c r="AN484"/>
  <c r="AP483"/>
  <c r="AO483"/>
  <c r="AN483"/>
  <c r="AP482"/>
  <c r="AO482"/>
  <c r="AN482"/>
  <c r="AP481"/>
  <c r="AO481"/>
  <c r="AN481"/>
  <c r="AP480"/>
  <c r="AO480"/>
  <c r="AN480"/>
  <c r="AP479"/>
  <c r="AO479"/>
  <c r="AN479"/>
  <c r="AP478"/>
  <c r="AO478"/>
  <c r="AN478"/>
  <c r="AP477"/>
  <c r="AO477"/>
  <c r="AN477"/>
  <c r="AP476"/>
  <c r="AO476"/>
  <c r="AN476"/>
  <c r="AP475"/>
  <c r="AO475"/>
  <c r="AN475"/>
  <c r="AP474"/>
  <c r="AO474"/>
  <c r="AN474"/>
  <c r="AP473"/>
  <c r="AO473"/>
  <c r="AN473"/>
  <c r="AP472"/>
  <c r="AO472"/>
  <c r="AN472"/>
  <c r="AP471"/>
  <c r="AO471"/>
  <c r="AN471"/>
  <c r="AP470"/>
  <c r="AO470"/>
  <c r="AN470"/>
  <c r="AP469"/>
  <c r="AO469"/>
  <c r="AN469"/>
  <c r="AP468"/>
  <c r="AO468"/>
  <c r="AN468"/>
  <c r="AP467"/>
  <c r="AO467"/>
  <c r="AN467"/>
  <c r="AP466"/>
  <c r="AO466"/>
  <c r="AN466"/>
  <c r="AP465"/>
  <c r="AO465"/>
  <c r="AN465"/>
  <c r="AP464"/>
  <c r="AO464"/>
  <c r="AN464"/>
  <c r="AP463"/>
  <c r="AO463"/>
  <c r="AN463"/>
  <c r="AP462"/>
  <c r="AO462"/>
  <c r="AN462"/>
  <c r="AP461"/>
  <c r="AO461"/>
  <c r="AN461"/>
  <c r="AP460"/>
  <c r="AO460"/>
  <c r="AN460"/>
  <c r="AP459"/>
  <c r="AO459"/>
  <c r="AN459"/>
  <c r="AP458"/>
  <c r="AO458"/>
  <c r="AN458"/>
  <c r="AP457"/>
  <c r="AO457"/>
  <c r="AN457"/>
  <c r="AP456"/>
  <c r="AO456"/>
  <c r="AN456"/>
  <c r="AP455"/>
  <c r="AO455"/>
  <c r="AN455"/>
  <c r="AP454"/>
  <c r="AO454"/>
  <c r="AN454"/>
  <c r="AP453"/>
  <c r="AO453"/>
  <c r="AN453"/>
  <c r="AP452"/>
  <c r="AO452"/>
  <c r="AN452"/>
  <c r="AP451"/>
  <c r="AO451"/>
  <c r="AN451"/>
  <c r="AP450"/>
  <c r="AO450"/>
  <c r="AN450"/>
  <c r="AP449"/>
  <c r="AO449"/>
  <c r="AN449"/>
  <c r="AP448"/>
  <c r="AO448"/>
  <c r="AN448"/>
  <c r="AP447"/>
  <c r="AO447"/>
  <c r="AN447"/>
  <c r="AP446"/>
  <c r="AO446"/>
  <c r="AN446"/>
  <c r="AP445"/>
  <c r="AO445"/>
  <c r="AN445"/>
  <c r="AP444"/>
  <c r="AO444"/>
  <c r="AN444"/>
  <c r="AP443"/>
  <c r="AO443"/>
  <c r="AN443"/>
  <c r="AP442"/>
  <c r="AO442"/>
  <c r="AN442"/>
  <c r="AP441"/>
  <c r="AO441"/>
  <c r="AN441"/>
  <c r="AP440"/>
  <c r="AO440"/>
  <c r="AN440"/>
  <c r="AP439"/>
  <c r="AO439"/>
  <c r="AN439"/>
  <c r="AP438"/>
  <c r="AO438"/>
  <c r="AN438"/>
  <c r="AP437"/>
  <c r="AO437"/>
  <c r="AN437"/>
  <c r="AP436"/>
  <c r="AO436"/>
  <c r="AN436"/>
  <c r="AP435"/>
  <c r="AO435"/>
  <c r="AN435"/>
  <c r="AP434"/>
  <c r="AO434"/>
  <c r="AN434"/>
  <c r="AP433"/>
  <c r="AO433"/>
  <c r="AN433"/>
  <c r="AP432"/>
  <c r="AO432"/>
  <c r="AN432"/>
  <c r="AP431"/>
  <c r="AO431"/>
  <c r="AN431"/>
  <c r="AP430"/>
  <c r="AO430"/>
  <c r="AN430"/>
  <c r="AP429"/>
  <c r="AO429"/>
  <c r="AN429"/>
  <c r="AP428"/>
  <c r="AO428"/>
  <c r="AN428"/>
  <c r="AP427"/>
  <c r="AO427"/>
  <c r="AN427"/>
  <c r="AP426"/>
  <c r="AO426"/>
  <c r="AN426"/>
  <c r="AP425"/>
  <c r="AO425"/>
  <c r="AN425"/>
  <c r="AP424"/>
  <c r="AO424"/>
  <c r="AN424"/>
  <c r="AP423"/>
  <c r="AO423"/>
  <c r="AN423"/>
  <c r="AP422"/>
  <c r="AO422"/>
  <c r="AN422"/>
  <c r="AP421"/>
  <c r="AO421"/>
  <c r="AN421"/>
  <c r="AP420"/>
  <c r="AO420"/>
  <c r="AN420"/>
  <c r="AP419"/>
  <c r="AO419"/>
  <c r="AN419"/>
  <c r="AP418"/>
  <c r="AO418"/>
  <c r="AN418"/>
  <c r="AP417"/>
  <c r="AO417"/>
  <c r="AN417"/>
  <c r="AP416"/>
  <c r="AO416"/>
  <c r="AN416"/>
  <c r="AP415"/>
  <c r="AO415"/>
  <c r="AN415"/>
  <c r="AP414"/>
  <c r="AO414"/>
  <c r="AN414"/>
  <c r="AP413"/>
  <c r="AO413"/>
  <c r="AN413"/>
  <c r="AP412"/>
  <c r="AO412"/>
  <c r="AN412"/>
  <c r="AP411"/>
  <c r="AO411"/>
  <c r="AN411"/>
  <c r="AP410"/>
  <c r="AO410"/>
  <c r="AN410"/>
  <c r="AP409"/>
  <c r="AO409"/>
  <c r="AN409"/>
  <c r="AP408"/>
  <c r="AO408"/>
  <c r="AN408"/>
  <c r="AP407"/>
  <c r="AO407"/>
  <c r="AN407"/>
  <c r="AP406"/>
  <c r="AO406"/>
  <c r="AN406"/>
  <c r="AP405"/>
  <c r="AO405"/>
  <c r="AN405"/>
  <c r="AP404"/>
  <c r="AO404"/>
  <c r="AN404"/>
  <c r="AP403"/>
  <c r="AO403"/>
  <c r="AN403"/>
  <c r="AP402"/>
  <c r="AO402"/>
  <c r="AN402"/>
  <c r="AP401"/>
  <c r="AO401"/>
  <c r="AN401"/>
  <c r="AP400"/>
  <c r="AO400"/>
  <c r="AN400"/>
  <c r="AP399"/>
  <c r="AO399"/>
  <c r="AN399"/>
  <c r="AP398"/>
  <c r="AO398"/>
  <c r="AN398"/>
  <c r="AP397"/>
  <c r="AO397"/>
  <c r="AN397"/>
  <c r="AP396"/>
  <c r="AO396"/>
  <c r="AN396"/>
  <c r="AP395"/>
  <c r="AO395"/>
  <c r="AN395"/>
  <c r="AP394"/>
  <c r="AO394"/>
  <c r="AN394"/>
  <c r="AP393"/>
  <c r="AO393"/>
  <c r="AN393"/>
  <c r="AP392"/>
  <c r="AO392"/>
  <c r="AN392"/>
  <c r="AP391"/>
  <c r="AO391"/>
  <c r="AN391"/>
  <c r="AP390"/>
  <c r="AO390"/>
  <c r="AN390"/>
  <c r="AP389"/>
  <c r="AO389"/>
  <c r="AN389"/>
  <c r="AP388"/>
  <c r="AO388"/>
  <c r="AN388"/>
  <c r="AP387"/>
  <c r="AO387"/>
  <c r="AN387"/>
  <c r="AP386"/>
  <c r="AO386"/>
  <c r="AN386"/>
  <c r="AP385"/>
  <c r="AO385"/>
  <c r="AN385"/>
  <c r="AP384"/>
  <c r="AO384"/>
  <c r="AN384"/>
  <c r="AP383"/>
  <c r="AO383"/>
  <c r="AN383"/>
  <c r="AP382"/>
  <c r="AO382"/>
  <c r="AN382"/>
  <c r="AP381"/>
  <c r="AO381"/>
  <c r="AN381"/>
  <c r="AP380"/>
  <c r="AO380"/>
  <c r="AN380"/>
  <c r="AP379"/>
  <c r="AO379"/>
  <c r="AN379"/>
  <c r="AP378"/>
  <c r="AO378"/>
  <c r="AN378"/>
  <c r="AP377"/>
  <c r="AO377"/>
  <c r="AN377"/>
  <c r="AP376"/>
  <c r="AO376"/>
  <c r="AN376"/>
  <c r="AP375"/>
  <c r="AO375"/>
  <c r="AN375"/>
  <c r="AP374"/>
  <c r="AO374"/>
  <c r="AN374"/>
  <c r="AP373"/>
  <c r="AO373"/>
  <c r="AN373"/>
  <c r="AP372"/>
  <c r="AO372"/>
  <c r="AN372"/>
  <c r="AP371"/>
  <c r="AO371"/>
  <c r="AN371"/>
  <c r="AP370"/>
  <c r="AO370"/>
  <c r="AN370"/>
  <c r="AP369"/>
  <c r="AO369"/>
  <c r="AN369"/>
  <c r="AP368"/>
  <c r="AO368"/>
  <c r="AN368"/>
  <c r="AP367"/>
  <c r="AO367"/>
  <c r="AN367"/>
  <c r="AP366"/>
  <c r="AO366"/>
  <c r="AN366"/>
  <c r="AP365"/>
  <c r="AO365"/>
  <c r="AN365"/>
  <c r="AP364"/>
  <c r="AO364"/>
  <c r="AN364"/>
  <c r="AP363"/>
  <c r="AO363"/>
  <c r="AN363"/>
  <c r="AP362"/>
  <c r="AO362"/>
  <c r="AN362"/>
  <c r="AP361"/>
  <c r="AO361"/>
  <c r="AN361"/>
  <c r="AP360"/>
  <c r="AO360"/>
  <c r="AN360"/>
  <c r="AP359"/>
  <c r="AO359"/>
  <c r="AN359"/>
  <c r="AP358"/>
  <c r="AO358"/>
  <c r="AN358"/>
  <c r="AP357"/>
  <c r="AO357"/>
  <c r="AN357"/>
  <c r="AP356"/>
  <c r="AO356"/>
  <c r="AN356"/>
  <c r="AP355"/>
  <c r="AO355"/>
  <c r="AN355"/>
  <c r="AP354"/>
  <c r="AO354"/>
  <c r="AN354"/>
  <c r="AP353"/>
  <c r="AO353"/>
  <c r="AN353"/>
  <c r="AP352"/>
  <c r="AO352"/>
  <c r="AN352"/>
  <c r="AP351"/>
  <c r="AO351"/>
  <c r="AN351"/>
  <c r="AP350"/>
  <c r="AO350"/>
  <c r="AN350"/>
  <c r="AP349"/>
  <c r="AO349"/>
  <c r="AN349"/>
  <c r="AP348"/>
  <c r="AO348"/>
  <c r="AN348"/>
  <c r="AP347"/>
  <c r="AO347"/>
  <c r="AN347"/>
  <c r="AP346"/>
  <c r="AO346"/>
  <c r="AN346"/>
  <c r="AP345"/>
  <c r="AO345"/>
  <c r="AN345"/>
  <c r="AP344"/>
  <c r="AO344"/>
  <c r="AN344"/>
  <c r="AP343"/>
  <c r="AO343"/>
  <c r="AN343"/>
  <c r="AP342"/>
  <c r="AO342"/>
  <c r="AN342"/>
  <c r="AP341"/>
  <c r="AO341"/>
  <c r="AN341"/>
  <c r="AP340"/>
  <c r="AO340"/>
  <c r="AN340"/>
  <c r="AP339"/>
  <c r="AO339"/>
  <c r="AN339"/>
  <c r="AP338"/>
  <c r="AO338"/>
  <c r="AN338"/>
  <c r="AP337"/>
  <c r="AO337"/>
  <c r="AN337"/>
  <c r="AP336"/>
  <c r="AO336"/>
  <c r="AN336"/>
  <c r="AP335"/>
  <c r="AO335"/>
  <c r="AN335"/>
  <c r="AP334"/>
  <c r="AO334"/>
  <c r="AN334"/>
  <c r="AP333"/>
  <c r="AO333"/>
  <c r="AN333"/>
  <c r="AP332"/>
  <c r="AO332"/>
  <c r="AN332"/>
  <c r="AP331"/>
  <c r="AO331"/>
  <c r="AN331"/>
  <c r="AP330"/>
  <c r="AO330"/>
  <c r="AN330"/>
  <c r="AP329"/>
  <c r="AO329"/>
  <c r="AN329"/>
  <c r="AP328"/>
  <c r="AO328"/>
  <c r="AN328"/>
  <c r="AP327"/>
  <c r="AO327"/>
  <c r="AN327"/>
  <c r="AP326"/>
  <c r="AO326"/>
  <c r="AN326"/>
  <c r="AP325"/>
  <c r="AO325"/>
  <c r="AN325"/>
  <c r="AP324"/>
  <c r="AO324"/>
  <c r="AN324"/>
  <c r="AP323"/>
  <c r="AO323"/>
  <c r="AN323"/>
  <c r="AP322"/>
  <c r="AO322"/>
  <c r="AN322"/>
  <c r="AP321"/>
  <c r="AO321"/>
  <c r="AN321"/>
  <c r="AP320"/>
  <c r="AO320"/>
  <c r="AN320"/>
  <c r="AP319"/>
  <c r="AO319"/>
  <c r="AN319"/>
  <c r="AP318"/>
  <c r="AO318"/>
  <c r="AN318"/>
  <c r="AP317"/>
  <c r="AO317"/>
  <c r="AN317"/>
  <c r="AP316"/>
  <c r="AO316"/>
  <c r="AN316"/>
  <c r="AP315"/>
  <c r="AO315"/>
  <c r="AN315"/>
  <c r="AP314"/>
  <c r="AO314"/>
  <c r="AN314"/>
  <c r="AP313"/>
  <c r="AO313"/>
  <c r="AN313"/>
  <c r="AP312"/>
  <c r="AO312"/>
  <c r="AN312"/>
  <c r="AP311"/>
  <c r="AO311"/>
  <c r="AN311"/>
  <c r="AP310"/>
  <c r="AO310"/>
  <c r="AN310"/>
  <c r="AP309"/>
  <c r="AO309"/>
  <c r="AN309"/>
  <c r="AP308"/>
  <c r="AO308"/>
  <c r="AN308"/>
  <c r="AP307"/>
  <c r="AO307"/>
  <c r="AN307"/>
  <c r="AP306"/>
  <c r="AO306"/>
  <c r="AN306"/>
  <c r="AP305"/>
  <c r="AO305"/>
  <c r="AN305"/>
  <c r="AP304"/>
  <c r="AO304"/>
  <c r="AN304"/>
  <c r="AP303"/>
  <c r="AO303"/>
  <c r="AN303"/>
  <c r="AP302"/>
  <c r="AO302"/>
  <c r="AN302"/>
  <c r="AP301"/>
  <c r="AO301"/>
  <c r="AN301"/>
  <c r="AP300"/>
  <c r="AO300"/>
  <c r="AN300"/>
  <c r="AP299"/>
  <c r="AO299"/>
  <c r="AN299"/>
  <c r="AP298"/>
  <c r="AO298"/>
  <c r="AN298"/>
  <c r="AP297"/>
  <c r="AO297"/>
  <c r="AN297"/>
  <c r="AP296"/>
  <c r="AO296"/>
  <c r="AN296"/>
  <c r="AP295"/>
  <c r="AO295"/>
  <c r="AN295"/>
  <c r="AP294"/>
  <c r="AO294"/>
  <c r="AN294"/>
  <c r="AP293"/>
  <c r="AO293"/>
  <c r="AN293"/>
  <c r="AP292"/>
  <c r="AO292"/>
  <c r="AN292"/>
  <c r="AP291"/>
  <c r="AO291"/>
  <c r="AN291"/>
  <c r="AP290"/>
  <c r="AO290"/>
  <c r="AN290"/>
  <c r="AP289"/>
  <c r="AO289"/>
  <c r="AN289"/>
  <c r="AP288"/>
  <c r="AO288"/>
  <c r="AN288"/>
  <c r="AP287"/>
  <c r="AO287"/>
  <c r="AN287"/>
  <c r="AP286"/>
  <c r="AO286"/>
  <c r="AN286"/>
  <c r="AP285"/>
  <c r="AO285"/>
  <c r="AN285"/>
  <c r="AP284"/>
  <c r="AO284"/>
  <c r="AN284"/>
  <c r="AP283"/>
  <c r="AO283"/>
  <c r="AN283"/>
  <c r="AP282"/>
  <c r="AO282"/>
  <c r="AN282"/>
  <c r="AP281"/>
  <c r="AO281"/>
  <c r="AN281"/>
  <c r="AP280"/>
  <c r="AO280"/>
  <c r="AN280"/>
  <c r="AP279"/>
  <c r="AO279"/>
  <c r="AN279"/>
  <c r="AP278"/>
  <c r="AO278"/>
  <c r="AN278"/>
  <c r="AP277"/>
  <c r="AO277"/>
  <c r="AN277"/>
  <c r="AP276"/>
  <c r="AO276"/>
  <c r="AN276"/>
  <c r="AP275"/>
  <c r="AO275"/>
  <c r="AN275"/>
  <c r="AP274"/>
  <c r="AO274"/>
  <c r="AN274"/>
  <c r="AP273"/>
  <c r="AO273"/>
  <c r="AN273"/>
  <c r="AP272"/>
  <c r="AO272"/>
  <c r="AN272"/>
  <c r="AP271"/>
  <c r="AO271"/>
  <c r="AN271"/>
  <c r="AP270"/>
  <c r="AO270"/>
  <c r="AN270"/>
  <c r="AP269"/>
  <c r="AO269"/>
  <c r="AN269"/>
  <c r="AP268"/>
  <c r="AO268"/>
  <c r="AN268"/>
  <c r="AP267"/>
  <c r="AO267"/>
  <c r="AN267"/>
  <c r="AP266"/>
  <c r="AO266"/>
  <c r="AN266"/>
  <c r="AP265"/>
  <c r="AO265"/>
  <c r="AN265"/>
  <c r="AP264"/>
  <c r="AO264"/>
  <c r="AN264"/>
  <c r="AP263"/>
  <c r="AO263"/>
  <c r="AN263"/>
  <c r="AP262"/>
  <c r="AO262"/>
  <c r="AN262"/>
  <c r="AP261"/>
  <c r="AO261"/>
  <c r="AN261"/>
  <c r="AP260"/>
  <c r="AO260"/>
  <c r="AN260"/>
  <c r="AP259"/>
  <c r="AO259"/>
  <c r="AN259"/>
  <c r="AP258"/>
  <c r="AO258"/>
  <c r="AN258"/>
  <c r="AP257"/>
  <c r="AO257"/>
  <c r="AN257"/>
  <c r="AP256"/>
  <c r="AO256"/>
  <c r="AN256"/>
  <c r="AP255"/>
  <c r="AO255"/>
  <c r="AN255"/>
  <c r="AP254"/>
  <c r="AO254"/>
  <c r="AN254"/>
  <c r="AP253"/>
  <c r="AO253"/>
  <c r="AN253"/>
  <c r="AP252"/>
  <c r="AO252"/>
  <c r="AN252"/>
  <c r="AP251"/>
  <c r="AO251"/>
  <c r="AN251"/>
  <c r="AP250"/>
  <c r="AO250"/>
  <c r="AN250"/>
  <c r="AP249"/>
  <c r="AO249"/>
  <c r="AN249"/>
  <c r="AP248"/>
  <c r="AO248"/>
  <c r="AN248"/>
  <c r="AP247"/>
  <c r="AO247"/>
  <c r="AN247"/>
  <c r="AP246"/>
  <c r="AO246"/>
  <c r="AN246"/>
  <c r="AP245"/>
  <c r="AO245"/>
  <c r="AN245"/>
  <c r="AP244"/>
  <c r="AO244"/>
  <c r="AN244"/>
  <c r="AP243"/>
  <c r="AO243"/>
  <c r="AN243"/>
  <c r="AP242"/>
  <c r="AO242"/>
  <c r="AN242"/>
  <c r="AP241"/>
  <c r="AO241"/>
  <c r="AN241"/>
  <c r="AP240"/>
  <c r="AO240"/>
  <c r="AN240"/>
  <c r="AP239"/>
  <c r="AO239"/>
  <c r="AN239"/>
  <c r="AP238"/>
  <c r="AO238"/>
  <c r="AN238"/>
  <c r="AP237"/>
  <c r="AO237"/>
  <c r="AN237"/>
  <c r="AP236"/>
  <c r="AO236"/>
  <c r="AN236"/>
  <c r="AP235"/>
  <c r="AO235"/>
  <c r="AN235"/>
  <c r="AP234"/>
  <c r="AO234"/>
  <c r="AN234"/>
  <c r="AP233"/>
  <c r="AO233"/>
  <c r="AN233"/>
  <c r="AP232"/>
  <c r="AO232"/>
  <c r="AN232"/>
  <c r="AP231"/>
  <c r="AO231"/>
  <c r="AN231"/>
  <c r="AP230"/>
  <c r="AO230"/>
  <c r="AN230"/>
  <c r="AP229"/>
  <c r="AO229"/>
  <c r="AN229"/>
  <c r="AP228"/>
  <c r="AO228"/>
  <c r="AN228"/>
  <c r="AP227"/>
  <c r="AO227"/>
  <c r="AN227"/>
  <c r="AP226"/>
  <c r="AO226"/>
  <c r="AN226"/>
  <c r="AP225"/>
  <c r="AO225"/>
  <c r="AN225"/>
  <c r="AP224"/>
  <c r="AO224"/>
  <c r="AN224"/>
  <c r="AP223"/>
  <c r="AO223"/>
  <c r="AN223"/>
  <c r="AP222"/>
  <c r="AO222"/>
  <c r="AN222"/>
  <c r="AP221"/>
  <c r="AO221"/>
  <c r="AN221"/>
  <c r="AP220"/>
  <c r="AO220"/>
  <c r="AN220"/>
  <c r="AP219"/>
  <c r="AO219"/>
  <c r="AN219"/>
  <c r="AP218"/>
  <c r="AO218"/>
  <c r="AN218"/>
  <c r="AP217"/>
  <c r="AO217"/>
  <c r="AN217"/>
  <c r="AP216"/>
  <c r="AO216"/>
  <c r="AN216"/>
  <c r="AP215"/>
  <c r="AO215"/>
  <c r="AN215"/>
  <c r="AP214"/>
  <c r="AO214"/>
  <c r="AN214"/>
  <c r="AP213"/>
  <c r="AO213"/>
  <c r="AN213"/>
  <c r="AP212"/>
  <c r="AO212"/>
  <c r="AN212"/>
  <c r="AP211"/>
  <c r="AO211"/>
  <c r="AN211"/>
  <c r="AP210"/>
  <c r="AO210"/>
  <c r="AN210"/>
  <c r="AP209"/>
  <c r="AO209"/>
  <c r="AN209"/>
  <c r="AP208"/>
  <c r="AO208"/>
  <c r="AN208"/>
  <c r="AP207"/>
  <c r="AO207"/>
  <c r="AN207"/>
  <c r="AP206"/>
  <c r="AO206"/>
  <c r="AN206"/>
  <c r="AP205"/>
  <c r="AO205"/>
  <c r="AN205"/>
  <c r="AP204"/>
  <c r="AO204"/>
  <c r="AN204"/>
  <c r="AP203"/>
  <c r="AO203"/>
  <c r="AN203"/>
  <c r="AP202"/>
  <c r="AO202"/>
  <c r="AN202"/>
  <c r="AP201"/>
  <c r="AO201"/>
  <c r="AN201"/>
  <c r="AP200"/>
  <c r="AO200"/>
  <c r="AN200"/>
  <c r="AP199"/>
  <c r="AO199"/>
  <c r="AN199"/>
  <c r="AP198"/>
  <c r="AO198"/>
  <c r="AN198"/>
  <c r="AP197"/>
  <c r="AO197"/>
  <c r="AN197"/>
  <c r="AP196"/>
  <c r="AO196"/>
  <c r="AN196"/>
  <c r="AP195"/>
  <c r="AO195"/>
  <c r="AN195"/>
  <c r="AP194"/>
  <c r="AO194"/>
  <c r="AN194"/>
  <c r="AP193"/>
  <c r="AO193"/>
  <c r="AN193"/>
  <c r="AP192"/>
  <c r="AO192"/>
  <c r="AN192"/>
  <c r="AP191"/>
  <c r="AO191"/>
  <c r="AN191"/>
  <c r="AP190"/>
  <c r="AO190"/>
  <c r="AN190"/>
  <c r="AP189"/>
  <c r="AO189"/>
  <c r="AN189"/>
  <c r="AP188"/>
  <c r="AO188"/>
  <c r="AN188"/>
  <c r="AP187"/>
  <c r="AO187"/>
  <c r="AN187"/>
  <c r="AP186"/>
  <c r="AO186"/>
  <c r="AN186"/>
  <c r="AP185"/>
  <c r="AO185"/>
  <c r="AN185"/>
  <c r="AP184"/>
  <c r="AO184"/>
  <c r="AN184"/>
  <c r="AP183"/>
  <c r="AO183"/>
  <c r="AN183"/>
  <c r="AP182"/>
  <c r="AO182"/>
  <c r="AN182"/>
  <c r="AP181"/>
  <c r="AO181"/>
  <c r="AN181"/>
  <c r="AP180"/>
  <c r="AO180"/>
  <c r="AN180"/>
  <c r="AP179"/>
  <c r="AO179"/>
  <c r="AN179"/>
  <c r="AP178"/>
  <c r="AO178"/>
  <c r="AN178"/>
  <c r="AP177"/>
  <c r="AO177"/>
  <c r="AN177"/>
  <c r="AP176"/>
  <c r="AO176"/>
  <c r="AN176"/>
  <c r="AP175"/>
  <c r="AO175"/>
  <c r="AN175"/>
  <c r="AP174"/>
  <c r="AO174"/>
  <c r="AN174"/>
  <c r="AP173"/>
  <c r="AO173"/>
  <c r="AN173"/>
  <c r="AP172"/>
  <c r="AO172"/>
  <c r="AN172"/>
  <c r="AP171"/>
  <c r="AO171"/>
  <c r="AN171"/>
  <c r="AP170"/>
  <c r="AO170"/>
  <c r="AN170"/>
  <c r="AP169"/>
  <c r="AO169"/>
  <c r="AN169"/>
  <c r="AP168"/>
  <c r="AO168"/>
  <c r="AN168"/>
  <c r="AP167"/>
  <c r="AO167"/>
  <c r="AN167"/>
  <c r="AP166"/>
  <c r="AO166"/>
  <c r="AN166"/>
  <c r="AP165"/>
  <c r="AO165"/>
  <c r="AN165"/>
  <c r="AP164"/>
  <c r="AO164"/>
  <c r="AN164"/>
  <c r="AP163"/>
  <c r="AO163"/>
  <c r="AN163"/>
  <c r="AP162"/>
  <c r="AO162"/>
  <c r="AN162"/>
  <c r="AP161"/>
  <c r="AO161"/>
  <c r="AN161"/>
  <c r="AP160"/>
  <c r="AO160"/>
  <c r="AN160"/>
  <c r="AP159"/>
  <c r="AO159"/>
  <c r="AN159"/>
  <c r="AP158"/>
  <c r="AO158"/>
  <c r="AN158"/>
  <c r="AP157"/>
  <c r="AO157"/>
  <c r="AN157"/>
  <c r="AP156"/>
  <c r="AO156"/>
  <c r="AN156"/>
  <c r="AP155"/>
  <c r="AO155"/>
  <c r="AN155"/>
  <c r="AP154"/>
  <c r="AO154"/>
  <c r="AN154"/>
  <c r="AP153"/>
  <c r="AO153"/>
  <c r="AN153"/>
  <c r="AP152"/>
  <c r="AO152"/>
  <c r="AN152"/>
  <c r="AP151"/>
  <c r="AO151"/>
  <c r="AN151"/>
  <c r="AP150"/>
  <c r="AO150"/>
  <c r="AN150"/>
  <c r="AP149"/>
  <c r="AO149"/>
  <c r="AN149"/>
  <c r="AP148"/>
  <c r="AO148"/>
  <c r="AN148"/>
  <c r="AP147"/>
  <c r="AO147"/>
  <c r="AN147"/>
  <c r="AP146"/>
  <c r="AO146"/>
  <c r="AN146"/>
  <c r="AP145"/>
  <c r="AO145"/>
  <c r="AN145"/>
  <c r="AP144"/>
  <c r="AO144"/>
  <c r="AN144"/>
  <c r="AP143"/>
  <c r="AO143"/>
  <c r="AN143"/>
  <c r="AP142"/>
  <c r="AO142"/>
  <c r="AN142"/>
  <c r="AP141"/>
  <c r="AO141"/>
  <c r="AN141"/>
  <c r="AP140"/>
  <c r="AO140"/>
  <c r="AN140"/>
  <c r="AP139"/>
  <c r="AO139"/>
  <c r="AN139"/>
  <c r="AP138"/>
  <c r="AO138"/>
  <c r="AN138"/>
  <c r="AP137"/>
  <c r="AO137"/>
  <c r="AN137"/>
  <c r="AP136"/>
  <c r="AO136"/>
  <c r="AN136"/>
  <c r="AP135"/>
  <c r="AO135"/>
  <c r="AN135"/>
  <c r="AP134"/>
  <c r="AO134"/>
  <c r="AN134"/>
  <c r="AP133"/>
  <c r="AO133"/>
  <c r="AN133"/>
  <c r="AP132"/>
  <c r="AO132"/>
  <c r="AN132"/>
  <c r="AP131"/>
  <c r="AO131"/>
  <c r="AN131"/>
  <c r="AP130"/>
  <c r="AO130"/>
  <c r="AN130"/>
  <c r="AP129"/>
  <c r="AO129"/>
  <c r="AN129"/>
  <c r="AP128"/>
  <c r="AO128"/>
  <c r="AN128"/>
  <c r="AP127"/>
  <c r="AO127"/>
  <c r="AN127"/>
  <c r="AP126"/>
  <c r="AO126"/>
  <c r="AN126"/>
  <c r="AP125"/>
  <c r="AO125"/>
  <c r="AN125"/>
  <c r="AP124"/>
  <c r="AO124"/>
  <c r="AN124"/>
  <c r="AP123"/>
  <c r="AO123"/>
  <c r="AN123"/>
  <c r="AP122"/>
  <c r="AO122"/>
  <c r="AN122"/>
  <c r="AP121"/>
  <c r="AO121"/>
  <c r="AN121"/>
  <c r="AP120"/>
  <c r="AO120"/>
  <c r="AN120"/>
  <c r="AP119"/>
  <c r="AO119"/>
  <c r="AN119"/>
  <c r="AP118"/>
  <c r="AO118"/>
  <c r="AN118"/>
  <c r="AP117"/>
  <c r="AO117"/>
  <c r="AN117"/>
  <c r="AP116"/>
  <c r="AO116"/>
  <c r="AN116"/>
  <c r="AP115"/>
  <c r="AO115"/>
  <c r="AN115"/>
  <c r="AP114"/>
  <c r="AO114"/>
  <c r="AN114"/>
  <c r="AP113"/>
  <c r="AO113"/>
  <c r="AN113"/>
  <c r="AP112"/>
  <c r="AO112"/>
  <c r="AN112"/>
  <c r="AP111"/>
  <c r="AO111"/>
  <c r="AN111"/>
  <c r="AP110"/>
  <c r="AO110"/>
  <c r="AN110"/>
  <c r="AP109"/>
  <c r="AO109"/>
  <c r="AN109"/>
  <c r="AP108"/>
  <c r="AO108"/>
  <c r="AN108"/>
  <c r="AP107"/>
  <c r="AO107"/>
  <c r="AN107"/>
  <c r="AP106"/>
  <c r="AO106"/>
  <c r="AN106"/>
  <c r="AP105"/>
  <c r="AO105"/>
  <c r="AN105"/>
  <c r="AP104"/>
  <c r="AO104"/>
  <c r="AN104"/>
  <c r="AP103"/>
  <c r="AO103"/>
  <c r="AN103"/>
  <c r="AP102"/>
  <c r="AO102"/>
  <c r="AN102"/>
  <c r="AP101"/>
  <c r="AO101"/>
  <c r="AN101"/>
  <c r="AP100"/>
  <c r="AO100"/>
  <c r="AN100"/>
  <c r="AP99"/>
  <c r="AO99"/>
  <c r="AN99"/>
  <c r="AP98"/>
  <c r="AO98"/>
  <c r="AN98"/>
  <c r="AP97"/>
  <c r="AO97"/>
  <c r="AN97"/>
  <c r="AP96"/>
  <c r="AO96"/>
  <c r="AN96"/>
  <c r="AP95"/>
  <c r="AO95"/>
  <c r="AN95"/>
  <c r="AP94"/>
  <c r="AO94"/>
  <c r="AN94"/>
  <c r="AP93"/>
  <c r="AO93"/>
  <c r="AN93"/>
  <c r="AP92"/>
  <c r="AO92"/>
  <c r="AN92"/>
  <c r="AP91"/>
  <c r="AO91"/>
  <c r="AN91"/>
  <c r="AP90"/>
  <c r="AO90"/>
  <c r="AN90"/>
  <c r="AP89"/>
  <c r="AO89"/>
  <c r="AN89"/>
  <c r="AP88"/>
  <c r="AO88"/>
  <c r="AN88"/>
  <c r="AP87"/>
  <c r="AO87"/>
  <c r="AN87"/>
  <c r="AP86"/>
  <c r="AO86"/>
  <c r="AN86"/>
  <c r="AP85"/>
  <c r="AO85"/>
  <c r="AN85"/>
  <c r="AP84"/>
  <c r="AO84"/>
  <c r="AN84"/>
  <c r="AP83"/>
  <c r="AO83"/>
  <c r="AN83"/>
  <c r="AP82"/>
  <c r="AO82"/>
  <c r="AN82"/>
  <c r="AP81"/>
  <c r="AO81"/>
  <c r="AN81"/>
  <c r="AP80"/>
  <c r="AO80"/>
  <c r="AN80"/>
  <c r="AP79"/>
  <c r="AO79"/>
  <c r="AN79"/>
  <c r="AP78"/>
  <c r="AO78"/>
  <c r="AN78"/>
  <c r="AP77"/>
  <c r="AO77"/>
  <c r="AN77"/>
  <c r="AP76"/>
  <c r="AO76"/>
  <c r="AN76"/>
  <c r="AP75"/>
  <c r="AO75"/>
  <c r="AN75"/>
  <c r="AP74"/>
  <c r="AO74"/>
  <c r="AN74"/>
  <c r="AP73"/>
  <c r="AO73"/>
  <c r="AN73"/>
  <c r="AP72"/>
  <c r="AO72"/>
  <c r="AN72"/>
  <c r="AP71"/>
  <c r="AO71"/>
  <c r="AN71"/>
  <c r="AP70"/>
  <c r="AO70"/>
  <c r="AN70"/>
  <c r="AP69"/>
  <c r="AO69"/>
  <c r="AN69"/>
  <c r="AP68"/>
  <c r="AO68"/>
  <c r="AN68"/>
  <c r="AP67"/>
  <c r="AO67"/>
  <c r="AN67"/>
  <c r="AP66"/>
  <c r="AO66"/>
  <c r="AN66"/>
  <c r="AP65"/>
  <c r="AO65"/>
  <c r="AN65"/>
  <c r="AP64"/>
  <c r="AO64"/>
  <c r="AN64"/>
  <c r="AP63"/>
  <c r="AO63"/>
  <c r="AN63"/>
  <c r="AP62"/>
  <c r="AO62"/>
  <c r="AN62"/>
  <c r="AP61"/>
  <c r="AO61"/>
  <c r="AN61"/>
  <c r="AP60"/>
  <c r="AO60"/>
  <c r="AN60"/>
  <c r="AP59"/>
  <c r="AO59"/>
  <c r="AN59"/>
  <c r="AP58"/>
  <c r="AO58"/>
  <c r="AN58"/>
  <c r="AP57"/>
  <c r="AO57"/>
  <c r="AN57"/>
  <c r="AP56"/>
  <c r="AO56"/>
  <c r="AN56"/>
  <c r="AP55"/>
  <c r="AO55"/>
  <c r="AN55"/>
  <c r="AP54"/>
  <c r="AO54"/>
  <c r="AN54"/>
  <c r="AP53"/>
  <c r="AO53"/>
  <c r="AN53"/>
  <c r="AP52"/>
  <c r="AO52"/>
  <c r="AN52"/>
  <c r="AP51"/>
  <c r="AO51"/>
  <c r="AN51"/>
  <c r="AP50"/>
  <c r="AO50"/>
  <c r="AN50"/>
  <c r="AP49"/>
  <c r="AO49"/>
  <c r="AN49"/>
  <c r="AP48"/>
  <c r="AO48"/>
  <c r="AN48"/>
  <c r="AP47"/>
  <c r="AO47"/>
  <c r="AN47"/>
  <c r="AP46"/>
  <c r="AO46"/>
  <c r="AN46"/>
  <c r="AP45"/>
  <c r="AO45"/>
  <c r="AN45"/>
  <c r="AP44"/>
  <c r="AO44"/>
  <c r="AN44"/>
  <c r="AP43"/>
  <c r="AO43"/>
  <c r="AN43"/>
  <c r="AP42"/>
  <c r="AO42"/>
  <c r="AN42"/>
  <c r="AP41"/>
  <c r="AO41"/>
  <c r="AN41"/>
  <c r="AP40"/>
  <c r="AO40"/>
  <c r="AN40"/>
  <c r="AP39"/>
  <c r="AO39"/>
  <c r="AN39"/>
  <c r="AP38"/>
  <c r="AO38"/>
  <c r="AN38"/>
  <c r="AP37"/>
  <c r="AO37"/>
  <c r="AN37"/>
  <c r="AP36"/>
  <c r="AO36"/>
  <c r="AN36"/>
  <c r="AP35"/>
  <c r="AO35"/>
  <c r="AN35"/>
  <c r="AP34"/>
  <c r="AO34"/>
  <c r="AN34"/>
  <c r="AP33"/>
  <c r="AO33"/>
  <c r="AN33"/>
  <c r="AP32"/>
  <c r="AO32"/>
  <c r="AN32"/>
  <c r="AP31"/>
  <c r="AO31"/>
  <c r="AN31"/>
  <c r="AP30"/>
  <c r="AO30"/>
  <c r="AN30"/>
  <c r="AP29"/>
  <c r="AO29"/>
  <c r="AN29"/>
  <c r="AP28"/>
  <c r="AO28"/>
  <c r="AN28"/>
  <c r="AP27"/>
  <c r="AO27"/>
  <c r="AN27"/>
  <c r="AP26"/>
  <c r="AO26"/>
  <c r="AN26"/>
  <c r="AP25"/>
  <c r="AO25"/>
  <c r="AN25"/>
  <c r="AP24"/>
  <c r="AO24"/>
  <c r="AN24"/>
  <c r="AP23"/>
  <c r="AO23"/>
  <c r="AN23"/>
  <c r="AP22"/>
  <c r="AO22"/>
  <c r="AN22"/>
  <c r="AP21"/>
  <c r="AO21"/>
  <c r="AN21"/>
  <c r="AP20"/>
  <c r="AO20"/>
  <c r="AN20"/>
  <c r="AP19"/>
  <c r="AO19"/>
  <c r="AN19"/>
  <c r="AP18"/>
  <c r="AO18"/>
  <c r="AN18"/>
  <c r="AP17"/>
  <c r="AO17"/>
  <c r="AN17"/>
  <c r="AP16"/>
  <c r="AO16"/>
  <c r="AN16"/>
  <c r="AP15"/>
  <c r="AO15"/>
  <c r="AN15"/>
  <c r="AP14"/>
  <c r="AO14"/>
  <c r="AN14"/>
  <c r="AP13"/>
  <c r="AO13"/>
  <c r="AN13"/>
  <c r="AP12"/>
  <c r="AO12"/>
  <c r="AN12"/>
  <c r="AP11"/>
  <c r="AO11"/>
  <c r="AN11"/>
  <c r="AP10"/>
  <c r="AO10"/>
  <c r="AN10"/>
  <c r="AP9"/>
  <c r="AO9"/>
  <c r="AN9"/>
  <c r="AP8"/>
  <c r="AO8"/>
  <c r="AN8"/>
  <c r="AP7"/>
  <c r="AO7"/>
  <c r="AN7"/>
  <c r="AP6"/>
  <c r="AO6"/>
  <c r="AN6"/>
  <c r="AP5"/>
  <c r="AO5"/>
  <c r="AN5"/>
  <c r="AP4"/>
  <c r="AO4"/>
  <c r="AN4"/>
  <c r="AP3"/>
  <c r="AO3"/>
  <c r="AN3"/>
  <c r="AP2"/>
  <c r="AO2"/>
  <c r="AN2"/>
</calcChain>
</file>

<file path=xl/comments1.xml><?xml version="1.0" encoding="utf-8"?>
<comments xmlns="http://schemas.openxmlformats.org/spreadsheetml/2006/main">
  <authors>
    <author>tc={BD3794C4-2A5F-4CA6-8098-246984B9737B}</author>
    <author>tc={FE5761B4-B60F-4FAE-A657-48EF050F019A}</author>
    <author>tc={8792BF34-B08B-4ED1-A3B3-2A9C212AC0D5}</author>
    <author>tc={8CA0E08B-C468-48C0-ABE2-AEC85DF14926}</author>
    <author>tc={9806A544-9C73-4DD4-81DE-7C53878E0447}</author>
    <author>tc={559EBF39-7CCD-40CB-B7B4-BF076E5A0DAC}</author>
    <author>tc={B4372347-C53A-410F-AA4C-812C0DE2F726}</author>
    <author>tc={1192A98A-9DDC-45C5-9E38-A956C5A2A964}</author>
    <author>tc={9327DD60-4FF5-4671-841D-76F53E64DAB4}</author>
    <author>tc={D1DC4EDB-A3EC-4510-AD34-4147293BB9C6}</author>
    <author>tc={80722E93-42D3-4841-95BB-6B4A6F6A5434}</author>
    <author>tc={055ED58B-12B8-495F-9D31-31695D55BA4F}</author>
    <author>tc={03DC6412-58CE-49ED-81F9-FA39BE076BA6}</author>
    <author>tc={860E8B49-2FDB-497E-9490-062469AA4915}</author>
    <author>tc={E96C60D8-1148-4506-A1B4-5A77EBCC387B}</author>
    <author>tc={500DD3F5-0E95-43F3-B6A9-9A17385698F0}</author>
    <author>tc={57B34E1E-3B3D-4C4D-80EA-B00F66F96A70}</author>
    <author>tc={829DFAAC-EF70-4046-B66A-7AB7BD7E74FB}</author>
    <author>tc={D6D682C1-F712-4A13-80BE-7CE0F615F74C}</author>
    <author>tc={9D4734A8-765B-476E-8097-F1E7B27C2D5D}</author>
    <author>tc={D1FC9F59-8B10-4DE6-A0EA-6FFE9F97C7A4}</author>
    <author>tc={3FB118A5-C897-44FC-AE19-BF2E80CEA1C5}</author>
    <author>tc={3957FE90-3CAC-4539-945C-A731332BF83B}</author>
    <author>tc={8AF34B34-BEB2-4E76-85AE-FCB820E85A02}</author>
    <author>tc={47D532A3-5B50-4005-8DBA-8D1DFEC22149}</author>
    <author>tc={2A8C9F31-841E-49D1-AF8E-20A0C1D96142}</author>
    <author>tc={2C7F95CE-0CE3-462A-8251-E493895A11EE}</author>
    <author>tc={C4C24DDE-4232-4B4B-8C0C-5BA65198B9EE}</author>
    <author>tc={BD1320CA-190E-4F07-B7F3-B3CB37A1F6C2}</author>
    <author>tc={252BBCCF-777D-4D69-A085-19E9B8F25389}</author>
    <author>tc={BF16618D-395A-4AB1-B599-8ACE209013BB}</author>
    <author>tc={CABB3278-8891-4F87-BC2C-BADED5CFF86C}</author>
    <author>tc={18E73231-A7C0-43A4-814D-A13FFE517E1A}</author>
    <author>tc={D56AA236-F5E8-4D2D-9A23-39D0FF633CEB}</author>
    <author>tc={F1AAEEB5-4F89-481C-80CE-725487D271F7}</author>
    <author>tc={B440DE71-7558-4ADF-BD43-25D55B7449A0}</author>
    <author>tc={5BABF681-AB89-43D3-A303-9A106EA3E093}</author>
    <author>tc={327D7FDC-A4A5-42E7-A732-D6428B1C5CDF}</author>
    <author>tc={292F5C42-DC58-4449-B45C-AE1E0BA7AC22}</author>
    <author>tc={1F343B5D-E5A1-4F41-A29F-CC8E90C08AB5}</author>
    <author>tc={2B920D2A-BEAF-4D4D-869E-A8076195152B}</author>
    <author>tc={24C8FD3F-251A-4F34-8EFF-A9588A1A3A71}</author>
    <author>tc={D5990AEA-B8A1-4681-9613-4B2580AEDDC7}</author>
    <author>tc={B5D04F6A-8769-4551-973A-E5C045ED87ED}</author>
    <author>tc={E0564A21-EFC9-4E4C-9332-03E974C4CE03}</author>
    <author>tc={D9CE7188-BADD-463F-95E5-B4166B4B894D}</author>
    <author>tc={DB281236-2A23-4969-9D0F-8A85444184B5}</author>
    <author>tc={61391855-1D9D-4469-88A4-0F041AE94B36}</author>
    <author>tc={D563E9FD-5AB2-41DA-BF5D-5DDC8C1E8CEE}</author>
    <author>tc={9FD771A7-701B-453B-A69C-9F3501E21B20}</author>
    <author>tc={13C36EFD-8559-4401-84E4-957EF9629F0F}</author>
    <author>tc={73393862-CF05-44B3-9B28-FDF50E2B1ADD}</author>
    <author>tc={01C424B4-417B-42F5-AC41-72382D8BC86A}</author>
    <author>tc={4E8B98EE-C348-4F4D-A5A4-8EE95BB2D2B2}</author>
    <author>tc={CE4DFF1C-2D0C-4A07-A6F8-48E479A122F1}</author>
    <author>tc={3938EBFF-7EE8-490D-8355-A2950C56E308}</author>
    <author>tc={FC3101A7-51B3-4630-A6AB-5702AEACA26F}</author>
    <author>tc={294C2676-C876-4F4A-AC1C-F8B045A3D53C}</author>
    <author>tc={26018B27-8669-4E55-8411-0FE9455A58E0}</author>
    <author>tc={911BF48F-71DF-4B5A-AC50-8AB95700EC2D}</author>
    <author>tc={C14A4EA0-4F3E-4F6C-BD75-5315C0A926AA}</author>
    <author>tc={4BD6D1EF-6037-4D70-9126-E9FD34BA6A95}</author>
    <author>tc={EFAA2E03-2BA0-444F-839F-8BB5BE460AB9}</author>
    <author>tc={BBFF1C03-ADBC-4092-8A6A-3C249164CF09}</author>
    <author>tc={D57BFD3A-6677-471C-BCDE-468999B386F2}</author>
    <author>tc={8859DF29-20DE-4FF0-B3C5-15B1B6717287}</author>
    <author>tc={5586F086-D884-4336-9935-FC1C3D18AE93}</author>
    <author>tc={BCC66BD4-BA1E-4DCD-AC28-CBEF97DF458F}</author>
    <author>tc={B822ABFA-5578-4145-B386-6FFC7E152339}</author>
    <author>tc={7B42D909-3618-425E-8E6A-A95329BA7959}</author>
    <author>tc={460EFB5A-31C7-409B-8115-0B1B89B6C9F5}</author>
    <author>tc={EB6DD272-7914-4DDE-855A-16B30D6CA52B}</author>
    <author>tc={799B458B-667B-417D-AF52-0D08D6EF7533}</author>
    <author>tc={AD864663-31AA-4E58-BC4B-DC7BBB093588}</author>
    <author>tc={C6D3E0F0-383E-4807-A983-3DE6DD2D1F7C}</author>
    <author>tc={1D0957C3-EDC2-4C20-9956-22F286B20C17}</author>
    <author>tc={36055176-099C-4F33-8390-D2A7127116AE}</author>
    <author>tc={D7362C8D-3896-4C7D-B8E9-7C3D04FB9E69}</author>
    <author>tc={438601DA-9B15-48B9-978A-C315868AB3C1}</author>
    <author>tc={0DB865CD-3328-46D1-91DC-06778F4295B9}</author>
    <author>tc={0DA29C6D-3BF3-4C28-97CB-13951A703837}</author>
    <author>tc={AC389889-6BA4-4A11-9795-F30A23A314D5}</author>
    <author>tc={662DA41E-5CBD-4273-A36E-FDA5E2671A22}</author>
    <author>tc={F623E013-5AAF-405A-9A43-49725277C152}</author>
    <author>tc={C1844C6A-FB63-4A05-A5A8-5C239B964875}</author>
    <author>tc={9E5B9A3F-3430-4115-ABA3-4BF14B6A6B63}</author>
    <author>tc={9027E3A1-D3EF-46AD-BE23-0D0CE12D8BC0}</author>
    <author>tc={65E86852-F106-489E-92FD-A6CF573E841D}</author>
    <author>tc={7F2699DA-0D33-48EC-B3C5-F2956C9288CD}</author>
    <author>tc={234E0AA9-D47D-458D-9DD5-786A56186A62}</author>
    <author>tc={060CDCCE-5E28-41FF-BDA4-28593EC0826B}</author>
    <author>tc={82CC9778-37B4-4743-9115-075605EF5BA8}</author>
    <author>tc={46401447-52E0-4EAF-A612-8329299A0539}</author>
    <author>tc={6D8E7946-6F0D-4714-BC74-CA4887CF801C}</author>
    <author>tc={A9E5F626-BFDA-4C4F-B5C4-3AECF807B069}</author>
    <author>tc={04A2BC43-E934-472C-943D-C92857F4A5E2}</author>
    <author>tc={FFD48981-E831-4A9C-B581-A6914B022C81}</author>
    <author>tc={C5AD2A6D-9078-4F43-8D26-6D169FC27BFF}</author>
    <author>tc={C76FA4CE-3159-40C3-9FF3-A1FA24D15802}</author>
    <author>tc={AC4B6865-1119-4AD3-A152-0E07A299CC3D}</author>
    <author>tc={50043DB7-8698-475F-896B-1EED185EF256}</author>
    <author>tc={F9BC1C20-CD8B-4C33-894F-1B2DCC903933}</author>
    <author>tc={F3F0DAF8-6202-4479-A326-2829C1BCAEC4}</author>
    <author>tc={EB67C4AC-0808-446B-A4B6-3A490DF76050}</author>
    <author>tc={6B6924E3-D926-4AC9-B287-9CC36475F6E4}</author>
    <author>tc={C44C0D7F-65E9-403B-84B0-A8FC072C6ACE}</author>
    <author>tc={8CED9336-51AB-4312-B70F-176B6279CF9E}</author>
    <author>tc={AB7F56CD-36A8-4C8B-BE0E-F7BCC02B14B8}</author>
    <author>tc={BA62401C-4F72-457A-8CC2-D36923793FA1}</author>
    <author>tc={96A8AD5C-153F-4FB0-955F-DD643268043C}</author>
    <author>tc={7DFFCFB9-C7CC-4B06-95EC-95AAF41230FF}</author>
    <author>tc={F1C1AA8E-5CED-4B6C-86CB-51E4487BE77E}</author>
    <author>tc={BB9C5E13-E005-47C3-A3BB-3433961B007F}</author>
    <author>tc={F63D92B2-7741-47C5-BBEF-ECC4395D8F4C}</author>
    <author>tc={4844952E-B229-4DB5-9C7E-49ED8AB74D8F}</author>
    <author>tc={0AA7012C-0D7D-4872-A12E-471E50531A8A}</author>
    <author>tc={102BE555-BF5A-47A8-9C9B-0CD6A6270B17}</author>
    <author>tc={60D8F985-DF78-4C7B-933B-4283D4C1D83D}</author>
    <author>tc={368DF5C8-6924-4C88-9369-943B91B56CEE}</author>
    <author>tc={A96F5B7A-D27A-4CF9-A7AA-4CFCD94A63F6}</author>
    <author>tc={167A71CC-9569-4337-9AD0-829CD29D0EDE}</author>
    <author>tc={80D4AF13-69B4-4B9E-B271-F93B1BFCCE25}</author>
    <author>tc={26392C2D-369B-42DC-958D-CF5F810A8E3D}</author>
    <author>tc={EE3B2EBD-F699-4D26-9AAE-FCD15A5102A3}</author>
    <author>tc={6BC1036D-5BB6-4385-AF01-4257228CAFC7}</author>
    <author>tc={112B4501-6C84-4D79-BC4B-27FB0D3920BE}</author>
    <author>tc={7D81E659-666B-4984-AA7C-33F2703073AE}</author>
    <author>tc={7608A62D-9117-4298-9244-0EF1E362C4CE}</author>
    <author>tc={4E398263-1198-4053-B6F8-514331D34D8B}</author>
    <author>tc={DCDE4D97-59FF-4FA9-ADD7-34592F34ED42}</author>
    <author>tc={178B33F6-D045-4ABF-8E00-12F9B48F5842}</author>
    <author>tc={6C9B338F-F73E-4138-9E0E-A40300FA8C5C}</author>
    <author>tc={1423752E-A41A-4218-A48C-80DF5A0CD3B6}</author>
    <author>tc={CF327602-A475-478A-B45B-9B480FD23483}</author>
    <author>tc={2759ACEC-F4C7-40B8-9E49-C6801AB739D9}</author>
    <author>tc={F05C1009-5D08-4ED0-B813-A94D85254D46}</author>
    <author>tc={61FD61C6-BF94-4FD6-A512-012EA6C5ACE3}</author>
    <author>tc={D8A04458-0BE8-48D6-A764-543AA004001B}</author>
    <author>tc={FBA76854-E980-402E-AEA0-4BE3BB62D4F8}</author>
    <author>tc={429ECC10-C006-477E-820C-753F95092658}</author>
    <author>tc={43010D89-E76B-46F6-8AB5-49B8FBBD815F}</author>
    <author>tc={8FD7F0DE-5D40-41FC-97A6-8DB5C4DC6960}</author>
    <author>tc={10A9EC88-E03D-4A78-9654-66BBB48EA58F}</author>
    <author>tc={69B0B72A-9A95-4F65-A99A-4989E1A03245}</author>
    <author>tc={161A81DC-79D6-47AD-9758-5F20864287AD}</author>
    <author>tc={EC247DF4-3B04-453E-8FCD-ABB1D27788F6}</author>
    <author>tc={097DDD1E-33F2-47F1-A4E4-CD13A4C9E8FA}</author>
    <author>tc={90A33CD4-65F3-4054-8D85-1A622A9DE72D}</author>
    <author>tc={072516C1-9A4F-4884-9722-A7C6414F9AB4}</author>
    <author>tc={EEA80F80-E3E0-4E90-83E6-E8BF784DEF27}</author>
    <author>tc={6B5CA352-9CF3-42EB-908B-F3D8A903128C}</author>
    <author>tc={D7AE2E0A-048C-43E6-A92F-0C9E978607E1}</author>
    <author>tc={53D9BB65-7B9F-4349-9D65-E386901E8FAD}</author>
    <author>tc={871B7EAA-22CB-473E-8D7F-8336B35913D6}</author>
    <author>tc={A927E6CE-5679-4B89-883D-14602F785A44}</author>
    <author>tc={C13690D4-5AC4-4180-B59D-47689F64B156}</author>
    <author>tc={EB8ACC8C-9681-49BD-A955-FDE20B99DC2E}</author>
    <author>tc={3C19C312-B47D-4773-BF08-4F47655B44B6}</author>
    <author>tc={AE6D194F-F4C8-4011-9697-9598A21649DC}</author>
    <author>tc={7D4C5836-F189-4318-8DB3-350F1040E47F}</author>
    <author>tc={F8CAF157-851F-4E44-BED5-CCD24730CC3C}</author>
    <author>tc={FC834FAC-3A41-42E9-BFD1-94683BD0F035}</author>
    <author>tc={9E75E754-4DB2-41EA-AD15-2B048198DDA1}</author>
    <author>tc={8C8E1624-487E-4517-9943-E20E5305C454}</author>
    <author>tc={8FF7A348-1C74-4A7A-9E86-B55EBEF16FFD}</author>
    <author>tc={76506754-3F27-4744-83DB-4AF9FCB2B347}</author>
    <author>tc={F9E38DE0-3013-462A-9974-1C6A3768F59C}</author>
    <author>tc={DE88C583-29E1-4062-A404-DD0F0B9433B1}</author>
    <author>tc={23EE009C-CA9E-4944-8189-02629CD3E09D}</author>
    <author>tc={9E05EEB0-ACC4-4673-88A6-C8332B7E6D77}</author>
    <author>tc={87196293-0C90-4D12-AA63-E05B657BC0E9}</author>
    <author>tc={E39598D2-F78A-4FFE-9B6B-A33C1394D109}</author>
    <author>tc={CE2D5159-183B-474F-94C9-1AEF6DDD75F8}</author>
    <author>tc={2E2E922B-616D-492C-A26D-75A48AB65B4E}</author>
    <author>tc={24C69D96-9729-4F18-B458-418877ABB47A}</author>
    <author>tc={AA99C5F6-2432-4276-9868-407B2EE61DEC}</author>
    <author>tc={04B70C6D-1CB9-47C8-B80B-89530A45067A}</author>
    <author>tc={82F3929C-21E4-4D79-8848-C9CC2CC1DA37}</author>
    <author>tc={AA5B17AF-5A83-4903-9793-635555CD230A}</author>
    <author>tc={97637619-500B-4370-8AD4-C82F3E43BBCB}</author>
    <author>tc={0B6DEF5B-1170-4FE9-97A1-1B0C997B7A46}</author>
    <author>tc={348B2139-99C9-4828-9115-E2E6947F9266}</author>
    <author>tc={C20466C7-C1B5-4564-9985-CF714897A4F8}</author>
    <author>tc={CB76959E-CB74-48AA-93B9-D7A36F02F844}</author>
    <author>tc={07830C77-96CF-45ED-AE28-519EA9DF7567}</author>
    <author>tc={623ED9AE-CB44-44B0-B52C-1C9C80E66FDB}</author>
    <author>tc={438932A0-9620-432F-831E-330B81310CFE}</author>
    <author>tc={5D36C383-8F52-4003-88D7-C0735ECCD53E}</author>
    <author>tc={5F1909DD-D9AB-4AE6-A83E-3071BB265CF7}</author>
    <author>tc={CE2A9BDE-E72C-4449-9F7F-ED97DCDB9F43}</author>
    <author>tc={EFCB1E7B-95E5-4934-B299-266F10C32208}</author>
    <author>tc={BD730A58-6E6C-4590-BD56-2782552BAB23}</author>
    <author>tc={CB86DB30-6634-4771-9336-1E54D28D28A3}</author>
    <author>tc={9405562E-E706-45A5-B526-B0523AE20765}</author>
    <author>tc={69C31E57-D9D7-45EC-BEEF-9DE1CCBDE453}</author>
    <author>tc={9E7CE78C-DB2F-4DC6-90A5-493BCD13F1D3}</author>
    <author>tc={356B1A03-FD68-4C1B-B137-151E522237DB}</author>
    <author>tc={2E49115F-A9E8-4CD5-9A54-66B547AB8C61}</author>
    <author>tc={68BAD1AE-C160-4A28-923F-D1B1575A737B}</author>
    <author>tc={9214D8AA-39B4-49EB-A676-500C8964C2CE}</author>
    <author>tc={A42F08A6-53B6-4BEA-AE7B-9F992F88229B}</author>
    <author>tc={63E3F8CA-BE39-45F6-8B6B-D7DF176888CD}</author>
    <author>tc={0EC4DE16-8363-40B1-A713-466461EC47BD}</author>
    <author>tc={F4CD1418-82F8-4BC1-BE96-CC93EC250703}</author>
    <author>tc={3B095EDB-556D-4887-9C31-30883E641661}</author>
    <author>tc={9E82642C-B270-45E6-9F5D-62FFEA08F337}</author>
    <author>tc={59187DD8-594A-4E36-AF0A-BC6061C34511}</author>
    <author>tc={EB029476-176C-4EBB-8B00-21B129E9AEEE}</author>
    <author>tc={612250D7-9494-4F8C-A6EE-1D8B90D2233F}</author>
    <author>tc={7F69FE34-0438-48F6-9149-0A6F3D795DFC}</author>
    <author>tc={4A1C5CCB-7101-48E9-8E9D-11754F946570}</author>
    <author>tc={ECE189DD-CABE-4E6A-901B-756B4D96C1AA}</author>
    <author>tc={1FE39869-9F6D-40AE-BC7D-6099317163FE}</author>
    <author>tc={E8A84143-F0EF-48FD-B913-4671EAF47947}</author>
    <author>tc={E3D93AA6-DC39-46A1-A4C0-9956DCEB4B37}</author>
    <author>tc={A2ACB57E-18D0-42A0-9B8D-5831073423F9}</author>
    <author>tc={0782A7D8-35EF-4678-BF6A-AEDDA2C63112}</author>
    <author>tc={A5701AB9-FC75-4AF5-8F03-D764B0B47466}</author>
    <author>tc={6836BA76-65F8-4141-A1E8-9BF0F5D0F404}</author>
    <author>tc={65E22435-8A71-45C5-A2A8-BFCF7387A841}</author>
    <author>tc={4037471F-EAF8-48EF-92BF-B8B1B4CBB0AE}</author>
    <author>tc={3D0A4D05-737F-4ADD-A42E-DEC88D567D33}</author>
    <author>tc={65D86DA4-E991-4D6A-8F4A-1698AFD56664}</author>
    <author>tc={71446A20-AFC1-46F2-AFF8-BFB6ABD8DE9B}</author>
    <author>tc={B0EFB5C7-058D-4483-A006-62EAD418E848}</author>
    <author>tc={6CDA87D1-81F3-45D5-BF71-4846BA411A65}</author>
    <author>tc={3A8677FE-F323-4C68-BA66-53A4C3707271}</author>
    <author>tc={A734BB14-6519-4E97-A3D5-544CCF38696E}</author>
    <author>tc={1A7C2C0E-61C8-4F50-8394-B698612B1FE5}</author>
    <author>tc={27B2E1CE-AB66-4403-B1DE-10D88B3DB8DA}</author>
    <author>tc={0FA3656A-8702-4EED-A35B-B3A7577D9A38}</author>
    <author>tc={D792138D-4B87-4B0B-937A-3BC8F46618F9}</author>
    <author>tc={E275D819-4BB5-44B2-BD84-6B67DA0D1130}</author>
    <author>tc={2EFB77B3-680D-48FD-9C3C-46AFFB4E3E07}</author>
    <author>tc={D3243665-AAD9-4A22-BBE4-D370B10BB722}</author>
    <author>tc={6CF8F12F-530D-418E-91AA-18F90BBF7AA5}</author>
    <author>tc={39D2085F-AF26-450E-BB7A-DC75778693F9}</author>
    <author>tc={A7E3FBFA-240F-4779-9788-C09344F93E7D}</author>
    <author>tc={45E76F49-5A3D-45C3-B2A3-98CECADD75AD}</author>
    <author>tc={7181A12C-A923-4459-87CC-B9EFEA39498E}</author>
    <author>tc={DCB26432-B692-4A2C-A44D-EBF3A3A2AF46}</author>
    <author>tc={1BE0E8BD-B35B-44C0-A04E-622613565CB1}</author>
    <author>tc={29154984-8801-4B28-AFC4-EE402CB3944D}</author>
    <author>tc={A1D98A0E-C8AB-46F7-922C-1DA4A49B37B3}</author>
    <author>tc={609AF6CF-B437-4547-84D2-2EBAB48484EF}</author>
    <author>tc={74BC9276-3965-4475-AB6A-410EDC5E0809}</author>
    <author>tc={27921B81-B23D-472C-88EE-DE03F724E8DF}</author>
    <author>tc={A945FCDB-281F-4A20-865F-1F5D0D44D129}</author>
    <author>tc={54BFA0B7-FAC3-44F6-B932-E8EFE1525D31}</author>
    <author>tc={42CB21B2-2BEB-4BD2-AFA2-3C0D0154BD7E}</author>
    <author>tc={E6B1CB24-FFF6-4BDE-BCA9-2E809917DD37}</author>
    <author>tc={C8E8DBE0-247D-4C22-85A8-FAB8C2B996C1}</author>
    <author>tc={81A53348-071F-4E35-885A-C55EF3534E27}</author>
    <author>tc={3EDE14E3-B519-4A03-B644-65411093925A}</author>
    <author>tc={E50B1A24-1418-4D49-96D0-E5585DAE3A2A}</author>
    <author>tc={6358D71B-0E36-4AFB-92E6-F20080E85885}</author>
    <author>tc={E7029677-6FA8-4340-83FB-A8F8F6EF62B9}</author>
    <author>tc={E484B22B-8B97-498E-B867-35D503A12E6D}</author>
    <author>tc={165BDBBC-C524-4FE1-BD30-1AC37A793429}</author>
    <author>tc={AC695690-59DD-4CC0-B717-3E3AD82017B3}</author>
    <author>tc={68B9D416-D205-4462-B66E-3E8D775E12E8}</author>
    <author>tc={E7F0CBA7-DB75-45F7-92BE-DA812D7B6E36}</author>
    <author>tc={21B213F5-15BF-48E6-B8D0-35D3F64E9601}</author>
    <author>tc={7C1A874E-E40E-4CA0-A60C-9A4B50C9074B}</author>
    <author>tc={3994BBEB-8C87-4E8E-A21B-5588E63860D1}</author>
    <author>tc={AD99F005-2AAD-49D8-B3E6-9B3C9CC66667}</author>
    <author>tc={DB6DB8A4-A210-4AF3-9D19-405673FF98D9}</author>
    <author>tc={5AA4D074-1DB7-4A79-BF29-F8F604AADDC9}</author>
    <author>tc={232A1D64-6FC9-48DC-8F65-1A43A275D657}</author>
    <author>tc={3DEF2AF8-3078-4D8D-8B7D-5AC24E04DF88}</author>
    <author>tc={A9463344-4890-48A4-A0DD-E6B5381EF13E}</author>
    <author>tc={B981090A-240E-43E8-8C9D-83F49E79054E}</author>
    <author>tc={1AE0A36A-DD8D-406D-95C2-89A814F7FBAD}</author>
    <author>tc={A4B79A21-0A28-45B6-90EE-3B3282F2E126}</author>
    <author>tc={2C96A5F5-970F-4355-81D2-5DCD32929E4B}</author>
    <author>tc={E0668C5E-2200-4343-A8FB-A03B55ABB12B}</author>
    <author>tc={0F86D726-5255-42B1-B8C7-054884C2DA4B}</author>
    <author>tc={0EF23AE9-4610-402C-9C74-3983D4C98C25}</author>
    <author>tc={E249DA97-131D-47B2-8407-396F55908CE0}</author>
    <author>tc={B29378D6-65B6-452F-B95D-F4A0E7365B45}</author>
    <author>tc={8AC916A2-1B59-4E14-98DE-6F1697A7CBF2}</author>
    <author>tc={CBEDE2E8-3808-48D2-A24F-E92B530C1277}</author>
    <author>tc={A13BE6FC-FFB1-451A-B28D-7D428EFE4324}</author>
    <author>tc={8B5BB05E-2B68-4625-8C6B-7F87885C45B3}</author>
    <author>tc={D69F0487-A608-4C6E-9A83-3328F84CAB2A}</author>
    <author>tc={BF1CC86A-E831-45AB-B3C6-0606C81260F7}</author>
    <author>tc={0EB90ECC-786F-49BC-BF8A-E221A6E64564}</author>
    <author>tc={3DF4A7BE-5BA6-452D-A135-405B049B61B1}</author>
    <author>tc={BF8055E8-6DD1-475A-9A7E-A3441FA5E935}</author>
    <author>tc={9F40559C-34BB-4FD6-83F2-45444CC7CA9D}</author>
    <author>tc={85A24F65-DF0D-46AA-B24F-573405587F58}</author>
    <author>tc={41CEF56A-9504-4BD4-923D-60E215F10A0D}</author>
    <author>tc={A22B77EA-4E30-4F2B-956A-F806B88DAC28}</author>
    <author>tc={55FF2046-0F2F-4095-83B8-04CB51E4C5F4}</author>
    <author>tc={93D34184-D72A-48D2-8BDB-2AE01C3CE9B0}</author>
    <author>tc={3B97DFD5-DE34-49E4-B241-6354B9FB4EE8}</author>
    <author>tc={A5C6C842-7697-47B2-9C8B-6C35457B96C4}</author>
    <author>tc={91F8B43F-0A5C-4B6C-93FA-702ADFD0C6E5}</author>
    <author>tc={B809A4B0-6415-4B13-A6B7-7D11246EF708}</author>
    <author>tc={BBDAF9D8-C135-4820-BD74-1F268F954450}</author>
    <author>tc={D6FCB561-FC7F-42DD-B237-2B0DEBD9A671}</author>
    <author>tc={8480A923-50B3-4E1E-A556-78EB3030E4A9}</author>
    <author>tc={9E9B93C6-E4A9-45ED-BA4D-46079B42A776}</author>
    <author>tc={4F6C1EE5-B269-469C-98B2-4E5FB51C28D0}</author>
    <author>tc={4B5201EB-8E9D-4481-BBDA-6612EBD9A6E7}</author>
    <author>tc={F08546BD-AABF-406D-B566-BC00770DA6F7}</author>
    <author>tc={908100A0-ED25-43DD-8506-FE45C9FA8819}</author>
    <author>tc={5EA2ABCB-02DD-4189-8153-536525746B4B}</author>
    <author>tc={75DBD4FB-ABB0-4DD7-B3BF-EC528FA7FDC6}</author>
    <author>tc={22EE9906-AE13-47C4-9115-499CE9085B85}</author>
    <author>tc={F0E8C28A-EA35-4015-AFFC-7B736AE05EE9}</author>
    <author>tc={9E32DA39-B2B6-497D-924A-0A1E7464F13F}</author>
    <author>tc={A119AEA1-23E1-4836-8803-059459596E70}</author>
    <author>tc={219B8C4F-94AD-438D-908A-B50957C0973C}</author>
    <author>tc={A8C43DC4-4A90-4D77-B325-68E2D124F7F9}</author>
    <author>tc={CBF20BE7-08C6-402C-8114-728F61908603}</author>
    <author>tc={3030527F-C644-4EA8-8F66-4B375CCED42E}</author>
    <author>tc={76D988F6-8C3A-4CE8-8358-069EF68D2E06}</author>
    <author>tc={FA82604A-BF34-4053-88EF-CD4CB1E180E3}</author>
    <author>tc={BDF98411-0F27-4075-B84B-513B568F64E1}</author>
    <author>tc={1C8EFC5C-21DA-44A6-A8B0-A9BCB749975C}</author>
    <author>tc={BA13B808-5486-452F-A22A-2E5CA877D402}</author>
    <author>tc={1E0B43EE-88A9-40AE-BBC5-07676D46FC09}</author>
    <author>tc={C7B5E944-5F6C-47B7-874D-DF5D53C4CF9E}</author>
    <author>tc={E4BD298D-66AD-44FC-B2A7-F3D20AFB1A0F}</author>
    <author>tc={899B414E-C2C9-4345-839B-0E5B4C80AF57}</author>
    <author>tc={2F0FC84F-2D9B-45AC-A438-0E77D3EC802A}</author>
    <author>tc={10A7B0C1-9240-4E42-B9EA-137D704F530C}</author>
    <author>tc={2CCD5F35-BFC0-46FF-9E43-4B6E2DCD95DF}</author>
    <author>tc={D82AF6EB-C953-4628-A37A-C03A8FB6F512}</author>
    <author>tc={BC0E0F10-6D7C-4588-89A3-F5E1B7B86052}</author>
    <author>tc={6A7B8E3E-F1F9-4F07-9BC7-DA8E8F1D1FBF}</author>
    <author>tc={8C22962E-C325-4266-A72B-1A81EB427C2C}</author>
    <author>tc={A29DCFCC-F0B9-4339-9212-EEB67698833B}</author>
    <author>tc={A98C1178-D047-46D7-8DEE-F1972ADB14CB}</author>
    <author>tc={5FD6D5E8-CB90-4F88-B872-6E7B52D3FB9E}</author>
    <author>tc={7DF816CF-0230-44F7-86D5-000FBFADBC6B}</author>
    <author>tc={AAACC9AA-56C5-472B-9096-9C5C06590B60}</author>
    <author>tc={EA242282-45CB-4145-AB48-39EB9BA2E815}</author>
    <author>tc={1D895998-3366-4217-8CA1-27B8BCE4537B}</author>
    <author>tc={806BEC34-8F85-420C-A4DA-BA57B10648FA}</author>
    <author>tc={BF4CB1D0-60E4-40D0-A696-2D2A86F45A1D}</author>
    <author>tc={4DF38A2D-B455-4B2D-9B90-09C2C15AB85D}</author>
    <author>tc={96BE0AD8-D720-428B-BA9C-CB295AE31D36}</author>
    <author>tc={72134FC5-A18D-4EAA-B5A5-C6BE19B1D4C8}</author>
    <author>tc={67AB0CEF-A6E8-4499-B0CC-6A956AD18151}</author>
    <author>tc={40101AAE-E604-4689-83A9-E44A65501366}</author>
    <author>tc={C828FE86-3EE4-41A8-AD70-99EDF456DD9B}</author>
    <author>tc={BDB4324D-A967-49DE-B1F7-38EE2863A693}</author>
    <author>tc={785D1E23-50FE-438A-AB63-268B330BA85E}</author>
    <author>tc={FEC7D8DB-0F5B-4D7F-B22F-693AB3265693}</author>
    <author>tc={864D5E6B-0F55-45D9-83C7-6C89A51297D5}</author>
    <author>tc={AC17197C-66CA-46CF-A9F4-46B6E514F34A}</author>
    <author>tc={9714C622-310C-446E-BA0D-39B727F44835}</author>
    <author>tc={59665674-BC6E-4A56-8220-4F07D55B974F}</author>
    <author>tc={8096ECA4-C4D2-4FCF-84DC-BF68F9A6C1D9}</author>
    <author>tc={F5A9B248-37E5-4020-B8B0-3448D7A72966}</author>
    <author>tc={FC48773F-0EA8-4F52-8C69-A2833F90E2FE}</author>
    <author>tc={360F80FD-15C9-44C7-8CFC-21433AD35E2F}</author>
    <author>tc={A49C752C-0AD9-48F0-9E68-43CFD32C7CE3}</author>
    <author>tc={9A4829C7-B473-4BAD-AA95-C44E820DD261}</author>
    <author>tc={57B5BE0B-51BD-4213-8BDD-0B8AE1ABE078}</author>
    <author>tc={0D1A0F36-78F5-4EF7-8B9B-1896BACAD4BA}</author>
    <author>tc={D556D453-34BA-48AC-91D8-E293F0E9A761}</author>
    <author>tc={03B122A3-09B8-4338-A60A-DBB39449ADD0}</author>
    <author>tc={F1AFDFD4-1A74-4A68-99FD-8CAE6BCC539C}</author>
    <author>tc={D43623F6-3079-4E14-AE84-A35C93FDC958}</author>
    <author>tc={410A3D69-74C2-4A0B-B220-1CB7F34A59C2}</author>
    <author>tc={EEE08C54-AA06-4ABD-81FE-F42255A38E96}</author>
    <author>tc={5DD2037D-FB22-4BEA-B5ED-A84957BF18B9}</author>
    <author>tc={C45C9CB2-5FDF-41F4-AF4E-53CC95D2A2CB}</author>
    <author>tc={B0F280D3-10CE-4A41-83B5-214F72E9B3BF}</author>
    <author>tc={8A1D17DD-B6BC-47CF-9C37-AD90CFBE4A9F}</author>
    <author>tc={7349419F-690F-4F00-A7CA-D074F3002279}</author>
    <author>tc={5D5CAFC7-5DFC-44F5-B486-01A1E7D2A034}</author>
    <author>tc={1E288A5D-78B1-42BC-BC43-4AA80DBEB152}</author>
    <author>tc={BD27715E-FB02-447E-BA1C-DFDFE4149032}</author>
    <author>tc={45F8DED9-775F-4F1E-B843-31C003276C84}</author>
    <author>tc={0CC011EF-C76F-4070-8AE2-37FDEE786E9C}</author>
    <author>tc={705A8DDC-D2D4-427D-BCFB-50D2D609881C}</author>
    <author>tc={A05DA30C-0A3E-4329-837D-FB0D49EA1F1F}</author>
    <author>tc={271ED2F8-2323-409E-92C2-9A7A2C030C67}</author>
    <author>tc={206AA16B-D66C-4842-8F3B-B7C69191B423}</author>
    <author>tc={B91BE24F-7C56-4D01-A661-8C27B75C064C}</author>
    <author>tc={D8D484D0-7874-4167-B3DF-F7BA77838B70}</author>
    <author>tc={EDC95AAD-C016-4BEA-9F99-4C6F2EA4A66D}</author>
    <author>tc={2E8A1A7C-BCD1-46AC-A0F9-CA11E0A4C1EB}</author>
    <author>tc={7BB1B902-42F4-498E-8FC6-0BC7DBCB5C45}</author>
    <author>tc={ED82CDAF-F9A8-486D-8280-6C94344751E7}</author>
    <author>tc={ACC3F097-3768-4BF3-AA66-44C128C3B873}</author>
    <author>tc={18E902C7-A95D-44DB-AC48-73898E619765}</author>
    <author>tc={748BD434-B646-4629-8273-945EE0A208BD}</author>
    <author>tc={9FB4D198-5937-43A6-AFB8-6953B6FAB2AE}</author>
    <author>tc={BE1FB817-3469-40D8-9FA8-A11C69838050}</author>
    <author>tc={A4006CE8-6395-4E6B-938C-9EEC11B55115}</author>
    <author>tc={62678DCC-CA17-455E-89C6-6D9772D28EAA}</author>
    <author>tc={3E7FDF8F-8274-4487-B735-AE70A45676F0}</author>
    <author>tc={EBB24419-2671-41A5-B09B-B0530AEEC3DF}</author>
    <author>tc={1354F974-B279-4C08-BCA0-0E8E31D47E37}</author>
    <author>tc={A1E7CDD0-167E-4C1C-8E8A-4AF61DA120BF}</author>
    <author>tc={15895AF5-2079-4611-A520-F8FC0E52DD6E}</author>
    <author>tc={5437953C-742E-4F80-9703-0A57E0A01419}</author>
    <author>tc={14ECDB16-3F3B-40DF-A4AA-7CD9A97B14C2}</author>
    <author>tc={2A709323-F931-436B-8F04-C1727041914B}</author>
    <author>tc={09B7F6CC-5A8C-43A4-A4A4-A4068D070A82}</author>
    <author>tc={2C54DCB9-B4EF-4522-B494-6783C4F32F20}</author>
    <author>tc={21B0C446-1DDA-4CFA-9F25-534D1D9BCB56}</author>
    <author>tc={1D2AAEAD-8DA4-4D6C-86C6-B5A2689917FD}</author>
    <author>tc={0883E6B5-B2E7-4F7B-897F-E6A6A7FB6ACD}</author>
    <author>tc={2064CECD-D3E8-438E-A7E4-068967699F26}</author>
    <author>tc={81B3DA70-C6AA-4E21-83AF-50AF67A397BB}</author>
    <author>tc={A56EE54F-C4AF-496D-8C10-67D23828065A}</author>
    <author>tc={2417D3D0-412A-4582-B1E6-03A46759BD07}</author>
    <author>tc={9CE36185-8D59-498C-BCF5-F1609DB1BA54}</author>
    <author>tc={2D4F9101-247F-434D-A302-9694E0502AEF}</author>
    <author>tc={D0B61ECF-82FC-488E-8061-B142903D517D}</author>
    <author>tc={7B084610-CC68-44EF-8F7D-D345D4D210F2}</author>
    <author>tc={0A6C298E-9A40-41CA-9B86-DA0181849E6E}</author>
    <author>tc={2558F91A-E295-452B-A683-80763B4CEE4E}</author>
    <author>tc={653969DB-E4DF-46D7-BC0C-09539ED3A8B1}</author>
    <author>tc={3D8BFE75-7357-47A3-BE13-3FE0377F39A1}</author>
    <author>tc={318BF8CA-6646-4410-B27F-5CCAD2198435}</author>
    <author>tc={6E3B3976-0044-4598-9748-58D8206D884F}</author>
    <author>tc={75538D0B-57E0-4521-A133-562F509B8C32}</author>
    <author>tc={5287E539-86EC-4DFB-9B1E-CEE2BC01FE1D}</author>
    <author>tc={81EF3B5A-E82C-40C5-9434-B8BD81AB0487}</author>
    <author>tc={01EA5576-CCAC-47BB-B9A9-6CDEBC7755B8}</author>
    <author>tc={19DE2BB6-4354-42F5-AFA6-4C0C30D207AD}</author>
    <author>tc={0853766B-79A5-4C65-B52C-1B8F41BECEE1}</author>
    <author>tc={D823FCDA-0072-4A27-BAF2-31F58BD0E112}</author>
    <author>tc={0374F553-C45E-4F15-9922-DE2D61DF0B91}</author>
    <author>tc={81FE51C7-C838-494F-B901-C31ADADFFA7E}</author>
    <author>tc={598085D5-4D4F-4414-A43F-7CFF0DA8EAA4}</author>
    <author>tc={024A033C-BB50-4C96-BA33-0F817CC2D791}</author>
    <author>tc={2EE20069-AF66-4C76-B45B-5CC175907345}</author>
    <author>tc={298E866D-AE63-49CF-BA4A-CB7C52A2055D}</author>
    <author>tc={DDEF9BDD-F1E4-46E6-BAAA-9D1ED0737AAB}</author>
    <author>tc={1885C519-1074-41E9-830B-6C89D14E34D5}</author>
    <author>tc={237BEB0B-9324-4266-84FC-C8D4E6917911}</author>
    <author>tc={30648C9E-9162-4A3C-BD55-DAAED7353BAE}</author>
    <author>tc={9C3576C5-461E-460F-83AC-C5AFEE9754CA}</author>
    <author>tc={23986BC6-9E88-4284-BFD5-446AA2F32B49}</author>
    <author>tc={61DD6F5A-3210-4AAA-90B5-71FF31AFE2A0}</author>
    <author>tc={1C9C3B11-4117-4FCF-B6CE-3C22FB6EC71B}</author>
    <author>tc={ADDFA65E-B509-4442-B661-02AF099FC668}</author>
    <author>tc={7AE13C5D-5807-433C-B28F-B9900DB85C4A}</author>
    <author>tc={341BA6D4-F753-41AE-815A-A3797BA44DA8}</author>
    <author>tc={0E7DBFD3-EBA3-4EC2-A29C-E37B80519E93}</author>
    <author>tc={FAC0D212-9B0B-4AC6-907F-7DB984745E76}</author>
    <author>tc={6AD5455D-B01D-4DD0-B311-B59604FE1DD0}</author>
    <author>tc={B64BE71F-B13C-4C85-90EC-670B6C0F5D97}</author>
    <author>tc={644F67C9-0407-4324-983F-0B4D148BD307}</author>
    <author>tc={249F80B3-0BB8-43F8-9AC9-7ED396F2E07D}</author>
    <author>tc={D5B443D2-2467-4F4D-8D08-B944A6777A93}</author>
    <author>tc={173EC049-74AE-4988-9465-7C12FE3604DB}</author>
    <author>tc={246B6AC3-7CD5-4F44-AC01-F320F03DFC30}</author>
    <author>tc={46E330CA-B3AB-4553-A21C-485856F4C472}</author>
    <author>tc={F0B8D063-925F-4D8F-9086-91F5664A6763}</author>
    <author>tc={49819314-8BE8-4D56-A12D-575BD84CB2B1}</author>
    <author>tc={83CA38B3-FF45-4630-AC16-EA8ADBEFD31C}</author>
    <author>tc={75170FA2-6133-421F-B07D-46EAA576F0B6}</author>
    <author>tc={ED2DDF19-ABB6-4B73-AA15-1AF7F3D26CAE}</author>
    <author>tc={79B38FFB-54E2-4C7F-BCDB-63C968094354}</author>
    <author>tc={82C3B2A8-7304-42CD-9D25-13CC47B091A1}</author>
    <author>tc={7C5981D9-889B-470B-B297-BE7EA082FDE7}</author>
    <author>tc={14F34E60-C6DD-48AF-8A13-7A18C55BA539}</author>
    <author>tc={DD0ABAF3-5F56-43E2-9813-BB891ABA33FC}</author>
    <author>tc={DF5828DA-BCCD-4578-86EA-780EB46DB646}</author>
    <author>tc={42467AC6-2256-4944-B58F-9F2198A9AD0F}</author>
    <author>tc={979060B3-6324-4E53-9DF1-B9912FF81577}</author>
    <author>tc={9ACC4DF1-3619-410A-9232-F6F886C500D1}</author>
    <author>tc={840EC115-EF77-454E-9545-E1081BBBECA9}</author>
    <author>tc={898777A8-9039-4FCB-BDC2-4AE249E95DA8}</author>
    <author>tc={CE0ED5DD-DD94-4AE9-A1FC-06718758CBD6}</author>
    <author>tc={961C78C7-0BFE-4701-B7B1-8A31A64DA333}</author>
    <author>tc={E48F297B-B568-4C11-A0A3-5BB6C2AA3185}</author>
    <author>tc={3ECEBD07-34F3-4366-8CD9-A9101BA39BC3}</author>
    <author>tc={55069EB3-28C5-40CE-A124-2B922EC00CB7}</author>
    <author>tc={81EE67B9-340E-48A6-AF0D-FE4D2E16310D}</author>
    <author>tc={7F709D28-7528-4FE1-BA75-E283CC6C934D}</author>
    <author>tc={A7E60B39-77BC-41CF-9D74-FFA20DA9C091}</author>
    <author>tc={436376B1-DE0F-4CE3-9436-6FF68EFB83FE}</author>
    <author>tc={888D0E8C-58EF-465E-92CE-D7BB44531E59}</author>
    <author>tc={F4F5B1CC-0781-454F-A184-51F497DFF50B}</author>
    <author>tc={F3E22C20-A385-450F-B99C-AA70D553899B}</author>
    <author>tc={CC738757-34B7-4061-AFCB-BC1E11BCD4E4}</author>
    <author>tc={592F7BF0-936D-4886-B80F-CBA249790727}</author>
    <author>tc={D4A2F47B-7A83-445C-A541-360F6A38B3D6}</author>
    <author>tc={0094DAE0-B8B9-4EC8-ADDF-CE51DBE0388C}</author>
    <author>tc={967CE2D6-A0D0-4DD9-8A45-184D95D92301}</author>
    <author>tc={BF0876E7-88A3-43E9-B2E8-2A11A60366B2}</author>
    <author>tc={1415A02C-A34D-44E9-B990-4C8E7DC9C837}</author>
    <author>tc={9830D73C-E12F-458A-93D8-8E27A29B97AF}</author>
    <author>tc={B96B92B0-96D9-4BA6-B266-52EE73162623}</author>
    <author>tc={2FF338CC-B447-472D-ADE1-811A218941D2}</author>
    <author>tc={662B38B5-A863-4891-8857-45D0A821F0D0}</author>
    <author>tc={74C48BEA-8D61-4639-ABCE-9FF4628A73D0}</author>
    <author>tc={28E13370-06F4-4EC5-A93D-70DF74900511}</author>
    <author>tc={A55C3D79-0D11-4746-B9D8-09A67F81CA76}</author>
    <author>tc={370B31B4-83C4-4A37-B330-66AEA9024ECD}</author>
    <author>tc={5E1C7738-F113-466F-91E1-5C95F47261FC}</author>
    <author>tc={2ABCF01E-EC79-4B1C-AB70-E17B0DE8A9AF}</author>
    <author>tc={A37CBCF6-CC09-472D-B5FB-0DD887BEF7A5}</author>
    <author>tc={8C6389EC-A7E9-4F58-ADB1-AE3503DD46D7}</author>
    <author>tc={63C5F8E5-5EE0-45EE-A1D7-286692D8A014}</author>
    <author>tc={419074B1-A10A-4D18-85B1-49CD8E36AC1C}</author>
    <author>tc={43926FF0-66E3-4A27-A929-6B621CCA1837}</author>
    <author>tc={9C096E82-807D-4A0F-97BC-EC524B3A7A77}</author>
    <author>tc={E50C6ACC-BCD3-4371-92F2-4BDB1FC11E91}</author>
    <author>tc={AF5AA117-5AFD-4C87-9D04-5F3AA37A1677}</author>
    <author>tc={0B4BC1AA-E396-4BB7-8EC8-BE0DEF9AA036}</author>
    <author>tc={60CFD312-4A94-4BA0-A616-1FE9939F9A27}</author>
    <author>tc={A142B269-03DF-436B-B709-4660C3F8DDC9}</author>
    <author>tc={E09E70A7-CD01-410A-AA8B-8784BBCDCE28}</author>
    <author>tc={4780B55D-0010-4FF2-BF46-BF12D7667833}</author>
    <author>tc={19F052BA-303E-4F66-B53B-8184E5865639}</author>
    <author>tc={8059FC82-6E22-43FF-8D91-933C42ADB17C}</author>
    <author>tc={F14B79A9-FEA4-413A-B93D-880A3000857B}</author>
    <author>tc={A041E38F-124B-4F58-A77E-1AC29BEA2496}</author>
    <author>tc={96721AD1-D522-4804-B855-A7808740C96D}</author>
    <author>tc={3D8EB374-8C8D-4B73-B44C-B211F41D1343}</author>
    <author>tc={B0580C13-4410-45E0-AA69-D3728B905669}</author>
    <author>tc={C47D2951-5363-4DA5-BF2B-D50A9247DEF1}</author>
    <author>tc={212AFDE4-27AE-4238-99A3-CCF33E5FD19D}</author>
    <author>tc={49CD6A9E-6FB7-42A4-9D92-737378A07A17}</author>
    <author>tc={482F8D88-67E3-471F-93F7-266A5DE58C6B}</author>
    <author>tc={8269F895-5361-4CCC-BEA7-B27AB55A37E4}</author>
    <author>tc={16E4A502-A8FF-4D05-B4C0-D7E92A1D2622}</author>
    <author>tc={39409861-F33D-4A0D-8254-403440C89603}</author>
    <author>tc={7E0FD36F-A89D-40D9-B873-F748D70AEC7E}</author>
    <author>tc={AC273807-08B7-425C-8815-FBC76783BAEF}</author>
    <author>tc={CA3E6F28-2820-4B27-A763-A7A420F05C59}</author>
    <author>tc={8326F732-FA00-49F5-8387-FB2DF98D7635}</author>
    <author>tc={3A55557B-B7ED-4B64-BD8D-490D04F9FC56}</author>
    <author>tc={797D9E58-A1D8-4454-A0BE-CC9601FC5BE7}</author>
    <author>tc={AE868EAA-8B2F-403D-A2C6-22BD07F90BAD}</author>
    <author>tc={4296913A-419C-429F-BFEC-C4BEFFFB309E}</author>
    <author>tc={41488A76-8E5C-4159-973E-0C809440F1F9}</author>
    <author>tc={01C3A98F-4160-49FE-9FDC-BBB73C5E2B01}</author>
    <author>tc={4320478F-F51B-42BB-BEB4-7EB766EE21FA}</author>
    <author>tc={C2963CEC-B149-41A3-A024-FD8402ADFE1B}</author>
    <author>tc={278EA66B-A165-4DA9-B35D-54DF4E54FDE4}</author>
    <author>tc={0B295E2C-1761-43BE-9D59-FDDE69BC3402}</author>
    <author>tc={B6E98F24-F98A-462C-91E1-497970BD2D79}</author>
    <author>tc={DF12F60F-9927-49C9-A39F-165ABD0A1893}</author>
    <author>tc={2E30F3C7-9474-4442-B1DA-A4B5352B8B2B}</author>
    <author>tc={133991B9-AAB1-45F8-857F-394FA9CA2AAB}</author>
    <author>tc={DEC4F353-AB33-4262-8E6F-695025497A19}</author>
    <author>tc={F2560118-D758-4FA0-AA49-3C2E9DAAB957}</author>
    <author>tc={0261F17A-7E0E-402E-BFDD-66020486A65C}</author>
    <author>tc={7F1A5E4C-3C4B-422E-AB8B-A59499387351}</author>
    <author>tc={F1CC424D-910F-4BEA-B63F-F20D159BF3D1}</author>
    <author>tc={3597EA0A-4A12-41FB-BC42-C1DB339E0069}</author>
    <author>tc={C8D3CB4B-AB9C-4CAC-B3BE-2B8465B56C1D}</author>
    <author>tc={67290848-5D43-436F-B370-02C21F2118DA}</author>
    <author>tc={A1E76222-176F-4167-970D-ECC645BF73EC}</author>
    <author>tc={BA980AD7-2743-41C1-A8C1-9A0828E24F2F}</author>
    <author>tc={585A2751-CF26-4684-99D7-EBC7CEB383E7}</author>
    <author>tc={86B0623A-7241-4438-B072-5184DEA89187}</author>
    <author>tc={DC58F293-7C5F-4E08-B6B3-82387B3ADCF3}</author>
    <author>tc={6F6DA109-83A9-4748-A757-7F9C782D0CF1}</author>
    <author>tc={6F9E7ABF-C130-4039-BC12-98C089D4EE65}</author>
    <author>tc={148854C9-C06C-4F69-B67C-B8252884729F}</author>
    <author>tc={16B8ACEE-BF4C-40C6-B361-E7B6A601C2E6}</author>
    <author>tc={7986A186-5632-493C-8A13-D74B4681B580}</author>
    <author>tc={3F9461D3-88B5-4403-9B00-A138A3D351DD}</author>
    <author>tc={D7EFEB37-72D1-4732-9C8B-ED5F41402019}</author>
    <author>tc={49535AC8-A076-4771-A345-EFB6EF21CC25}</author>
    <author>tc={8C43846C-FFC5-4D41-9245-666798AC4CA7}</author>
    <author>tc={91DC960C-930D-43D0-AD7E-3D537C72819F}</author>
    <author>tc={B4248121-862B-4E29-A0A4-89E8EB7CD5A9}</author>
    <author>tc={E27B8876-6C62-4B84-985A-A11F4B8B6A80}</author>
    <author>tc={1CEE1BF5-0B96-4B59-A2D8-A76773ADE1ED}</author>
    <author>tc={3A7AE32A-6476-4099-9F31-74B701A0B5E5}</author>
    <author>tc={008100B1-E947-4605-B25E-DD2999FAD2D7}</author>
    <author>tc={98447712-3B74-45F3-9A73-BE66FA05BD1E}</author>
    <author>tc={860F2E1F-2487-4496-8F29-BF4C710E1C2C}</author>
    <author>tc={625F0870-95DF-49F3-9661-02F4203AEEDD}</author>
    <author>tc={D6956624-B81F-462B-BD19-1E45D4A6A1A4}</author>
    <author>tc={0DF5C72C-CAF5-4901-8D2C-C85AC5E3C2E8}</author>
    <author>tc={3BC375F3-373A-41CE-96B9-03F4785BEDCD}</author>
    <author>tc={FD9693DC-CB8B-4C1D-A17E-D6C69FAF7FF0}</author>
    <author>tc={EAC4FAE5-C199-4D64-B400-B2CE0AD35FF7}</author>
    <author>tc={50162F6A-7836-4C07-BB08-0B2B92FD7C33}</author>
    <author>tc={02EA3C5C-FA4A-40F7-BAFB-93656EC25BE4}</author>
    <author>tc={2AF047C7-E730-47EB-BC20-539D64C336DE}</author>
    <author>tc={9F7A830A-50FB-4E03-AEBB-6BFE7B571EF3}</author>
    <author>tc={FEF4978C-33A8-409D-8571-C1F6F620709D}</author>
    <author>tc={40C3C45B-00D8-457C-9421-3C6A463D7557}</author>
    <author>tc={46190721-6572-466A-A91A-0E246A9B3212}</author>
    <author>tc={EA7E319F-6EDB-422F-BE04-AE274B766BE3}</author>
    <author>tc={7F194486-D17F-4BFD-BC32-1ADA69B516B7}</author>
    <author>tc={5E32F932-D6B0-4C7D-8DD5-D3D07A112328}</author>
    <author>tc={8891D954-503B-4817-97A9-D2B85A0E9DD2}</author>
    <author>tc={6077462D-3C94-43C3-A331-49E124EBAB85}</author>
    <author>tc={8C41C0C0-7B21-4F78-9710-ED7F362681F6}</author>
    <author>tc={0DD3F8D2-ABF5-4A55-B611-D18F73F4C6AE}</author>
    <author>tc={6DD26C8F-7619-4EB1-9679-BC8B18361433}</author>
    <author>tc={CFFF7755-706A-47B9-9E50-E4922CC063EB}</author>
    <author>tc={04A34597-AF3A-4171-876B-EEE5A0FD2B95}</author>
    <author>tc={A67F1866-10BF-455D-8B7D-F53C3ABEBA65}</author>
    <author>tc={3D13618A-B1BA-40D3-81BB-F849214EC654}</author>
    <author>tc={DFA9CB5B-8548-4C2A-AF06-241C5A4569AF}</author>
    <author>tc={E6F3640A-8E03-481E-9CB8-71412CE0E15F}</author>
    <author>tc={54EE57E0-B097-4DFD-8384-94619CCF5BF9}</author>
    <author>tc={411C3210-6118-41FC-9F13-6893D1724FC9}</author>
    <author>tc={885CDCC6-1DB2-4AD3-8BC0-D37FCD79B048}</author>
    <author>tc={C1D51220-3C8A-4576-A992-6DB74A70CA62}</author>
    <author>tc={62D584A6-1E62-4501-A4ED-A89B6FBE27EC}</author>
    <author>tc={B8600094-805B-47DD-9771-D48188127485}</author>
    <author>tc={48DD19ED-3F98-4F06-A54F-679861C5C339}</author>
    <author>tc={F6A33516-2E32-4B38-A9BA-333EA3482A1C}</author>
    <author>tc={4D14D16E-8BEE-4817-A8FC-43F38F3E1C9C}</author>
    <author>tc={D13584F2-2D11-4CAA-A4EA-8442A48D9F6B}</author>
    <author>tc={C2673637-AFAF-49A7-A6E7-540EEBEE3A75}</author>
    <author>tc={2DF2AA83-E37E-4EEA-AED5-A40524F92D50}</author>
    <author>tc={039D5BB0-9F04-4D6C-800C-E1D539528AF5}</author>
    <author>tc={5C9A75F9-300F-48E7-8E04-595730033E66}</author>
    <author>tc={1B28A66F-4EB6-4B5C-8CCA-995929208738}</author>
    <author>tc={4F424B0D-09ED-43F3-BF49-CF2B0348B811}</author>
    <author>tc={D2D0FC1C-93DD-4102-B98F-A0BA7ED5021B}</author>
    <author>tc={869F4BB9-1CCC-489D-B520-40F96213B8AA}</author>
    <author>tc={49BCF2DC-F3B9-4DDC-83DC-171BB46146FA}</author>
    <author>tc={FC6DB76F-4F7D-4DCA-8471-F735C23DF660}</author>
    <author>tc={29646D3E-B231-4550-8FB0-0B8044A5C55D}</author>
    <author>tc={85CE40E4-6034-4B58-A4FC-B1523A337CE5}</author>
    <author>tc={FA47D114-330A-4BF9-903B-02086A21365E}</author>
    <author>tc={EEC9C0D1-4884-430D-9EA7-50960025959E}</author>
    <author>tc={C14D1C25-0C13-4A91-93EE-A45608E2FF2D}</author>
    <author>tc={8FEF2D4E-139D-4443-BD87-AB4FFC446577}</author>
    <author>tc={DC45CAA3-129A-4CD0-8B23-4B6D519DD188}</author>
    <author>tc={053012BF-D0AF-4ACB-A454-A7564D138CA7}</author>
    <author>tc={98F6405C-99D8-4B40-BFF6-5ABC7274F2AD}</author>
    <author>tc={EA3F15B1-1628-4904-BFD4-E099076B70B4}</author>
    <author>tc={E758F12C-7ED9-471D-B831-76E1D3BA3F46}</author>
    <author>tc={B96C3F06-A0C7-4251-83A6-4715060E9E67}</author>
    <author>tc={70701AF1-DCE8-4FF1-A967-0B04EDEF0929}</author>
    <author>tc={36A041FF-96FC-4612-B25A-98BFCE0F6155}</author>
    <author>tc={29050F65-DB94-43CD-BD45-8B0FEC2CBBAF}</author>
    <author>tc={F0DC4A4E-A12F-4C8A-A676-A76021F4117E}</author>
    <author>tc={87A85061-39BC-4AD9-8DA3-97CB6AD292C6}</author>
    <author>tc={3682714E-F700-432A-95AC-59E6C8F96569}</author>
    <author>tc={639620CF-9190-41D0-AC4E-B656B14D4E47}</author>
    <author>tc={3876D4C5-E41D-4F75-B1D4-4FB3BA20552D}</author>
    <author>tc={70AB32C8-4A5D-427E-BA20-69A3EBF852A9}</author>
    <author>tc={6D2E3B24-47A1-4CEF-802C-26F0D28AF94A}</author>
    <author>tc={B70BF7F5-E465-4904-B1AC-C8D4E925D7AD}</author>
    <author>tc={9933C867-9999-49E1-8E16-49E92A8B14B7}</author>
    <author>tc={FB4E7176-6BD8-43DB-BB0E-DAF96A585160}</author>
    <author>tc={E20C51BB-704D-4E4B-A6C7-3F2EB79CA27D}</author>
    <author>tc={A53A612D-FC8C-4F6C-8779-CE0AEA2E2DD8}</author>
    <author>tc={B1810B52-9B32-4862-9497-171B7B6AF5AE}</author>
    <author>tc={0A1A666E-94BA-4C84-A2D8-3B5C1305057E}</author>
    <author>tc={2806CF0C-03D9-48D2-ACD5-F80A046F948E}</author>
    <author>tc={BDDAE2AB-9053-43ED-92A3-C4F3D6E74672}</author>
    <author>tc={B4A07F78-4935-4172-A2DF-61B23DA72F1A}</author>
    <author>tc={445DDCD7-0701-4ECC-86B9-3624EE8497D0}</author>
    <author>tc={915AAF32-0241-425E-91A7-79CFC82A0F74}</author>
    <author>tc={1EC6BD8C-18F7-4A2E-A607-175953AFF035}</author>
    <author>tc={04001F08-BB3F-4BD3-BCF1-176275C359B3}</author>
    <author>tc={77C9F9BD-E789-473A-960E-9584AA36C4C8}</author>
    <author>tc={22A324EC-F983-49F8-8926-2390896A7072}</author>
    <author>tc={22EE402A-A777-4388-9FC5-2BF7A1277732}</author>
    <author>tc={38ED2B31-816D-4E65-8706-BDC1276C4F9E}</author>
    <author>tc={AC4A97EC-FE08-44B0-AEC2-A3A0EB56A92D}</author>
    <author>tc={D7ECB192-65D1-43CE-B5F1-9635D7B41720}</author>
    <author>tc={0C4EDCCD-4209-4C47-89E2-E807F21E79B9}</author>
    <author>tc={0058DF0C-6804-4D19-A022-485DF6B9F5A8}</author>
    <author>tc={81BDA0C9-FE86-4ECA-ABF0-EEC43D9C06B6}</author>
    <author>tc={1FA0C6EA-3150-44E6-A6FD-7584C62F38E1}</author>
    <author>tc={F4D524EC-3803-44F3-92D4-4271A566752A}</author>
    <author>tc={B88FA166-1342-4E74-B87F-FCD69B6978E5}</author>
    <author>tc={A29798E1-1581-45C7-97A7-9B4CA0877871}</author>
    <author>tc={576C1123-E8DC-4C7B-A96F-9B381A795067}</author>
    <author>tc={D0B4651E-3ED6-4205-B878-EA1311585D83}</author>
    <author>tc={884FBD19-03DB-4C10-80E7-B0ECFC1B85B3}</author>
    <author>tc={B0165734-824F-4525-9DAC-37CEE64CA893}</author>
    <author>tc={EB16F0E5-BEEA-470E-B6E6-3289D5567DEC}</author>
    <author>tc={36C4230B-8841-4805-85F7-F838AA3C8A67}</author>
    <author>tc={242EA5D2-A88E-4139-BF2E-59B0599CB876}</author>
    <author>tc={344AB75F-709F-4407-BF5D-9DB40260CD87}</author>
    <author>tc={B06AFC2F-39BA-425F-94C4-AEAD5B3D8A11}</author>
    <author>tc={7D89F14F-B064-4BEE-85D1-A3CB62599226}</author>
    <author>tc={94CC556D-0566-4722-819B-69BAD5571B20}</author>
    <author>tc={B0C56E3C-D806-428D-BCEF-D8E75E9B6FA4}</author>
    <author>tc={063E5077-496F-4DCC-8512-3AEFF1D33F3F}</author>
    <author>tc={BB573598-A833-4F4B-A114-FDDA2F160ACF}</author>
    <author>tc={3E6BC4A8-65CD-41FA-BD6F-0C80115096E1}</author>
    <author>tc={FCA1797C-B11A-47E1-8BC5-62003EBF6DD1}</author>
    <author>tc={D5F7973B-4AD0-4C21-B333-BE2A78C89479}</author>
    <author>tc={36B5DF12-4EFA-4106-B827-31058099BC44}</author>
    <author>tc={DC488289-3714-4DB6-A4B5-6882D2A76B13}</author>
    <author>tc={1D470966-0049-4CFB-BFD3-6A17802054B6}</author>
    <author>tc={7A1E889D-4975-4969-B58C-790E498B1D0A}</author>
    <author>tc={8BA6612D-ADE9-4411-8CCB-148EE1D793B2}</author>
    <author>tc={D7C1C3E0-DBC5-4D80-9F08-A402DA691ED9}</author>
    <author>tc={290C7C4A-9044-4564-94CE-74D2FF2CB950}</author>
    <author>tc={E497997D-EB2A-4924-A9A7-97F47D59116D}</author>
    <author>tc={418004B9-8755-406E-B9B1-60E7C3DA6F3D}</author>
    <author>tc={C70A8D7D-660B-4175-B5E6-41F241780DC8}</author>
    <author>tc={957DE62C-CB25-4CE8-B869-688A7AC9B183}</author>
    <author>tc={CEBE1DBD-11D7-4313-B02D-91194E9D3D06}</author>
    <author>tc={FE6493FA-B744-42E7-A092-B7A80B6D902D}</author>
    <author>tc={931C3AFB-4A24-4F14-BF84-18E9F49117DD}</author>
    <author>tc={DA3B5716-1F3D-43E1-BF77-22E0F5314CC7}</author>
    <author>tc={5B74B794-5242-470D-B8DD-D5DDFED5D12F}</author>
    <author>tc={94388BB1-4F30-47CD-B96B-CF0FA5E9D625}</author>
    <author>tc={2E8C3CC6-4C2D-4116-8B44-FB911AE63A10}</author>
    <author>tc={98771102-166B-4810-BFDB-55EA6043AF45}</author>
    <author>tc={83C6A0EE-8FF7-4D83-9F02-442DC12C6F01}</author>
    <author>tc={59D9B9D5-CA31-4CE1-BAA6-DFBC565BAE79}</author>
    <author>tc={DD9C4C9D-2E7F-4D1B-B7BE-3BECAFA1ECE3}</author>
    <author>tc={03117AEE-6DA4-41B3-A04D-284448F9EF9A}</author>
    <author>tc={57E88FBA-8312-4CCF-A767-2259CB00D01A}</author>
    <author>tc={45C1DB11-4015-4724-A35C-E2C82F325128}</author>
    <author>tc={50006FEE-3483-4063-9B2E-5F9670F218D4}</author>
    <author>tc={04570D25-B835-4BCD-97A7-7FE572EC41EA}</author>
    <author>tc={2772E988-3690-4F4A-884D-A97F90C54682}</author>
    <author>tc={3113E7CE-BDA7-418C-BF58-2C9C9F614F1C}</author>
    <author>tc={2AB9256F-DEDA-45BF-99E9-9ADB3E9AAD4A}</author>
    <author>tc={277D95D2-EE25-4244-B777-AB47ECF6921D}</author>
    <author>tc={6F4AB169-DE5F-4D81-B007-2DA4614944BE}</author>
    <author>tc={C727CE2B-2F13-43E3-9B19-19DD280E14A9}</author>
    <author>tc={C13B316A-4694-4736-B670-6BA643FF45DB}</author>
    <author>tc={54F19FAE-9560-4EBE-A038-74C97233A333}</author>
    <author>tc={86D10CC9-F936-4378-A113-36F879F5A5F4}</author>
    <author>tc={3703D2E1-D5C2-4E4E-88E7-5B131302F068}</author>
    <author>tc={4884916C-23E6-4E45-BDA8-B76E3BC04C45}</author>
    <author>tc={21318CF2-3BFC-4DDF-B1D6-3554D62E54AB}</author>
    <author>tc={29C600F6-02A4-4D48-922E-60E2F36665B1}</author>
    <author>tc={03B1AA53-E6B7-4B14-9F8F-0E7688219D16}</author>
    <author>tc={3D452803-954F-4BC0-86CF-187306038F91}</author>
    <author>tc={02CC4B21-8476-421E-B783-6A72A2478411}</author>
    <author>tc={5A380904-FCE8-4A5B-90F6-6B907F303993}</author>
    <author>tc={704A7445-48C9-438D-9782-762E18CF3BC3}</author>
    <author>tc={8F391D34-E800-4719-A089-5EB32E841C31}</author>
    <author>tc={5CDF8F8C-7789-4267-95C2-1321D233B72C}</author>
    <author>tc={9E6DC07E-4B38-46A7-9ADD-FEF5838AABE1}</author>
    <author>tc={672741EA-609C-4CF1-AAF6-6E8CA79E436E}</author>
    <author>tc={53D92A9A-4BC1-44CF-B271-655D2E973088}</author>
    <author>tc={7BD81787-7633-43DA-B756-2B32F88462A2}</author>
    <author>tc={F685CDA8-A880-4479-9DA6-7E11811ABC5D}</author>
    <author>tc={A802F76B-4307-470B-A5A5-DB849B9A0027}</author>
    <author>tc={8EDDBCF4-64A7-4E93-A679-99955AF8A816}</author>
    <author>tc={F81BEE40-7C8D-4425-BDEE-479E2F1C23CA}</author>
    <author>tc={3CC37CC1-6A8D-401F-AACB-0643531C7AD0}</author>
    <author>tc={EC0A8F3D-159A-43E5-9941-CF7E8CD32924}</author>
    <author>tc={2FCFA32B-D9CF-41F3-A6ED-62D446CBA902}</author>
    <author>tc={1DA99107-F3BF-407F-B78D-534C13947E1E}</author>
    <author>tc={313B8AA7-DDE0-4612-8CF2-0D0CE61C747E}</author>
    <author>tc={793D9C33-6DD0-44F9-BA0B-9245233BF8E7}</author>
    <author>tc={7C970AC3-852E-48EB-A120-B4080187BBD7}</author>
    <author>tc={E3344FD8-85F2-46E2-B14D-166F4790B111}</author>
    <author>tc={E6F7E1F5-4156-42BD-81BF-E7DF968AF4E0}</author>
    <author>tc={4D247392-54EF-4D8E-96F9-DE97637C9562}</author>
    <author>tc={8EEDC706-3CFF-4764-9646-A507B6264CB1}</author>
    <author>tc={057EE0E0-A692-480E-BCFF-26A02EBF8881}</author>
    <author>tc={BC2DEC6E-0D00-4F32-82B3-3B1128BFEF5F}</author>
    <author>tc={540D1CF4-06D9-4045-8FDA-59D72926D0F9}</author>
    <author>tc={B16E4250-4085-4A29-B4A2-2B680333D370}</author>
    <author>tc={B7D72D10-949C-453A-B365-9388C4A0C09A}</author>
    <author>tc={6A35A652-D901-4CD8-9C6D-DD7388901C77}</author>
    <author>tc={3E97508A-A21F-4408-861F-C7EC1C89441A}</author>
    <author>tc={A09347ED-034B-4D2B-8B00-53456F3BB8CE}</author>
    <author>tc={296E3307-F189-4161-9A9E-6A1D77CFD61F}</author>
    <author>tc={C164D107-FFB0-4E63-8C26-74D880FCA382}</author>
    <author>tc={6CDA51B3-6AC0-4A03-AD9B-C3E92AC6BE1A}</author>
    <author>tc={F94AB371-0B44-4296-8134-DFB586E3152E}</author>
    <author>tc={C053759D-8739-4C69-8C5B-CDC774618F2E}</author>
    <author>tc={4F8AFF15-B460-417B-98E0-1793BE1B4D7D}</author>
    <author>tc={CFAACDD7-3F92-47FD-9F4F-85F765E9AAA7}</author>
    <author>tc={4B0C3B12-EEC2-47D4-9784-E3D6A210582D}</author>
    <author>tc={5495508D-D8D8-4565-B8A2-E2D117A34CE5}</author>
    <author>tc={957E653C-64A2-44C0-AA39-75F78CE0BD41}</author>
    <author>tc={884D06EF-BF2B-4657-A1F1-ADA9C8A2C433}</author>
    <author>tc={41EAEE29-0E13-4D66-A4DE-829220E590FE}</author>
    <author>tc={1302E258-732E-4CAE-BF02-868789CD9598}</author>
    <author>tc={3234D60C-CD00-48FA-B257-3323BCB8BA67}</author>
    <author>tc={008CB3E3-20A7-4800-B248-3DBD3BB32122}</author>
    <author>tc={67A0F48E-8A04-4383-AA8B-8BB3811B4E6D}</author>
    <author>tc={03C2657B-E5E0-4E71-912C-1F222986280C}</author>
    <author>tc={7DF10CE4-7E63-415F-AFCE-9BB6023EC33D}</author>
    <author>tc={07F82267-DB7A-4D87-98A7-A317F387C3A1}</author>
    <author>tc={2FBE95E9-9EBB-4674-A4D9-E6A15F792DDC}</author>
    <author>tc={64E8BC6E-9D6A-4C27-A5A6-5A26AD2E328E}</author>
    <author>tc={0CDBB214-496A-4C4B-9512-C24BB80AA015}</author>
    <author>tc={7C0706E4-27F9-427A-86AB-C4250A866D0F}</author>
    <author>tc={72A4C425-2D0B-4353-BA36-9E61435217C8}</author>
    <author>tc={AE9CCAB1-023B-48D6-8896-E2B9B8C85FE4}</author>
    <author>tc={5BBFC86B-6F47-4C0C-A763-D881F131BF24}</author>
    <author>tc={34E59FBC-AD23-41C0-802D-2CD131A288E6}</author>
    <author>tc={E9EA1F66-9C02-476A-9FFA-B16EB30664C5}</author>
    <author>tc={E6B95950-E15F-4C92-959A-19086743292F}</author>
    <author>tc={8DDD4105-0C0C-40EA-A596-C74C71FCDD27}</author>
    <author>tc={FD08F33B-B27B-4D43-AFA9-2D091FD772A5}</author>
    <author>tc={D7EFFE39-A8B5-40C3-8F06-7C4932723CB3}</author>
    <author>tc={FB5E6937-A9BC-4A98-8452-E850A72C19E8}</author>
    <author>tc={E6A912CF-749F-45FB-B96A-4EDC409DC0E8}</author>
    <author>tc={C988BF0E-1FD6-4250-957B-7F9A9ADDF61B}</author>
    <author>tc={26E97ABE-E731-44B1-87AA-BE04B3657533}</author>
    <author>tc={3B8349CD-3D4E-4368-94F7-6289A9459879}</author>
    <author>tc={DBA6835F-7498-4022-8B88-D233A962D251}</author>
    <author>tc={9B94A060-9437-4A18-B4C4-19D337ECC2B9}</author>
    <author>tc={F27409B5-D150-4212-86D8-53E0E081DE66}</author>
    <author>tc={BDE6211F-0DBE-441E-AF99-02AA13089A58}</author>
    <author>tc={084D3549-B748-4824-BFEA-EBFC953E2F5C}</author>
    <author>tc={C985B88C-08B1-471E-8CE5-FFC1464BC09E}</author>
    <author>tc={D4F4CE47-F264-4D88-A0C5-68879E5A5814}</author>
    <author>tc={F063AA1B-1CFA-49C8-AA37-CC9683F3302A}</author>
    <author>tc={7EEFB7D0-34DB-48AE-9A20-9108052193A1}</author>
    <author>tc={95F7D880-F4E3-45D1-8622-B14271C61FC3}</author>
    <author>tc={E16FD3B2-A269-422A-956C-E5F8C9489FDF}</author>
    <author>tc={6F5A7045-14EE-4475-B9E5-62D1F50F991F}</author>
    <author>tc={D0663521-8475-4065-8CF8-0C94744DF9A6}</author>
    <author>tc={B688910C-114E-49C0-9D78-56511E453C05}</author>
    <author>tc={F5057E5F-7C42-44B0-9282-19089BF18750}</author>
    <author>tc={2EECA51A-B0B7-4BE6-83E9-12DBC1F3DC8B}</author>
    <author>tc={DB12E777-C53E-4017-8664-EB3139CA61C4}</author>
    <author>tc={10879D7F-2943-4B3A-8220-B57F8BD847AE}</author>
    <author>tc={EA2EF736-7AC8-4E66-8EE4-79ED727CA806}</author>
    <author>tc={92BC2282-4E91-4D19-91F3-0348326C2FB1}</author>
    <author>tc={8F5DB0EC-6204-43F3-855B-33C53DAA7AD7}</author>
    <author>tc={40CFA243-1E93-44D7-B2B7-8B3EDB26FA59}</author>
    <author>tc={C2966111-83B9-4124-B954-734A821A3E3E}</author>
    <author>tc={F6967D24-73DB-4BCE-90AC-070ED73794CE}</author>
    <author>tc={F8EA2CD2-9CFC-4CE1-BAD6-BBE8EC18428C}</author>
    <author>tc={6A0900B0-97B4-487B-AE5B-D355EE090817}</author>
    <author>tc={B95F03D8-8656-442F-A745-8EFA571FA91E}</author>
    <author>tc={CB85522E-7CE1-4FD4-BC84-9D44F900A2A3}</author>
    <author>tc={3642B2BE-7DAD-4C4F-A745-3C5CC20149DB}</author>
    <author>tc={4388BA05-736A-456F-B11A-44EA3FF93818}</author>
    <author>tc={0670EE8F-2565-4B76-B564-40AA42AA16F4}</author>
    <author>tc={1E212DC6-AFDC-4F82-B372-2FA3A62A36B8}</author>
    <author>tc={74CD53CF-C790-4C44-85F5-FA4B62316CE8}</author>
    <author>tc={DAC018B1-45CF-44A5-81B2-F61D4BA9D0EF}</author>
    <author>tc={E0D4CE4D-5EEB-4A52-8888-78250E206FF8}</author>
    <author>tc={58C192B3-388D-455F-B13F-11A621167966}</author>
    <author>tc={5122F4A4-5CD0-4A0D-A01F-572B2733B8B1}</author>
    <author>tc={546118CB-CEC8-45F6-8593-3D18D187626D}</author>
    <author>tc={8E5AED57-A7FC-4D11-A8C7-F557C1A6FD61}</author>
    <author>tc={FBD7D11C-8B3C-4AFA-B680-E1058AB152B2}</author>
    <author>tc={5BE8499F-4E75-4574-8294-4E5A003826D6}</author>
    <author>tc={DF485737-B176-4E6F-862F-765A493C4B48}</author>
    <author>tc={F7DC6691-847D-47C0-8376-926868DADE28}</author>
    <author>tc={AC53657E-FE15-42E7-983D-ADCC86159EC9}</author>
    <author>tc={B9CBADC6-CF6C-445E-83CC-12FCD3DC7451}</author>
    <author>tc={EA7407D8-DC27-4A7C-A757-F7428E063079}</author>
    <author>tc={821C08CF-D998-432D-9FFF-B6276A2130DF}</author>
    <author>tc={D1F4918B-D3F0-4D4C-BF59-00819765F6F0}</author>
    <author>tc={A57EF1A5-23A7-4955-8845-472B4E9919D9}</author>
    <author>tc={B7CCEACD-A6ED-4518-A764-F49CAE5AF533}</author>
    <author>tc={2779827F-4E2E-403B-A02B-03B5EC3CF4CB}</author>
    <author>tc={C95B7109-9F1B-4010-8442-F17228522692}</author>
    <author>tc={E909324E-9CBB-48BD-B6F5-CDB5B96F560E}</author>
    <author>tc={7A036E3C-8161-4827-A7DA-AB22ED53E448}</author>
    <author>tc={F5D555F6-B11D-40AC-A550-4AAA4DE4F087}</author>
    <author>tc={35C938CD-0E36-4E98-A7C2-6525CDD5A17D}</author>
    <author>tc={702F8A7B-9C3C-4775-8CF9-8927DC12E5F0}</author>
    <author>tc={AB79C387-A9E9-41D5-B8C6-259054130958}</author>
    <author>tc={71BB3141-A138-4729-AE22-1399FD0BB3C2}</author>
    <author>tc={B4376A33-3875-401F-97E8-E52CB742A005}</author>
    <author>tc={EB9124E0-509C-4349-92D9-BD06DA54F808}</author>
    <author>tc={0C561886-7F46-4E2E-8A67-A5F9BC91D34D}</author>
    <author>tc={B2D2D3BD-152C-4C9E-B4E8-7276591DC3FD}</author>
    <author>tc={88B0ECBA-FF59-4A10-8683-872BDE405884}</author>
    <author>tc={616F44B1-5A8B-4919-B2E6-FBF6C3459422}</author>
    <author>tc={DFEDF8E9-66BF-4D7F-AEA9-267D9AD60763}</author>
    <author>tc={01752DF8-1859-40A8-902F-0E941564BE9A}</author>
    <author>tc={A617E6F9-48E4-449D-865C-9DCFEF1F86DB}</author>
    <author>tc={4EF2BC0A-CA8F-4E60-BC9A-D7ADBAAF9AA9}</author>
    <author>tc={A1E3D032-95F2-4152-8AB0-92B217DBE7F2}</author>
    <author>tc={4006E743-3A89-4BD7-AA8C-B091B4876653}</author>
    <author>tc={4F06A937-8073-43B0-95E5-7337A45EC416}</author>
    <author>tc={976BEFF8-07D5-42FB-A4FA-531522FCD2E0}</author>
    <author>tc={5D6389D9-0789-4BBB-8F78-DA623308CECF}</author>
    <author>tc={C363A1C4-BA0B-4FBE-9E21-3523F44902B8}</author>
    <author>tc={572EC8CA-5B92-49B5-A8BF-DD1FEB111CFF}</author>
    <author>tc={1952D693-DB3A-4C68-BCED-3132C3A08EB2}</author>
    <author>tc={92219444-78C2-4C4B-A2B4-2322E2F9CBCB}</author>
    <author>tc={B322DB82-F62E-4EEF-89AD-22C86C8919A3}</author>
    <author>tc={E0DA8232-2E24-432B-9AD5-7AFF93F46808}</author>
    <author>tc={5D63D817-5E76-4176-88CE-7B8ED73B9CF5}</author>
    <author>tc={790A59B3-306D-4B3C-A82A-2DF50B8878B3}</author>
    <author>tc={FCDB0204-584B-44A9-B6F9-33F8D2B80F9D}</author>
    <author>tc={3711D7AF-12AA-4221-97DC-82DCC7025377}</author>
    <author>tc={854C0935-3EE2-43F2-AF30-DB4F4EA6C3DB}</author>
    <author>tc={9E9C0583-24E2-4449-9CB9-F662F25C40B2}</author>
    <author>tc={93E990A6-3605-41E7-AFB6-3FBAE1A2A5D0}</author>
    <author>tc={3BA6C753-B7AF-4218-B7FA-BE6AB09096BD}</author>
    <author>tc={F0B6C5DF-D27F-4405-907C-4A4A5E733B97}</author>
    <author>tc={CAB4491D-3CA6-4BFD-976D-AE4906159E32}</author>
    <author>tc={5A68AEC5-9A6D-4D98-9129-E7F3907542F9}</author>
    <author>tc={32FBB30D-CE71-4B9E-8854-52BD123DB4ED}</author>
    <author>tc={F7088EEA-4E4F-403D-BB97-2862CAE2107F}</author>
    <author>tc={1FCFAA77-3FA4-4FD3-9D7E-6F02BCBA7C71}</author>
    <author>tc={3390A6CB-16D1-45DD-BED2-5FBFE517BD02}</author>
    <author>tc={607F53C9-DB0F-4AEE-AF14-5DAA5BF8B873}</author>
    <author>tc={6F1B7900-7AE0-496B-BB17-A61821D33DCE}</author>
    <author>tc={98472FAF-D8AF-450C-A079-F59A916A95F2}</author>
    <author>tc={490D4DDD-0F58-437A-B80B-46EBF3A5DB23}</author>
    <author>tc={D57FD952-7035-4296-8983-4FE5523A0688}</author>
    <author>tc={A31EBDCD-8E9D-48D9-BD19-7745DE0E5CFA}</author>
    <author>tc={D91127D0-264E-4165-86AD-2323A19AEA6B}</author>
    <author>tc={C2F35791-E8A4-404A-8922-1C2B636372BE}</author>
    <author>tc={9CD69E61-28A3-4A0E-95D3-E24DCB04864D}</author>
    <author>tc={363C1FE8-DADD-4814-8D9A-33C33347AAFC}</author>
    <author>tc={2A2EFFF2-918B-4B5B-9186-7E8F85389EF5}</author>
    <author>tc={66709160-2A7E-4846-9829-1C46F47D6B8E}</author>
    <author>tc={EC2BE5C7-C6B5-457C-BC85-E39256ED8CC8}</author>
    <author>tc={F82DBEAF-3802-479E-A184-F88044CACD19}</author>
    <author>tc={17EFED6F-2015-4BA7-858A-1668586EEFB0}</author>
    <author>tc={FDF86C25-7EC4-420B-8E9D-74D8232EB32A}</author>
    <author>tc={35B2E424-2335-4EAD-AE54-7F8D6AFF231E}</author>
    <author>tc={93A721C0-FA1A-4BF6-B687-A9F7DB2ABA93}</author>
    <author>tc={D062F2FB-A98C-4E01-ACAF-56B89604ED04}</author>
    <author>tc={4F5D9612-3316-4102-A93D-5225F9B4E317}</author>
    <author>tc={5FD4A4AE-DBC3-4567-BCCD-62A408B345B4}</author>
    <author>tc={6C7B0660-5D1F-400C-9EDE-49517BBBD719}</author>
    <author>tc={79D0E9AB-AB6D-4E77-A974-5B01CF925880}</author>
    <author>tc={9E885ED7-B15F-4152-A65F-B17402B305D1}</author>
    <author>tc={BBC87F26-56FE-42E8-AEE2-92E71BD5D30E}</author>
    <author>tc={94787187-3D47-4C42-B79A-1B05E5DBA49C}</author>
    <author>tc={9B79A948-1A4A-439B-B82A-C7071DA677FE}</author>
    <author>tc={8E9A27DC-95B5-490B-AADB-15D58CEFEACA}</author>
    <author>tc={B85D3273-3C7B-4F0F-81A9-B6C42623E795}</author>
    <author>tc={2C26F99D-191A-4732-A0B8-5D3BDE2B5297}</author>
    <author>tc={7F496FAC-A0B5-49DD-8E34-68EED07BC3AC}</author>
    <author>tc={F868B7DF-96C0-43CC-837A-2458135234E1}</author>
    <author>tc={5D2D8AB3-C43B-45F9-993C-E8A536E37E3A}</author>
    <author>tc={38910642-EA7B-462C-9657-E75EE5F08739}</author>
    <author>tc={9DABD5CD-7942-4C30-999D-03A17FF778BF}</author>
    <author>tc={F445A5AA-3AE6-414C-AD01-6BBD643183CD}</author>
    <author>tc={5819E632-32A7-4C7D-A2CE-6912F5E60E14}</author>
    <author>tc={1607F268-636C-4A60-9B30-354F874787D3}</author>
    <author>tc={1B79520A-B589-4E9A-A373-08CF408340E4}</author>
    <author>tc={5D675EE8-6D24-4D8E-A7AA-1ED2E141F664}</author>
    <author>tc={824F4FEA-5513-403E-B749-6FF71EC872FC}</author>
    <author>tc={1A14AF44-B7B1-4BFE-9DE3-410B1F23453D}</author>
    <author>tc={9A140E9B-1E7D-4DFF-AFD3-1AD0BCB29071}</author>
    <author>tc={95016BD1-C880-4F53-B0CE-7A49F6DC0D9B}</author>
    <author>tc={0C1964B4-1C28-415F-BB45-82C0EE51AA4A}</author>
    <author>tc={397A384E-F454-44F6-97F1-FE36635A4B59}</author>
    <author>tc={5CE4842D-A5C0-4EC8-8D8D-6DBA78F97FD4}</author>
    <author>tc={DF3F7C1B-E7E6-4FCE-9207-7D9C936AA66E}</author>
    <author>tc={A452FAB1-A9B2-4A3C-841C-EBA28F155C55}</author>
    <author>tc={E045AD36-882E-4270-8435-C588C7780963}</author>
    <author>tc={295400D5-0B3F-4C09-AD0D-E794FC850AC7}</author>
    <author>tc={6346DAEA-3098-4857-9A93-08C65CEBA533}</author>
    <author>tc={91333C7E-6013-476C-9D5E-5E31992E2494}</author>
    <author>tc={8D330E06-ABDF-4D3A-95DD-1DFD5BB3B1ED}</author>
    <author>tc={690ABC2F-2D42-46AA-A2AB-70C2D7E2931D}</author>
    <author>tc={75B00434-3249-4708-A6F7-EBC8BBA0B367}</author>
    <author>tc={D97FC55D-2CEF-4834-A47E-3340C433C055}</author>
    <author>tc={7ED9D951-4628-425C-9AA9-E9902D66844D}</author>
    <author>tc={87A7D630-9682-4863-97DE-EDF4BC884EF8}</author>
    <author>tc={AF2E23B4-3415-4D07-A6D4-255188DC4CC5}</author>
    <author>tc={03259718-4402-4EB0-8E6A-D2DF8AA2FD32}</author>
    <author>tc={D52C05F3-C09B-455A-AC89-46B5535976E0}</author>
    <author>tc={812BE695-0EA0-4E40-8D3F-EED21752774F}</author>
    <author>tc={3441F992-B51C-4D60-836A-02203C431B42}</author>
    <author>tc={742D6A8A-583F-4636-8B07-B852A61B5308}</author>
    <author>tc={28E4E732-8188-4583-A4C1-C3BD98B013B0}</author>
    <author>tc={EF14632F-1C12-4F34-B181-8ED6CC41F516}</author>
    <author>tc={78269E0F-627D-4039-A792-9798D98EFB54}</author>
    <author>tc={AFDD0F7B-6746-4B68-8339-9505251ED407}</author>
    <author>tc={3B3519AA-A8E0-4BD6-A86B-761D3FEB89DE}</author>
    <author>tc={5C1FB541-6547-4782-B5C3-FD74E9E4B018}</author>
    <author>tc={58A3F9EC-3470-4368-ACC7-0849A51BB6B3}</author>
    <author>tc={70BD5210-50F9-41C6-8080-644E6840DB49}</author>
    <author>tc={E5E1CC89-B5A7-4533-B1DF-DA2422D63DA7}</author>
    <author>tc={422F050C-EE7F-4C42-8FCC-140043CDC70A}</author>
    <author>tc={EB736D70-55C5-42A7-AC2A-57A1742EFA02}</author>
    <author>tc={11E0254C-A1FB-4B29-A182-831123CE150A}</author>
    <author>tc={7A66F133-2692-4AFF-A84F-D80F6693CCEB}</author>
    <author>tc={7218652A-D18D-48E5-9A5B-8D91C4C9BB35}</author>
    <author>tc={B64EC5DD-68AC-49C1-A148-46D8A05D369B}</author>
    <author>tc={DE4FF15A-17C4-44B3-8496-10005CCF99BD}</author>
    <author>tc={212F4DDC-F394-43E1-8282-374609A5C3F3}</author>
    <author>tc={D1699B73-B6F5-46B2-B1B6-549ACC8C18C3}</author>
    <author>tc={F2591342-2FF5-4F61-A172-518110A8FA48}</author>
    <author>tc={6D3F26C7-5824-4905-8CE6-3E9CCE765E48}</author>
    <author>tc={71EEA7D0-CAF8-4497-AA2F-4B57307D18CD}</author>
    <author>tc={E7E6D7A8-C98F-4D96-AB1D-A939074B9566}</author>
    <author>tc={4390A72C-5EF3-46B0-85B3-7E3B41E8465D}</author>
    <author>tc={0F8C5A81-7185-4B1F-A9AD-D2D8B0760E13}</author>
    <author>tc={BD27CD4A-A8A6-4DF9-8550-E5E753CA40CC}</author>
    <author>tc={98AA2055-B353-4CAF-BA50-A5685ACF6F35}</author>
    <author>tc={026B6E83-179F-44D9-B8D2-59E741AB7DB5}</author>
    <author>tc={1435F57D-B4AB-423A-8976-4FFE3EE136A6}</author>
    <author>tc={981E5894-3F01-45C9-8360-BF66D0FC520A}</author>
    <author>tc={0C69455A-7AFA-4C35-BFF6-C7D83B2EEF85}</author>
    <author>tc={C5C1B1EF-C831-41A1-A38E-44BEA09B6C23}</author>
    <author>tc={9E6386E3-7EE9-461A-80BF-00630780F940}</author>
    <author>tc={1D92DCD1-A3C4-425F-91EE-71332F4A7905}</author>
    <author>tc={39F205B0-A29C-45A6-A4B5-6EE56F306970}</author>
    <author>tc={703B1BDB-0055-43ED-B217-E5060AB0F467}</author>
    <author>tc={77AB5741-385D-4125-814E-3DD402F58921}</author>
    <author>tc={D8FE3AD0-EE8C-45A8-B932-95BEE11A0653}</author>
    <author>tc={6349E5A9-D731-4F6D-81E7-B53D6B3D2781}</author>
    <author>tc={D66EE2EA-6AE2-4845-8910-24B9E386BAAF}</author>
    <author>tc={17B82C12-D762-4AB4-91EF-ACA1C5DDA2F5}</author>
    <author>tc={DE655455-8865-44C7-A9A1-CF3F768B82BD}</author>
    <author>tc={D05E291E-55C6-4DC0-81ED-5553F29487B4}</author>
    <author>tc={6AEFF340-AF8A-41A3-BC6D-CDAF60228BC9}</author>
    <author>tc={76489934-2EC2-4B87-9246-A1E0C68416A9}</author>
    <author>tc={B38B5D91-6221-4D6F-931B-A7C18B75D8DF}</author>
    <author>tc={0E4F2E8A-E4AA-471A-8B15-558B61BFF728}</author>
    <author>tc={A44948BC-86B7-4931-BB13-0CCCCEAD4444}</author>
    <author>tc={6F73DCF9-9298-4363-AE93-6881D66F8182}</author>
    <author>tc={323494B6-4505-45F9-B238-6B4566D3FE61}</author>
    <author>tc={019F0E09-8BC6-458E-A825-5E29674E0E7D}</author>
    <author>tc={68454AB8-93C3-4479-BB57-5D3787487D9A}</author>
    <author>tc={C85BC9C3-2A56-4F84-9BB0-AD17C931164A}</author>
    <author>tc={FD206199-49AF-464F-B07D-CF9AC41DEC7E}</author>
    <author>tc={6BCBE17F-836A-424D-86A6-C0324F874D55}</author>
    <author>tc={C4971A5C-FAE1-41BF-8657-28B81075D4F5}</author>
    <author>tc={B8386EB9-7240-4D58-B029-F94E9B764031}</author>
    <author>tc={CBE10783-C3B2-4BC3-AD45-8F57C0000799}</author>
    <author>tc={4CA7B9F6-39F8-4A6A-AEFF-A3C352428716}</author>
    <author>tc={B9B5EA86-3BE5-45CE-AE82-41B2539B8CBD}</author>
    <author>tc={4CEBE9FC-3F30-49A1-A2E7-B448F4BA4EDE}</author>
    <author>tc={890B8273-4F22-4883-A98B-0C66CFDDD6AB}</author>
    <author>tc={DCA2514A-5085-43EB-B825-139F167228E3}</author>
    <author>tc={96C99121-7019-4ACA-AB46-1E4CEBF10B5D}</author>
    <author>tc={A5F31949-22BA-49A3-8148-4EB50FA71CAA}</author>
    <author>tc={8B4E63EC-C85F-40BE-9279-CDA398ADB2FD}</author>
    <author>tc={E2909891-7A86-4A1C-B736-1EEB880F6615}</author>
    <author>tc={E796F056-0B2A-4BFC-A203-CB60BE6038F4}</author>
    <author>tc={31498C67-BC0B-4C41-94C9-BB3F10514202}</author>
    <author>tc={D398AC65-2E75-490B-847F-9B054F794DD7}</author>
    <author>tc={6EB39C7E-802E-41CC-8563-D919675E2B76}</author>
    <author>tc={ABE9A5D5-7568-493A-8B3F-43F9D68455D8}</author>
    <author>tc={4CA06C84-4B14-479E-984B-DF844AD3C073}</author>
    <author>tc={A480C710-A954-42B4-B21C-09AA0EEDB21C}</author>
    <author>tc={BB80FF29-157C-4AD2-807C-2F5FDADECE8C}</author>
    <author>tc={37C4A66A-7625-404F-A38B-3C2335CC2B31}</author>
    <author>tc={4C1AA990-95A1-484D-82F8-D9D78E0C1E41}</author>
    <author>tc={DCA28E0A-25EC-4AB8-9DBA-6D9CF4C50940}</author>
    <author>tc={512E5E52-2607-4F7F-9DB2-4F4374E7B42C}</author>
    <author>tc={2FB38A71-144D-4C55-B63A-2B409657B700}</author>
    <author>tc={DC88561C-7C20-4583-99DB-684416DA6E0D}</author>
    <author>tc={9827CC99-9BB2-47FA-8910-64F84113A0BB}</author>
    <author>tc={997762D0-EF98-4402-8402-43F008CC4A03}</author>
    <author>tc={CBAC8FB5-60E7-4048-875C-16B5ECE3987D}</author>
    <author>tc={7DE72248-670C-42F6-99C0-6091BFF42EE0}</author>
    <author>tc={1BAA5A64-D17C-4284-AA54-AB1123957DA8}</author>
    <author>tc={62D8857B-DC45-430C-83B0-0BD2C3C0AFC6}</author>
    <author>tc={96DF9655-A330-4610-BC93-DF13BA930181}</author>
    <author>tc={79A99C7B-832A-49F4-8725-89126A3F8FAE}</author>
    <author>tc={ECC6B876-EEBC-416A-B68E-A6609925E0EF}</author>
    <author>tc={8E3B3F14-901E-4A25-BA45-D574E4A03C16}</author>
    <author>tc={D227217D-257D-4F71-9392-31E1A5D4ADC0}</author>
    <author>tc={FA4457E8-5CBD-437D-A3E8-10403ADE2494}</author>
    <author>tc={6AB15B31-C8B6-464B-B056-CDFF478B16FD}</author>
    <author>tc={97C7265D-DFD0-4C05-8FCB-5895D9F44ED7}</author>
    <author>tc={0CF2EDC7-1690-4A0D-9CF8-71C68D750D9E}</author>
    <author>tc={1E4D2DFB-34C1-41F3-9B0D-16ACEF1550CD}</author>
    <author>tc={C110A3EC-84A8-4FEF-ACAA-F2226CC23FAA}</author>
    <author>tc={116CB49F-4748-4B6A-972C-4006EBEE8825}</author>
    <author>tc={6D28B1CF-3921-4A8D-8B1B-78B3F862BEDE}</author>
    <author>tc={06F28BA7-CC95-408C-AE40-B9667E3D1388}</author>
    <author>tc={B3D47A4C-3704-4BC1-BC9D-6F3321DE198C}</author>
    <author>tc={ADEA8745-05EA-44A7-AD4E-626AE87D1A21}</author>
    <author>tc={A86DFFAB-DE38-41BC-84C7-0EFE616711AD}</author>
    <author>tc={B930F272-A33A-4E04-BE72-CF6935D7595B}</author>
    <author>tc={1F89C3E9-8AFB-4AEE-85F3-E66B5FA9AA0A}</author>
    <author>tc={3E13F32B-CE5A-494B-B46B-405CB979EEDD}</author>
    <author>tc={98EBA692-821C-4417-BB9F-696CAEF2BCEC}</author>
    <author>tc={E1DDD3AA-6E69-4ABE-9C10-947A3F819B3D}</author>
    <author>tc={1B8C83D4-90F6-4C78-9FBF-749CC6FE14E6}</author>
    <author>tc={A8778883-8311-4847-801A-3AE9C8E17F90}</author>
    <author>tc={C3F9AB49-37B6-46DE-B199-7C88D620367A}</author>
    <author>tc={2918DAC9-0352-4AA7-8850-6FE4AA09ABB0}</author>
    <author>tc={798125B0-447D-4723-AD4F-26B380EA132E}</author>
    <author>tc={0CE935C4-B7AA-4654-8C6A-67989D1E659D}</author>
    <author>tc={ADFB4A91-436E-4493-80FB-6AAFA97AB9A5}</author>
    <author>tc={9FA96974-F9DB-4825-B4D8-F443D0D8561A}</author>
    <author>tc={0D27678F-082D-4F9F-BEE5-74A7DC389F8E}</author>
    <author>tc={80CDF4B2-8279-4195-8A4C-D5B628CE7BB6}</author>
    <author>tc={26E65794-C9D0-4962-A7C8-8A4EF4E1E788}</author>
    <author>tc={CF4D32C5-F6F6-4053-8E52-A69A5F41CF20}</author>
    <author>tc={F979E07C-B25E-4415-BB1E-3103140B093F}</author>
    <author>tc={52DD1993-D645-47F8-8B21-429FD50896D8}</author>
    <author>tc={2557BAE4-806D-4714-8CB9-E6B02AE0A885}</author>
    <author>tc={5FC392FC-E76B-494B-8DEA-B6CC705A551D}</author>
    <author>tc={DAAAAF2D-5F13-42A4-893C-D075D5E56CDA}</author>
    <author>tc={56E08DEE-20A6-4288-A449-A54A038A9142}</author>
    <author>tc={44117E99-E729-4165-8978-7FD4A6AAF9A7}</author>
    <author>tc={C8C3E205-78FE-43A3-B4EC-38A144978117}</author>
    <author>tc={F731AE68-7A49-4F8E-99D6-C82ED39E0AC8}</author>
    <author>tc={1F8471B3-7889-4C72-896F-340287CECF65}</author>
    <author>tc={076BD11F-04A9-483D-9D52-A846629F5E96}</author>
    <author>tc={DFCB75BE-B3C3-4D49-AFDD-412810080A6F}</author>
    <author>tc={6EA3DB82-69D6-4852-976A-06AA315274A5}</author>
    <author>tc={094BAD88-B600-4974-B19B-B96AB67D3BCD}</author>
    <author>tc={22BCB8DE-1DCE-4779-9BCA-AF898BD3105C}</author>
    <author>tc={6E0A7E4E-463D-41DC-B46B-D8CEB84F7DB9}</author>
    <author>tc={1A2D9A8D-4730-497B-852F-99A94521DBFA}</author>
    <author>tc={79BD8207-3A86-4882-BFED-BD6FDF5DFB2C}</author>
    <author>tc={0F9B48D7-A11D-42A8-A3DA-91BBBEE81037}</author>
    <author>tc={62D7D22E-5F97-4096-B487-F720E95D3D83}</author>
    <author>tc={6E60E291-B14E-44BD-8EDF-9F7014E73931}</author>
    <author>tc={3F56B065-4DD9-454A-B9F7-03E1CC1C016F}</author>
    <author>tc={09C3F4C2-942E-486D-A394-E87F0B8C24D5}</author>
    <author>tc={514405B0-2BA5-4DB8-82AA-2311AEF920F6}</author>
    <author>tc={7893D8AD-48DB-429D-9224-A0FEEFEEB83F}</author>
    <author>tc={E5C2ECDA-9949-4C1A-85E5-5E6855946ABC}</author>
    <author>tc={E0791C3C-01B3-4549-96EE-269AC70D08A2}</author>
    <author>tc={4F7FD3FB-170F-4053-A083-5A3F8F4610C0}</author>
    <author>tc={B78DBC27-E8CA-4CFB-BA67-5D8BA3C32379}</author>
    <author>tc={A7244842-1D91-48F4-B96A-433C1A6B114A}</author>
    <author>tc={EAA84FE3-486B-44D7-ACCA-713DCF68DA35}</author>
    <author>tc={465DA6A6-D469-4AE7-81E9-1B7147612630}</author>
    <author>tc={D898ED64-5340-4104-9958-774003353CCC}</author>
    <author>tc={0ACAD00F-3925-4E6A-9736-58F30D59A108}</author>
    <author>tc={45BDFABD-3C15-4EB0-93C7-427A26D9BF13}</author>
    <author>tc={2FD4B51A-71ED-4B48-8B9B-38D295CF3661}</author>
    <author>tc={A7CAF2FE-0A0B-4CE0-948E-6DB84505B20D}</author>
    <author>tc={E4B32E65-1AC4-4E97-88C8-7EED2AAE6E4C}</author>
    <author>tc={66135E97-E8ED-4BA9-9EB5-22017B29FA1F}</author>
    <author>tc={D6665E2B-E989-45B3-B49E-BB4B9F00F846}</author>
    <author>tc={1E673AA7-943C-49F3-AFBF-594848AC5181}</author>
    <author>tc={987494FE-9FB9-4F7B-90D8-EB5913F48481}</author>
    <author>tc={F93A9BFF-F9C1-453A-964A-CFB4480D6C7E}</author>
    <author>tc={A9DD2E93-6C30-4E1D-A8B4-0AFD26A6B9FF}</author>
    <author>tc={8A293B36-3FC9-445D-BE18-C53032864511}</author>
    <author>tc={22C2C75C-9E6D-406E-86A1-3B9E1F1B265F}</author>
    <author>tc={904E7B4D-9FBE-48CC-AD5C-6EE6298B4260}</author>
    <author>tc={82DAC5B4-7933-41B7-B2AB-B6BF361C52C5}</author>
    <author>tc={302990D9-EFD4-4B3B-82F8-8AE83795AC85}</author>
    <author>tc={1CE2DD3F-E4CF-4D5C-8841-4E4B468E7646}</author>
    <author>tc={DEB7A517-2893-4B50-AB5A-5008A839014E}</author>
    <author>tc={DF45AF50-0C93-4830-B1C8-231DC841498E}</author>
    <author>tc={ACBFD081-2E0F-4B44-8B31-4D22920620ED}</author>
    <author>tc={E5B6162F-E5CB-4BD3-89E1-3ABAB5044F81}</author>
    <author>tc={703CB8F2-7DC8-405E-B39A-331B3BAE81F5}</author>
    <author>tc={8C8613D7-6E76-48DF-89E8-A8B5213C7096}</author>
    <author>tc={15702CB1-BFD4-4A60-A225-3BD68A4476D6}</author>
    <author>tc={59C18F62-671E-4F48-A19C-CB46D9AB07A6}</author>
    <author>tc={851B3C2D-D261-4469-8C4E-75A06EAC3EF8}</author>
    <author>tc={CA63A14F-8398-4AF1-A6E6-4B34A0047F03}</author>
    <author>tc={9877D91D-D410-450A-A9B7-486498F0800A}</author>
    <author>tc={BA474D16-336E-4394-A3E4-5A849A07FEAF}</author>
    <author>tc={BAE7A091-D6C5-4F26-9CE4-7121648DACA3}</author>
    <author>tc={AA47C8A5-9044-4186-BE14-2A3B12637235}</author>
    <author>tc={A4638550-5359-4E2B-B43F-36CDD60EEE30}</author>
    <author>tc={C824A74B-1919-4923-8CF7-4BF1B6F7BA29}</author>
    <author>tc={5C7D1F4E-3D4C-4892-BD62-104F0B2BA326}</author>
    <author>tc={6B34DF2A-101C-4A72-A898-08704CDBB586}</author>
    <author>tc={FD23FD0C-9AA9-4018-9429-FB7DCE405BE1}</author>
    <author>tc={CAF945A7-A3BE-40F4-9F14-FEBC8FCDE170}</author>
    <author>tc={4F43BB83-F70D-40B1-93B9-F614FAD8C6FB}</author>
    <author>tc={9327A0B4-DF45-4E31-9671-E33C1BF19A0E}</author>
    <author>tc={AC272411-E076-433F-B9AE-7285DE07F2FD}</author>
    <author>tc={8164A323-65C2-45C6-B86F-5D4D72E73195}</author>
    <author>tc={99467F57-5307-4387-9963-EEBDEE2FDB0F}</author>
    <author>tc={A245F3ED-488F-48F2-811C-BED8159EAD23}</author>
    <author>tc={2F81CD3D-AEE0-4F0F-8C5F-2C917A28D5A6}</author>
    <author>tc={3CAEA13E-0B25-4AC4-B585-55D11110B37F}</author>
    <author>tc={7DA51264-4D5C-4817-BC2E-C4AD003895D7}</author>
    <author>tc={94014861-8356-48DA-80AA-87AA47A90D94}</author>
    <author>tc={938A58BE-E143-48E7-92CE-6F2EDA2ACDCA}</author>
    <author>tc={222F2EC3-0537-4ADC-8354-D12F3EC397B9}</author>
    <author>tc={5F0255C9-ABF8-4230-AE7A-7CE33675F162}</author>
    <author>tc={87B5D1A5-B810-493F-8328-28AE2FCDE87A}</author>
    <author>tc={6900D241-8A70-490C-8175-EF36C9C3B8CC}</author>
    <author>tc={36FB8940-4C36-4EC4-8ED0-57FF9EB0A139}</author>
    <author>tc={A718E977-A189-4C84-B0B1-0734138821C4}</author>
    <author>tc={38F8898F-8DDB-4878-826F-34FA5E586CE5}</author>
    <author>tc={D798425F-E3B7-4BE4-90BB-C218D82856BF}</author>
    <author>tc={2844C058-F8E4-4D53-A075-92825D99C3A7}</author>
    <author>tc={E3CE37D8-81B5-413E-A57C-C3E2DC3F6D74}</author>
    <author>tc={9F3A265C-4D8C-4A21-A079-6D6F6C70E9C7}</author>
    <author>tc={1214CFBB-4E47-4246-A34D-5E634360F0A8}</author>
    <author>tc={72C32A74-4244-419C-BFE4-E03CE189B651}</author>
    <author>tc={6D35BA78-4C97-4A67-968D-AB95E52A644B}</author>
    <author>tc={68A10DC8-32BF-4C62-82DE-3FD7D8B93678}</author>
    <author>tc={E231FF53-815C-477D-9CAF-89522A211E7B}</author>
    <author>tc={AB0B50E7-82D8-427B-B81C-F6CA024F4571}</author>
    <author>tc={EFFEBED7-279E-46EF-BBB7-3BB73B921B19}</author>
    <author>tc={A8D36303-665E-448B-AE6F-3A01CDE0C08B}</author>
    <author>tc={42082B6C-2194-43EE-A0AF-8C6C58393AD5}</author>
    <author>tc={EB0B6AAE-0EC8-4F2F-B0E6-F0FD0CC1EE43}</author>
    <author>tc={4391D3B7-F99B-4E1E-B08C-D88EC13758C4}</author>
    <author>tc={781D1017-8E7E-4C16-AA4D-23756C29991C}</author>
    <author>tc={BC4E45BC-841D-42CE-9051-56569B5A58FB}</author>
    <author>tc={04ACE535-613D-47E0-91CE-1F7040F550FC}</author>
    <author>tc={BAF2D6A8-8B43-4895-AC60-C6739C93C20C}</author>
    <author>tc={3FE0DA54-4609-4A20-9A33-E6C94634B8CA}</author>
    <author>tc={4910F721-7C27-4CAD-B7DD-72FCF72E0B98}</author>
    <author>tc={5AE4E9E4-D0FD-4F01-A3E3-F0E45ED413E5}</author>
    <author>tc={2BC0F8AC-C1E4-4A81-A7BB-CF8A93A39D98}</author>
    <author>tc={41C0AA5C-AA0C-45EF-81D7-2A230BB8C5B7}</author>
    <author>tc={B8455F38-1F70-42EE-BB62-8D352C662C8A}</author>
    <author>tc={49421B9C-735F-493F-BF55-34CC68CD8F25}</author>
    <author>tc={AB301382-1203-40C4-A463-B6039CCB2CCA}</author>
    <author>tc={926B8579-D2FE-4131-9BFE-1D56FC7D1B3C}</author>
    <author>tc={D814C7AC-881D-4703-970D-2D279BBF12AD}</author>
    <author>tc={D2C1C404-2A0B-4DA9-B883-337AC1C4736E}</author>
    <author>tc={0694F524-73AF-48A7-AF66-EE99F090C3E2}</author>
    <author>tc={08BB385B-06B0-4CCF-B22E-639B02B213DB}</author>
    <author>tc={BD39DF58-E81D-4C2E-A82D-B8C4E82D174C}</author>
    <author>tc={1D13D77A-CCBC-4BE4-BBB8-143D26F4D6F6}</author>
    <author>tc={88570FBB-DB2A-4912-B47D-7ABECE7FA515}</author>
    <author>tc={B507C024-58F6-44BB-97E4-9EFCE991EF46}</author>
    <author>tc={C3BA7DFC-D9EB-42FC-8D96-49CEF1039628}</author>
    <author>tc={547ED486-F2E6-4EE6-836E-ACAA271CA65C}</author>
    <author>tc={5B80CD82-CF80-49D3-A0DB-1D0C158FAD4D}</author>
    <author>tc={FFC1EEC7-865C-471E-BCC1-2D4156FA4F43}</author>
    <author>tc={54F7B116-F797-41CB-A91A-9965B27DEB7C}</author>
    <author>tc={40993D0D-FAD1-462F-A79F-094918A367AB}</author>
    <author>tc={DA0EC88E-D555-44A7-9690-2132292A21A3}</author>
    <author>tc={C0132571-2D8A-44B7-8F60-E452860F160F}</author>
    <author>tc={1A1E96EC-21F2-493C-A858-8C6F8CDFB335}</author>
    <author>tc={F60A3991-E14C-4DEA-B84A-C443765549FC}</author>
    <author>tc={D7BAFF17-1F9F-4C0D-809E-56A123DEAA85}</author>
    <author>tc={593ACD5F-C4B6-4AB1-A8D2-D9925A15C6F7}</author>
    <author>tc={B1FD8554-B813-406B-94AB-AC3948C352FD}</author>
    <author>tc={144B852C-2CBA-4E20-857B-120770B226EF}</author>
    <author>tc={6DD68B01-247B-4D87-8723-F0542680CF59}</author>
    <author>tc={11BF97A6-CC39-4CC3-8F6B-E7E3A1B0B6CF}</author>
    <author>tc={C40FB8DC-1225-4004-89E7-D22E408E3FB8}</author>
    <author>tc={94473371-8995-4119-9C09-BF54C73704AA}</author>
    <author>tc={33C786D1-D822-458B-943E-451BDEB580D4}</author>
    <author>tc={B35CB8AE-9307-4DBF-BEE1-D08BBEBD4A6A}</author>
    <author>tc={A1F294E2-F253-4B50-BE9D-E0DB3A5541CC}</author>
    <author>tc={447F538B-8611-4465-AA1F-0D307E385972}</author>
    <author>tc={20746819-2D2A-40B1-ABCF-4666449F74C9}</author>
    <author>tc={D84670FE-0749-4BD1-BA42-D99BD3B9E71B}</author>
    <author>tc={308E26A2-F534-4F31-829A-1ED17F5D850E}</author>
    <author>tc={00BED131-E63E-49E7-B5D4-7CBF436C9E4F}</author>
    <author>tc={7DF204EA-064E-4330-8392-9107BF9D91B1}</author>
    <author>tc={7813817E-628E-4B26-9446-CC97795D3407}</author>
    <author>tc={0EB5F3B6-B3C3-4399-BBCF-DBC3C46B4A19}</author>
    <author>tc={88821C73-B1C2-4796-AD53-3B49AEE23B9D}</author>
    <author>tc={F7BF8AA1-E868-4723-BC7C-874E7A5BB337}</author>
    <author>tc={3D2ED76E-7C19-4AB9-99E0-3476650EDC6C}</author>
    <author>tc={D2A7B3AD-36B3-41FE-8735-ABC6BB823E29}</author>
    <author>tc={5000761B-542D-4045-991D-44A8BF372D71}</author>
    <author>tc={A70F94AB-16B0-46EA-9D91-9CFCFC1B6910}</author>
    <author>tc={AF38AE92-08D8-4393-9AFD-1625BEA66477}</author>
    <author>tc={D6117A94-D2EE-43B6-9835-A50397607F90}</author>
    <author>tc={11381406-D37F-4EE0-BEBB-CE2F0FB7B3DC}</author>
    <author>tc={3426EB52-986F-4247-99EA-6322DEA6E5A7}</author>
    <author>tc={2CE4A4CA-054F-49DF-A848-C2D3B64774C9}</author>
    <author>tc={F717FBD1-A359-49CF-9A63-6A023A15212E}</author>
    <author>tc={C5EA9E1A-D6E5-4BC6-9027-C881DA231811}</author>
    <author>tc={068089E7-CED0-48A6-8D61-BD23BC9919C6}</author>
    <author>tc={BDDAA932-1E8D-4F0B-A5F1-AB75BAFD191A}</author>
    <author>tc={7AE4CCA5-9C9F-4D38-9633-64AE3D0351D2}</author>
    <author>tc={7A880F40-67C6-4D20-8D1D-D9614652D0D5}</author>
    <author>tc={DDF995A3-56DF-4E87-91C3-3819779BE823}</author>
    <author>tc={AC9AEF09-22F8-4824-9B19-9E43E50A066F}</author>
    <author>tc={15430013-0B79-4884-BFB9-9026FFF69919}</author>
    <author>tc={A21BEF37-56A2-4681-836A-6C04B73CC138}</author>
    <author>tc={57F5DE84-1970-48D0-84ED-10B92F6B29B0}</author>
    <author>tc={0D348F10-B8F7-4AD4-B75B-C8DB349F66AC}</author>
    <author>tc={D0DB022D-9DA4-4D11-BBB2-D7E4B317272F}</author>
    <author>tc={2BE0E3B2-0729-4AD1-AFD4-D4330336E610}</author>
    <author>tc={2E4837D9-B841-45C5-9A17-179CBD4B310A}</author>
    <author>tc={A33834BD-D789-449C-AFDC-2A69423627B6}</author>
    <author>tc={017076B3-7586-48D5-B379-BE9509BBFE0A}</author>
    <author>tc={0C37EEB3-DB40-41E6-8BE3-F9264B287583}</author>
    <author>tc={33D99EF5-55BD-4B4D-8A44-4C74EB53A2D7}</author>
    <author>tc={748CFCF3-2074-45D8-8C2D-F2A7212D6187}</author>
    <author>tc={E5C93A21-09C4-4D61-AA7D-AA3F7C7B5127}</author>
    <author>tc={EBC24E9E-12B0-4BBD-B3DD-D52EED603734}</author>
    <author>tc={E955D9D1-85F8-4914-B323-10B43F3899DC}</author>
    <author>tc={1963FC04-BDB5-4A05-8359-7A1DB93892E0}</author>
    <author>tc={512D39A3-226B-46A7-83AE-8235B37BE893}</author>
    <author>tc={DFE81C5A-A6F8-4BED-A073-2F529BF46011}</author>
    <author>tc={294FF95B-80FC-4F00-84C4-85E6E2B98145}</author>
    <author>tc={845C6B79-3CFD-4E13-90B0-9663D7EBFCD6}</author>
    <author>tc={2EDCF083-D0DF-4FBD-8BED-3F9C20BEC9EB}</author>
    <author>tc={3BD23D94-FE35-431F-B0EF-E9E257162EA7}</author>
    <author>tc={43DA5157-3A17-4C56-8D70-C79758A70CE9}</author>
    <author>tc={28B0B3D5-EC2A-4531-8A5B-AA06585C96EB}</author>
    <author>tc={F35F03A6-1687-4734-AFA6-F2C3DFF22144}</author>
    <author>tc={A874F942-7D63-4AD9-8D47-BABB76D2DAE9}</author>
    <author>tc={E483C714-D707-4EE3-8A15-A4B801D45138}</author>
    <author>tc={18BAC737-68FB-4ABB-A3D7-C2138F2588CB}</author>
    <author>tc={D1809800-6736-46F8-BD1F-251926526A08}</author>
    <author>tc={23212D9D-C54D-4B2B-AD6B-5D8AD21D2489}</author>
    <author>tc={99EC73B5-3E54-4678-BCF5-8C1959F8BBF2}</author>
    <author>tc={A85B2C09-B981-487C-81D7-F6EE520D9FDB}</author>
    <author>tc={9D1851A7-30A2-4A1C-AB14-A37A991B077E}</author>
    <author>tc={9E21AF7A-1640-43F3-99BD-4DA4FFF96677}</author>
    <author>tc={06988E15-66B7-4F65-B7B9-BB0F727BE219}</author>
    <author>tc={8297459C-D0C4-43FD-AEB5-A7D985470725}</author>
    <author>tc={80396EE3-51C6-42DF-84EC-FB396C67B747}</author>
    <author>tc={CCA4E0BF-33F0-4FFF-9F84-98597A3E0551}</author>
    <author>tc={F5EB188D-FE5B-453E-8C4F-EEC464830847}</author>
    <author>tc={0591CC1A-5C99-4688-832A-AEA129DF67F4}</author>
    <author>tc={2BBCEC2C-2B4F-430F-BA42-0C50ED5E2CDE}</author>
    <author>tc={8F79BF29-C437-47A3-A7C2-3B177696845F}</author>
    <author>tc={DC387468-B944-4EE6-928B-2AF40B205E28}</author>
    <author>tc={145C14DC-B1B1-4275-893F-71540D48E431}</author>
    <author>tc={206AE17A-C728-4C0C-8409-1FF6EB44D098}</author>
    <author>tc={5B6E586A-7910-4ADE-BD00-41C389553125}</author>
    <author>tc={916C78C7-87D3-456B-B9EE-5389B4B4C978}</author>
    <author>tc={6E97812E-76A2-404B-9739-24F62DAE1B8E}</author>
    <author>tc={28B8BD40-FCB9-453B-ACAD-20EC9ABD7816}</author>
    <author>tc={6ACB28C2-A89D-4921-B828-5E98FFF888B4}</author>
    <author>tc={71F250B6-F4BB-466E-8E3E-60D253440292}</author>
    <author>tc={A4F4F77D-FC58-4111-A21B-93BFBBAEFF86}</author>
    <author>tc={F1A671F8-2F4D-4066-BF8F-D76EA87DFFC0}</author>
    <author>tc={82AFBE37-5AF8-4E13-AD69-5A915BE389DC}</author>
    <author>tc={D5E1CFAA-87D2-4966-A30D-D3768176ABEE}</author>
    <author>tc={2637BF87-D291-4617-BE96-31C199C6930D}</author>
    <author>tc={63FD5ACC-79A1-4A96-9878-06EAF99B654F}</author>
    <author>tc={110D5327-BAC5-4C60-935D-0B205052CD36}</author>
    <author>tc={2A33638E-D9DB-4634-A609-90068D16D0B4}</author>
    <author>tc={88EE3F94-B259-4188-9240-7994D917BB3F}</author>
    <author>tc={09304B90-AEBB-4A13-8F9A-04A49E9071BF}</author>
    <author>tc={D0D5D872-5196-4E6D-9B77-E09AC52DC5A4}</author>
    <author>tc={2F80A741-6C35-4179-B128-82262B3AF5FE}</author>
    <author>tc={08945699-8508-49EB-AFB3-FD9CA04D1141}</author>
    <author>tc={34CFE7F8-685F-4E22-9F75-E52F6DCE1677}</author>
    <author>tc={987A02A0-333A-48E2-987B-49B3C0465532}</author>
    <author>tc={7FB3FFFE-70E9-4138-BED4-01338982FDE7}</author>
    <author>tc={2E1F34F8-3AB9-4D31-AC49-F41F1C6F806A}</author>
    <author>tc={6B5AE899-8DF2-4BDC-A620-71A837DA8A78}</author>
    <author>tc={87A55A8D-3A86-4F1C-AC05-3320245079A9}</author>
    <author>tc={01F2B66E-B8F0-40E2-999E-0A36A2501EBD}</author>
    <author>tc={F92E2428-8878-4D50-BBB1-EDB91AE41185}</author>
    <author>tc={9BDA80CE-85C5-487A-B69C-5213DA54AB59}</author>
    <author>tc={0E850CBE-0C46-49A9-A25A-8AA656318994}</author>
    <author>tc={6499DC7A-A9E5-4D6E-8990-75F5156CA260}</author>
    <author>tc={E3667088-E9C4-4F0B-B449-A10409B0045C}</author>
    <author>tc={2A86EF9F-ED67-4C7C-BC5F-8DC8433989AF}</author>
    <author>tc={D4CDB55B-B62D-4C94-B24D-8E08123B76EC}</author>
    <author>tc={F032EF30-4B18-46E3-BE8C-E60BB9E58337}</author>
    <author>tc={0BC0B209-DC09-434D-9922-1D4A6F11D401}</author>
    <author>tc={CD9A1525-F422-48EF-9462-E1861CF7F623}</author>
    <author>tc={FEE54A00-CBFD-4748-8F67-28E288BF0E6C}</author>
    <author>tc={93BB1563-B690-4A30-9732-0EF9C0A604A3}</author>
    <author>tc={8FF3EE67-AAA5-4885-B9DD-C2411EC66E1C}</author>
    <author>tc={8D5CD67D-2ED2-40C3-B748-23028566208E}</author>
    <author>tc={1DE10DE9-335C-4C94-B006-8F4F7FF1D6A8}</author>
    <author>tc={1F506294-29FB-4715-A279-EDE048FEB38D}</author>
    <author>tc={8BD19EC6-1B4E-4AB7-87B5-F9414154A90C}</author>
    <author>tc={3718F0CB-7C94-4E9E-ABAF-51499AC613C7}</author>
    <author>tc={73FEC7E2-4E75-4171-802D-5F7D60A0D4F4}</author>
    <author>tc={CB8A7070-75C8-48F6-AB0C-D6795E231A3F}</author>
    <author>tc={7EE6FECE-4552-4839-AE94-4B0FF913ECA0}</author>
    <author>tc={823683D1-3874-4433-8C73-45BCE42CBCAA}</author>
    <author>tc={36849EE8-6575-4FB9-8FDF-28EFD4E38222}</author>
    <author>tc={FDCEE323-9389-45DB-A7A1-75523C26B048}</author>
    <author>tc={49DABDD0-F8EB-499C-8FBA-46DC6AD2C488}</author>
    <author>tc={4212B79D-3761-4F47-87DD-59A73B35F9F2}</author>
    <author>tc={DB4DCB4D-34C1-4026-A455-F6E302AFC5F1}</author>
    <author>tc={482686E5-1148-4C98-A82F-7B86CCB2BAD9}</author>
    <author>tc={9810FD73-B9B3-4536-B0EC-414768F9D3C5}</author>
    <author>tc={0335A74B-EAFC-4D57-B203-4F01F4EC8734}</author>
    <author>tc={4E62FF0C-CA79-43D6-910B-9C529BFE7CA2}</author>
    <author>tc={547AE1C4-0696-47C7-90F5-6DE0A68DE3CA}</author>
    <author>tc={B4A1849A-6587-45C9-AD82-849AB632D9F7}</author>
    <author>tc={3837F421-E45E-4D9B-AB60-9AA630DE86C9}</author>
    <author>tc={98AF1B88-F534-42F4-B82A-43DE0DCA5519}</author>
    <author>tc={9FA55449-68D0-416B-BE21-6601C2AF5775}</author>
    <author>tc={38599C67-E3D9-46BE-B497-5095B10E4098}</author>
    <author>tc={EDCD8BEE-89C2-4F92-B50E-2325EB09D4AB}</author>
    <author>tc={67EA686E-F2FD-4EFA-AE63-03026DFCD248}</author>
    <author>tc={2F48A786-88ED-47B0-B989-039844FF84FD}</author>
    <author>tc={894DEF3F-D549-4EB9-AB08-94BDFC778ECD}</author>
    <author>tc={7FA125E8-8524-4A82-8AC9-18057C8F94ED}</author>
    <author>tc={79E8C7F2-22E9-49B4-8B1C-5E3B0606B47A}</author>
    <author>tc={90016F0D-5280-4D8B-8355-9E0DADFEC6C2}</author>
    <author>tc={FFC6071B-A43F-4DBF-B205-7725F5C859C2}</author>
    <author>tc={F788FEF3-329F-4EFD-A0F8-40B51E66CC82}</author>
    <author>tc={9D01D749-F94C-4BEB-84D1-26EAB73D5885}</author>
    <author>tc={1CD4DEA7-2F3C-4D1F-8C70-A3E60B3BD480}</author>
    <author>tc={DE906671-0700-43A4-8B4D-4327F33D2195}</author>
    <author>tc={BF9E5950-F80F-4D87-9639-DEAB10A1A384}</author>
    <author>tc={590125D7-1ED0-416A-89A8-E90546495247}</author>
    <author>tc={51317BFD-0460-42FB-90C7-CC8A8677FC28}</author>
    <author>tc={2EF53631-70A5-4CEE-8B3F-8DE87F1D8DAE}</author>
    <author>tc={7C252E96-8BB6-42E2-9B2C-DE74CF726418}</author>
    <author>tc={4DC06F3B-A8D9-4BC9-85CD-D395883BD252}</author>
    <author>tc={4CA96C7A-77D3-43E2-901F-E5ED84E2FFD1}</author>
    <author>tc={2421FCA9-0476-4111-A24B-0CDDF15C3F71}</author>
    <author>tc={08952725-80EF-4294-B9C9-CA8CE7538599}</author>
    <author>tc={6A1F2424-9148-449C-9BFD-669672137E10}</author>
    <author>tc={6D230777-6197-4E8E-8B20-1F7D89305F9E}</author>
    <author>tc={52763AE3-01A1-4653-9DF8-E99F362E3A9F}</author>
    <author>tc={0E260CE0-3DEB-4F2A-AECC-072F21529178}</author>
    <author>tc={2AE59AC4-A8FF-4CA9-AA9D-0099D6AC9647}</author>
    <author>tc={D04025DE-1047-4E8D-978C-9864F6D9A65B}</author>
    <author>tc={343E60D9-71BD-433F-8499-158589DC8A4B}</author>
    <author>tc={DCEDC4EB-992E-4179-9147-B905A14EF36C}</author>
    <author>tc={51F3230F-A9C4-47E0-B2BF-F36361010172}</author>
    <author>tc={15CF4BE2-D0C5-4DB6-B66B-3A34F7D03628}</author>
    <author>tc={743FB12F-48EF-4BA4-83AA-5370C9E15655}</author>
    <author>tc={DD293D62-FACE-4163-A9E1-8B7FD3C4A87D}</author>
    <author>tc={5065A86B-BFD8-4C51-9132-967E2E91C4E8}</author>
    <author>tc={A8D79F93-4D7B-4556-8557-87D18EAE34D7}</author>
    <author>tc={48891E50-F95A-4230-8B23-F9511C9C43B1}</author>
    <author>tc={5047F4C5-7B1B-4127-8953-904B452DFE8F}</author>
    <author>tc={7E98E674-FE5C-48AE-9DF9-7A7C5A4D61BA}</author>
    <author>tc={3296BE47-EA7B-4526-98F8-20602387687B}</author>
    <author>tc={0672753D-E918-4081-961B-247379EB9ABD}</author>
    <author>tc={E7CA8E24-CE87-493C-919B-0385EC8B3DEA}</author>
    <author>tc={C50C7720-E349-4512-AA65-45A4B5DE432C}</author>
    <author>tc={17DBBE70-C98B-4F1C-85E0-D2127F97FE44}</author>
    <author>tc={BFBBD946-BF4F-45C9-AEDF-30860AD55A0E}</author>
    <author>tc={D3CDE1AA-DA95-4777-947E-5F8A69F6DC62}</author>
    <author>tc={A354F1CC-F031-4701-AFC0-AE2E60B2414A}</author>
    <author>tc={9E3F15C6-4120-474E-9FCB-4BAC4478D84C}</author>
    <author>tc={0B213FA5-CD31-4F3F-8625-FC9F103F14C1}</author>
    <author>tc={5ED7EF3E-DA71-4042-A8D0-14F0D5A0EAB9}</author>
    <author>tc={E79E182E-FAF2-4B9B-AC2B-6D92D2DE59B5}</author>
    <author>tc={39E7DFC7-B015-46B3-A7CA-B074983B2787}</author>
    <author>tc={2075DABA-6F42-486C-B084-A57CC6FDD20A}</author>
    <author>tc={81B76466-BF78-4B4B-98B2-392867855453}</author>
    <author>tc={56D10E8D-8530-40F1-B65E-5EF27079BB8D}</author>
    <author>tc={80A68C5A-2C73-41D3-BB8A-EE8B40CEC27B}</author>
    <author>tc={30006D1D-9E55-4947-988B-56C66E99F192}</author>
    <author>tc={F2003EF4-F3C7-4345-BE5A-CDE6E98C3434}</author>
    <author>tc={7B981423-6FCE-4327-8132-2B65A2634150}</author>
    <author>tc={C86C0D0D-2C95-4072-BAE4-C083477C4F4A}</author>
    <author>tc={F749D55E-1B71-4DA4-B8C6-A7AD177D8D37}</author>
    <author>tc={9885A576-3C30-4C82-8B63-EE3537FD1B7C}</author>
    <author>tc={93D4A458-05DE-49E5-92F3-301D8B124BAB}</author>
    <author>tc={AFCBD1C1-6402-402F-B6E2-FDAEB0F069DB}</author>
    <author>tc={650E8FED-5817-4B60-B618-B4DB6104AF9B}</author>
    <author>tc={962F89C3-5C3A-4BD5-B530-E82DBCF98CD8}</author>
    <author>tc={5AED9270-ED87-4033-AB67-41F3761C5890}</author>
    <author>tc={6F0C7B96-78C1-421D-B41E-F8466C6966E3}</author>
    <author>tc={45A01AE2-BFA0-41CF-B597-58494D2A150D}</author>
    <author>tc={F6FE19EC-6BC6-4894-9CEE-1BD9E0D6D356}</author>
    <author>tc={5A9AA003-6DD4-4843-98E1-92B61CA1B42F}</author>
    <author>tc={12C2E08D-50DA-405A-B785-9683526803E2}</author>
    <author>tc={1641C1FA-AC31-465F-AFFD-E1A218B17642}</author>
    <author>tc={EEA39B98-C160-407A-870A-5824C38D089C}</author>
    <author>tc={FA80DDA6-2432-4773-82F5-6A363FC34D6A}</author>
    <author>tc={937A1355-CB34-449A-A1D8-7F6830430783}</author>
    <author>tc={3A3283E9-CD01-42E2-89C1-34B29EF7A858}</author>
    <author>tc={BBDFC13E-6086-4CC6-8741-A356CC1D57AC}</author>
    <author>tc={DAA87779-E892-4B15-83E8-748EF96769F2}</author>
    <author>tc={A675F95D-38F5-47C9-9E9E-9C7440852946}</author>
    <author>tc={0902C4C0-D831-48A2-9597-67EEBF23BAAA}</author>
    <author>tc={D87A3D55-AAFA-4B62-BEBC-F3BEDD7F48A2}</author>
    <author>tc={F3644C66-8279-4FCF-9FA3-CB687D383A13}</author>
    <author>tc={62DFDC12-2F2A-4954-A84B-8BAEB9B02BBD}</author>
    <author>tc={350C3D88-FB36-49A1-909F-D1B3FCEA31D4}</author>
    <author>tc={DF31A599-3098-4848-982E-C7187686A664}</author>
    <author>tc={A512FA41-3B14-45C8-B512-C230A669EA66}</author>
    <author>tc={A9D4C972-DA30-46EF-AD35-03CBC924AA61}</author>
    <author>tc={BBFBDF13-3CC8-4D60-8EF5-0035E15C7558}</author>
    <author>tc={4E87BC56-8519-44EC-BC62-37370A695E07}</author>
    <author>tc={44309A4A-6242-4F16-8217-0B0705EA0C25}</author>
    <author>tc={5E55E63D-DF44-48CF-8839-8EEE44990D9C}</author>
    <author>tc={006F2FD9-1CB3-448D-A744-C8AF1AAB8EE0}</author>
    <author>tc={14CD75B6-EE8D-47AE-A64A-2487AA6C59E2}</author>
    <author>tc={3A3F83C9-D243-4FDB-920F-50B15803542F}</author>
    <author>tc={4E7B1AC9-543D-46B9-B017-68C141D1CFE2}</author>
    <author>tc={235C99BE-E894-4582-8715-AD945C23E588}</author>
    <author>tc={0A3C4C9F-39C0-411E-A011-5918531CD8AB}</author>
    <author>tc={8AEE8673-3A32-40C2-9084-AF35D2C493CF}</author>
    <author>tc={E2B4A831-B44A-440A-B4CC-60F1B04C875B}</author>
    <author>tc={E08295D7-8158-4649-AD8C-4D879628461B}</author>
    <author>tc={A66E9E2D-EACF-4505-A744-2309C9F344A4}</author>
    <author>tc={1C045CF8-D1E4-46B6-9759-634DD9DF3624}</author>
    <author>tc={9A1BD74C-1E42-42E2-8794-62975417D294}</author>
    <author>tc={E53FA35A-63F5-438C-9211-FDF65C134E2F}</author>
    <author>tc={2E716411-BEB8-4190-B839-F850E3184D73}</author>
    <author>tc={03B36C0A-EDCC-4A6E-81EC-2320B29BEA3B}</author>
    <author>tc={F9BE73E4-B5FC-4900-81E5-B8A290E8BDEA}</author>
    <author>tc={3165A227-7560-4CA2-9BD2-BD877715AA72}</author>
    <author>tc={B7253DAD-BB17-4C3B-991A-0EA3B2E0DDD1}</author>
    <author>tc={3BAA03ED-FA27-4BCD-9ECC-740CD5D45F22}</author>
    <author>tc={9D20F938-3B4F-41F1-91FB-15319BBCEA96}</author>
    <author>tc={EA359EEA-DFF5-4388-BDBD-1A3A7B386F2A}</author>
    <author>tc={706FE353-7BB4-42EE-A4A7-03AECEF6D291}</author>
    <author>tc={4819C9F9-FE74-416A-8D0F-607FE52A419A}</author>
    <author>tc={D676F05B-2FD0-40CA-8573-C8AB9810511F}</author>
    <author>tc={F9B0FCBC-95E5-4E1C-83DD-BAC2E6E3DA7B}</author>
    <author>tc={4B494106-F765-4B30-B6F3-93635E909068}</author>
    <author>tc={3ACBB21D-28B4-4513-B31C-99919083424C}</author>
    <author>tc={F1135BEF-3E83-4051-BA14-82E102406964}</author>
    <author>tc={D94F2AB0-7E28-4EB1-829A-654EF6511BAB}</author>
    <author>tc={BF76FA34-237B-45EC-8884-56171FC0814E}</author>
    <author>tc={719606D8-9E0C-487A-8401-D0700CA1DAB4}</author>
    <author>tc={DAB1218B-B600-41A8-A252-377DEEA6B08F}</author>
    <author>tc={BF51C8BB-DFDE-4CFD-8ACB-5D382643F7D5}</author>
    <author>tc={382F0839-6FA0-401D-BF15-02594D242AE6}</author>
    <author>tc={D1C94C30-3820-44F3-9FCB-A557812F384D}</author>
    <author>tc={D74334F7-7A8C-430A-BD8E-54DCA27297EB}</author>
    <author>tc={9D1F7842-5FF0-4A8E-B964-A60177E07411}</author>
    <author>tc={283BA656-5E8C-4816-AEBE-CE2524E0CF53}</author>
    <author>tc={634A5C68-B90F-44C0-BA20-1EC7D9F0F357}</author>
    <author>tc={C48B5DAF-6EC4-4F7B-A189-585F04EF9450}</author>
    <author>tc={1CB624FF-C775-4949-A18C-0731D3EAAF1B}</author>
    <author>tc={29E7B0A0-AB56-4AA4-95A9-0FB65C9E32D9}</author>
    <author>tc={166C81DE-1BC3-4411-B1C9-BAC98CEA9510}</author>
    <author>tc={7D3086D6-E52B-4DB0-AE38-D2056FDD044C}</author>
    <author>tc={76C04F54-17D9-4892-930E-8496DFA316A3}</author>
    <author>tc={42CC87BC-0A91-45EC-BC77-59CD636B0FE3}</author>
    <author>tc={08DEE37B-A433-46F8-BE3A-8891BD4AB8C2}</author>
    <author>tc={BF5E958F-CC9A-48CB-831A-7BCD98FB9F98}</author>
    <author>tc={27BB06E9-A4F4-441A-8557-9E7CABFB45C0}</author>
    <author>tc={C130AFA1-2B2B-4EC6-9C86-39C110F5FCF0}</author>
    <author>tc={947CE47B-4380-4D2A-B40C-93301131E05D}</author>
    <author>tc={0EC501AA-B2CA-4AA5-B4B7-B98985B22ECB}</author>
    <author>tc={8D8AB852-B885-4419-A67A-8632A4C56F60}</author>
    <author>tc={6D522F62-FF74-4350-9F92-DC08946C6233}</author>
    <author>tc={0851A9C8-2458-4027-A72E-1135B2FE281F}</author>
    <author>tc={F62A2584-256B-4822-8647-4B25BC8CD102}</author>
    <author>tc={4C697C19-D931-44F6-8767-71517277D7C2}</author>
    <author>tc={C4DB2940-928E-4BBE-8762-ED24252304BF}</author>
    <author>tc={110C826F-765A-4968-8585-56AB7D6C0F34}</author>
    <author>tc={76C7CD3F-B033-4EEB-8554-6D30E0BD9919}</author>
    <author>tc={E3D3047B-DA96-45B9-A1DD-507579A97351}</author>
    <author>tc={527209B0-608A-47C3-9996-05AFA3517CCD}</author>
    <author>tc={E3E4109A-403B-4D63-875B-9FF343E096E8}</author>
    <author>tc={3391C931-7602-44A3-9A2E-8BD083166571}</author>
    <author>tc={87FE481B-061A-4B76-87C1-F02593F9BE3C}</author>
    <author>tc={19339DD2-AF73-40AF-84DE-C52AB63C0D53}</author>
    <author>tc={4B3BA3C2-27C4-4B1C-ABC5-6EB767BE0342}</author>
    <author>tc={A76934C8-39F7-44A9-82DA-C039C4E5B46C}</author>
    <author>tc={60A4B2B6-80C7-4B88-A5C5-7F40EC336591}</author>
    <author>tc={482AF28F-4ADC-46BD-BEF7-BE8F2E69E1CB}</author>
    <author>tc={89B185B2-219C-4546-A9FF-6B37B4B8827C}</author>
    <author>tc={89B37062-C217-430F-B07C-C6B0331852AD}</author>
    <author>tc={859C2A67-D4AD-4476-9016-33693368C755}</author>
    <author>tc={438683B2-0ACB-4D8F-BF45-9A3746E61E0F}</author>
    <author>tc={3FFB8FFB-9CEF-4B89-BB81-C9B9B4E762BA}</author>
    <author>tc={70EEE09F-73BC-4085-BA7E-74129B97D5F7}</author>
    <author>tc={6295F46B-5B92-48E0-8140-CCCCEC062146}</author>
    <author>tc={3120D50E-FCF2-4F3D-BF5E-D3288B5FEF77}</author>
    <author>tc={8710EF5C-73BE-41F7-AF61-E9F3A9AEB769}</author>
    <author>tc={583A431B-355C-49F9-B8B8-C7D18B2E7A8F}</author>
    <author>tc={5764D6A0-FAC3-4959-B8BE-84218C562A77}</author>
    <author>tc={BCBB238F-C326-47EE-A075-2971D9F8CCF5}</author>
    <author>tc={2F0698FD-260F-44FD-BFC5-2AB4F9FCE4F6}</author>
    <author>tc={9BDDDBEF-3057-472E-9906-D3AAB6B25B98}</author>
    <author>tc={83DFC1C7-0BBF-47D2-B40B-E7822C446F3B}</author>
    <author>tc={7B26D8F0-984E-49D8-BC03-3D2C7CFACA91}</author>
    <author>tc={76DB3944-5DF9-4D85-91D4-C2B718F18694}</author>
    <author>tc={C9B9E735-E833-42C3-8EDD-D4B061247513}</author>
    <author>tc={B1AB0BDF-7BC1-42DF-A2F6-8510341FA462}</author>
    <author>tc={543E4700-D126-4CAC-AC69-EF73A270FB29}</author>
    <author>tc={8105AF17-402A-4419-B1ED-155E1C29454E}</author>
    <author>tc={4A3227D7-1EFD-4DAD-9BC6-35F71C17219C}</author>
    <author>tc={906242AD-91C9-4E3C-A4F0-18A060228529}</author>
    <author>tc={980C636E-3F1E-4F70-B74D-9ED6238D8764}</author>
    <author>tc={716BBF4E-0F96-4C8E-B274-C755FD543733}</author>
    <author>tc={3FF97303-8E61-470A-AA60-F7FC2027F695}</author>
    <author>tc={9E245CFE-73C3-4143-8E1E-83822F5F55C7}</author>
    <author>tc={137234BB-BC9E-4C23-BD32-59748B0058AD}</author>
    <author>tc={B0636A14-33FD-40F3-9707-4A8DEDBB2724}</author>
    <author>tc={49E8E691-D50C-4B36-935C-5CEDE59C08B5}</author>
    <author>tc={FC14C190-DD6E-4471-9578-E15B2AC48A0A}</author>
    <author>tc={21834A56-D7C4-47C7-ABD9-DF296AEBCB0C}</author>
    <author>tc={4EC61530-D648-4DB0-AF9F-37D4771E4B3F}</author>
    <author>tc={D9DDE3A1-39F2-4533-9B4F-B13994F871F9}</author>
    <author>tc={CE8ED020-4E02-446C-B66F-B964A686AC73}</author>
    <author>tc={2A0064CA-E313-4A16-8DAE-4B19969F191C}</author>
    <author>tc={8797F9B3-1BFE-455F-B186-3CDAA47A9937}</author>
    <author>tc={D332AC1A-CC00-4D0B-A1ED-6D3BD86F86B0}</author>
    <author>tc={FF148FAE-4911-4E30-96C6-13CDECAE8522}</author>
    <author>tc={EA4BE986-E1C3-4013-BF63-F3CA157179C0}</author>
    <author>tc={C31776A0-6EBC-45AF-8E70-E3E4CA4D4CD0}</author>
    <author>tc={926F4967-0B2A-48C8-8B79-14DDD10686D3}</author>
    <author>tc={E04D2C26-7AF8-49FD-9FCB-328997E13BD8}</author>
    <author>tc={E96132DC-3236-4A1C-B1CC-EFA01D1303C3}</author>
    <author>tc={1ABC946D-CE07-4A01-BFF7-C946B3819D4B}</author>
    <author>tc={F3B7D4EE-1B40-46C0-B7F8-FFB091FAC04D}</author>
    <author>tc={42317B69-6D41-4E0F-BC8F-91B72285D9D9}</author>
    <author>tc={E445332F-4F89-4D39-8DBF-F146D04A16B8}</author>
    <author>tc={DC3B6FFA-765F-47AE-8CD9-2157DFDD9C2F}</author>
    <author>tc={58F63BE7-4F8D-41EC-8558-69280B69A930}</author>
    <author>tc={D4CA0BB8-FE79-4435-93C5-BE8334ECA72E}</author>
    <author>tc={378CADB1-CF53-4275-AD97-E71B91C26B94}</author>
    <author>tc={681DBC97-CBC2-4C68-A428-D68B5086B916}</author>
    <author>tc={68456C7C-1D5F-45EB-A953-3E5FB751EA07}</author>
    <author>tc={7263DFC5-5BEC-46C3-9F35-B39FBA547641}</author>
    <author>tc={62427853-AF4B-4B98-9A90-D2084F56F7CC}</author>
    <author>tc={D587C057-3E74-4497-A26A-0D70A216EFD6}</author>
    <author>tc={C7E8A284-B7EF-49FC-AE90-BD0353A7331F}</author>
    <author>tc={13DE1F5D-60AE-4265-AE68-068E79BF18F2}</author>
    <author>tc={FAD99DBA-D7A2-458A-B499-8B4860D6782E}</author>
    <author>tc={BD1F6939-75C3-4F88-98BA-BA4B19A7B2CE}</author>
    <author>tc={34299EC9-5AA5-4F94-B005-DC4812684536}</author>
    <author>tc={BA3F1DF8-3A23-45B2-8635-55B03FECA511}</author>
    <author>tc={B8F92BA6-4ED9-43AA-BF01-91647434F413}</author>
    <author>tc={3D236795-4DB7-4940-9273-D6DD9C5B26D6}</author>
    <author>tc={09786A34-3D46-4587-AC71-458517FE0518}</author>
    <author>tc={30AD33F7-CA4A-4F2D-8B31-6B8C6A536E1C}</author>
    <author>tc={8C7CA2CD-7400-4AE4-81AD-22CDB83D8A8D}</author>
    <author>tc={EECE1FB8-7C6F-4946-B993-43B18A39AA3F}</author>
    <author>tc={FA17DE38-9D02-4AE6-84CF-166F1DF43C54}</author>
    <author>tc={C2D32AEE-D871-4854-BE8B-D3A78E5FAF1D}</author>
    <author>tc={307E9099-A818-4FDD-A675-2A89892068E8}</author>
    <author>tc={44D12FA5-BCAA-4718-B7E4-DA8E11640302}</author>
    <author>tc={B637A71C-4CE9-4B33-9412-4D8E3A33D3D5}</author>
    <author>tc={AD4CC011-6EE4-40F6-AC16-E56EA3255198}</author>
    <author>tc={42BE1605-B097-4F8E-9A49-1F0323AE733B}</author>
    <author>tc={EF760A5A-9E0B-43E2-AD51-FFA667146209}</author>
    <author>tc={32286300-2C2C-4F66-BAE7-36F371466AE1}</author>
    <author>tc={8341AE16-02C6-4589-AAF4-045A9C51C218}</author>
    <author>tc={F348E961-AC85-47B2-B3F3-9F52556D44CD}</author>
    <author>tc={AC9C94A6-E9BA-4A68-B24D-4E1CED159DE4}</author>
    <author>tc={9AFC8298-3685-4A19-9889-3583154AF34A}</author>
    <author>tc={6743DEC8-56D5-45C1-86A7-2404678F3B88}</author>
    <author>tc={4B0C264E-4848-442B-BBE6-509B596A949B}</author>
    <author>tc={B0943689-858B-412A-8DA7-A7D08236AF8C}</author>
    <author>tc={09BD4143-2BC7-4392-9B38-433BF9378E09}</author>
    <author>tc={AF632793-4445-435C-AFCB-A9D73E822A23}</author>
    <author>tc={31053AFE-D2BA-4339-A8A3-8F494DBB1CC6}</author>
    <author>tc={24917982-8E14-44FE-BD34-4BDE3A53C39B}</author>
    <author>tc={C5BB82A3-C801-41A1-A3FB-E1ACB140718C}</author>
    <author>tc={91C5E64F-7021-4868-9B72-3EAA94D6D175}</author>
    <author>tc={8EA11B58-C633-4974-BC38-F162EDC48C7E}</author>
    <author>tc={40C0AC94-2250-42DF-9B50-BC293FB25037}</author>
    <author>tc={4D33D5FF-E36E-4D67-9577-76CDFA60F648}</author>
    <author>tc={1D769452-E6BA-4B01-A9AC-2ACD5CA7F6A8}</author>
    <author>tc={26BE187C-D7B6-4E75-B941-5B81BAF2EAC2}</author>
    <author>tc={AEF21ED1-043D-4935-99C0-7DEAFEB7AA87}</author>
    <author>tc={19DEB5BF-5584-4699-A7B4-C0CAAB318BEE}</author>
    <author>tc={CA7E11FB-F5BC-49C0-A0EE-3CE972111824}</author>
    <author>tc={5C05005C-9CC9-4C8E-8B1B-4BE4F7A6625E}</author>
    <author>tc={7E74200C-0EFE-4643-81BC-1C114ED4B719}</author>
    <author>tc={6DB6BDC9-BBBB-4CCD-87A2-D4091C13DD64}</author>
    <author>tc={92627B2E-9075-4891-8D0B-50C94B75DFFC}</author>
    <author>tc={4258F64E-E3DB-4CCB-B410-D309F13C7C7B}</author>
    <author>tc={3828C95B-D98E-44BD-AF0D-2088912CDCFF}</author>
    <author>tc={005A8BB9-4548-4C69-912E-612A738B875A}</author>
    <author>tc={1597DC9D-767C-487C-B94F-772BD3E39E4A}</author>
    <author>tc={18777658-2F5D-406F-AD21-51087CA2E116}</author>
    <author>tc={6159EA4D-B5B2-4220-8419-92E736AFE3F3}</author>
    <author>tc={5F8596A7-4094-4D67-966E-261CEA649A13}</author>
    <author>tc={1B039EC8-6ABC-4D8A-B1D6-9461058DFCCF}</author>
    <author>tc={9F0D801F-C911-4ECF-927B-9330D955502C}</author>
    <author>tc={5F1A7036-45DD-4794-A3CB-8112F9ED8A51}</author>
    <author>tc={4652A875-188E-441D-A759-EB1CF648252E}</author>
    <author>tc={6EA87B2D-EAAD-4C7E-BCC3-AFCB79EA73BB}</author>
    <author>tc={69CC6FB7-367B-4F94-9688-5760AD04A51D}</author>
    <author>tc={A173889A-99BB-4471-970A-FE0243F7300D}</author>
    <author>tc={079B9B9B-8CA8-4E78-BA6B-4487981ACF80}</author>
    <author>tc={D5C1C31C-F58B-47B5-8F77-FFCC9D038CC0}</author>
    <author>tc={334A6793-6F81-41BA-B68F-0613FE836077}</author>
    <author>tc={1643BC4C-1065-4A49-9018-B9876ECAB0F7}</author>
    <author>tc={6BA7C435-5B41-42FC-859A-3C4B258494D3}</author>
    <author>tc={EB795022-DE15-4434-AD30-E8AFEA8381B2}</author>
    <author>tc={8FD98B93-EEB3-4055-867E-D70BF95F28CD}</author>
    <author>tc={A8D85FF6-D5D1-4439-B917-E771B1C0419A}</author>
    <author>tc={F6063747-69C8-48F9-9203-72C49D5A5105}</author>
    <author>tc={AD3FFC46-5DBF-4BC3-89B4-91D18BF92C4B}</author>
    <author>tc={D82A345D-B960-4F6D-8BB0-88895B00BF4F}</author>
    <author>tc={EED5D607-3ADA-49BF-A0D4-58719E5B4ED4}</author>
    <author>tc={4C7438EC-0D6B-40CD-8DB1-0D1BD878FB36}</author>
    <author>tc={4B622BA5-B0C2-495B-BED5-5A4B6568875F}</author>
    <author>tc={811D91B0-3E28-45D4-BBDA-A0EA7DF97230}</author>
    <author>tc={9A069E0F-BE78-4503-B8B2-93DB785D0C5C}</author>
    <author>tc={6A520301-55B3-4035-92CD-5EEA2CAB8872}</author>
    <author>tc={7DE66CE6-661B-414D-9E13-F5F831DC3DC9}</author>
    <author>tc={C8082EFF-D23F-49EF-8A27-BB8411AC693D}</author>
    <author>tc={6323E43F-A2D4-44FD-B23E-14A04B0A7180}</author>
    <author>tc={4153DF41-DF2B-42A8-87C3-AC236338AA77}</author>
    <author>tc={7DAD329B-A234-4B07-9A92-4B3F163BB5B2}</author>
    <author>tc={CED3CF7B-111F-4B08-8B51-F7784C575ABC}</author>
    <author>tc={6DE2507A-A409-45EF-BB32-22088C045A6D}</author>
    <author>tc={9AD32214-BAA5-4515-98FA-4C7D6665AF59}</author>
    <author>tc={9EFCE2DD-163D-41E6-BB7F-C5467972D032}</author>
    <author>tc={03CF5304-63CD-4C7F-A8D2-C1D1555C8D59}</author>
    <author>tc={6CE7FDF9-7B68-43FF-9446-4E5490FEDDCA}</author>
    <author>tc={61419AD1-47D3-47AF-8660-744362B3AF05}</author>
    <author>tc={C6F6BFFA-1960-4E05-A06E-B1BEE2F1BD38}</author>
    <author>tc={4E621F32-A375-4A76-94FA-0CD1A937F03F}</author>
    <author>tc={90F07D7A-53D8-4099-8566-6F79667A8A43}</author>
    <author>tc={54145C0C-7173-4088-A03F-91BD7F9505D5}</author>
    <author>tc={A099F834-AA57-428F-88CD-2806F724F744}</author>
    <author>tc={2197AF97-F4F4-4623-97A6-ADF0BD704F3A}</author>
    <author>tc={37AF2C96-255D-4486-A538-CCCA574FD407}</author>
    <author>tc={F84A1BAB-4CA8-4F78-A4F7-5145B72CDEAC}</author>
    <author>tc={1CECEAD9-C4C0-451C-8F1D-7E2592232330}</author>
    <author>tc={F1ED2C16-F828-489F-8672-47274E39766C}</author>
    <author>tc={F6D0BA16-297F-496F-9CF0-3CC17A558FDB}</author>
    <author>tc={99956FB1-4B2C-4EAD-9F28-FFC5169ED388}</author>
    <author>tc={B5D41311-3033-461E-B070-DFE16290328F}</author>
    <author>tc={60AF26FC-8D8E-446F-B440-760D77A4567F}</author>
    <author>tc={F8B3BBA2-BDBE-4BAD-ADD9-7560446CFE74}</author>
    <author>tc={D92D5674-6A54-43FF-8E23-1C9BC6A7E0EE}</author>
    <author>tc={1B6F39AA-BD39-4FAD-9A55-C6583DF04B01}</author>
    <author>tc={A12B8EC2-5BE3-4E2B-884A-3D05E4416099}</author>
    <author>tc={6E4652AD-AE68-453E-9983-E8A09CFF04E7}</author>
    <author>tc={A9FEC688-B6AB-403F-8799-8BB4F0FF502A}</author>
    <author>tc={211E11F5-2745-4ABF-8535-95828465A370}</author>
    <author>tc={14880C48-0663-4B40-B525-BC84FEEDC274}</author>
    <author>tc={6D45BA07-241B-4E20-9E8D-223FCD9D2D80}</author>
    <author>tc={9D279E14-0BC5-4705-B4D5-D3CD4314D955}</author>
    <author>tc={CAC15856-CA9A-44D6-BEED-88DBBEE4E535}</author>
    <author>tc={87ACD8D0-C182-4A04-8FFC-57FDA8362619}</author>
    <author>tc={7053268A-F13A-4991-A52D-6D01684E63B0}</author>
    <author>tc={901FE64B-E0BD-4F90-B11E-3239A7C050F3}</author>
    <author>tc={9EEBCC9F-39FF-4AED-B3EF-908A21499A02}</author>
    <author>tc={B4C7998E-8D99-4E4B-A57A-F45DC919A114}</author>
    <author>tc={673F502C-8753-402C-A5EC-705AACE2E45B}</author>
    <author>tc={FA605624-A6C2-4478-9C2A-4E9B77B656F6}</author>
    <author>tc={271A3F1D-BDB5-45E2-818F-D5EDB1B9EA8C}</author>
    <author>tc={965AC39A-3664-467D-A3FF-7931F7900D5F}</author>
    <author>tc={0E8FC7EB-2D0A-4BB0-A6D8-AAFE86AAF541}</author>
    <author>tc={D3A7CA50-B258-491A-BC81-0B9863ED3761}</author>
    <author>tc={ED63D133-9A0F-4BCE-825B-48DA46ECBE25}</author>
    <author>tc={8CE1AFBC-3419-4F7B-9C08-47C2AED96B06}</author>
    <author>tc={88595849-6C1E-47C0-922B-B9F661082590}</author>
    <author>tc={0C393965-27F6-4002-B9C3-9C6734DBE7D2}</author>
    <author>tc={80872E09-302E-404C-9222-88D33089DF4A}</author>
    <author>tc={4C1F7BB0-41E1-43D1-A28B-64B38136AFBB}</author>
    <author>tc={B2D018A5-31B8-497E-B264-16490E0CBD72}</author>
    <author>tc={5CE15BB3-2A81-4A4F-97B1-C9536600A8A5}</author>
    <author>tc={80696A3D-5AA7-4128-BCA0-F7A6BD0B1F00}</author>
    <author>tc={0ACA67F8-74E9-491D-96B0-2D774E7D817D}</author>
    <author>tc={5C6291A4-72B5-49A6-BDE8-C550F31EB784}</author>
    <author>tc={23F1D9AE-BBFC-4D8F-BF6B-18133CB37CA7}</author>
    <author>tc={242F105D-CC45-4D54-AECF-9A96F5D7E28C}</author>
    <author>tc={F6A8869D-997D-4DA6-8FA4-D319EC1BD15E}</author>
    <author>tc={A53E15C9-7D73-42DD-88DC-BA8BE5580C01}</author>
    <author>tc={0EA86C23-3D7B-4D80-B8D8-B9A9DAFE6544}</author>
    <author>tc={70964985-F2DE-4DA6-B58A-8B704C5AA280}</author>
    <author>tc={DBEFA37C-0900-4694-889E-C05D3B4DFABB}</author>
    <author>tc={8B018795-B596-43E7-B680-876989C87453}</author>
    <author>tc={D0956258-8615-4809-8074-0260F628A58E}</author>
    <author>tc={D481EB41-D96A-42A8-8218-1DF79F0D8609}</author>
    <author>tc={12E1B71E-3E19-4B0A-9B62-D130E5ADFCE5}</author>
    <author>tc={07882771-6306-4B3F-B06B-F008B9B3BDA6}</author>
    <author>tc={B93B0AB9-D2D9-4FED-BAFC-47AD7D591F3D}</author>
    <author>tc={D40DB096-3237-410A-9AA8-1456EDADAD33}</author>
    <author>tc={31895FBB-F0C5-46D6-A384-859304943D41}</author>
    <author>tc={BA55685B-8E75-4228-881F-C4D0BBBC2540}</author>
    <author>tc={F4F8E689-5DFE-4160-BB26-A2372AC13884}</author>
    <author>tc={3016AC20-76DF-4A3D-A532-BA1D7DA49CC6}</author>
    <author>tc={73E7AB52-43E0-4A30-9381-6DB773776291}</author>
    <author>tc={AB19B6C9-35CE-4F49-8BF2-43C258C506A8}</author>
    <author>tc={9BF4F174-B1E8-4E18-9AE2-1E5C59F270E6}</author>
    <author>tc={E681B931-C919-4C42-B91B-8216CF259C24}</author>
    <author>tc={A51FC596-BBBF-4776-81E0-A9022C7791A3}</author>
    <author>tc={5739A8B8-33AA-4D05-84A3-D78CE8512ED5}</author>
    <author>tc={50A331E7-7A63-4CF9-977A-B086A370F124}</author>
    <author>tc={345D1060-24C6-42DC-ACF4-DAF8E01A2281}</author>
    <author>tc={C913A1F6-F414-44B6-91DD-24791CB08E82}</author>
    <author>tc={D824F28A-2710-4BDB-8A7C-A4D8E8B4D673}</author>
    <author>tc={E0839951-2CF6-4E0D-BCB5-BF578D1AFAE8}</author>
    <author>tc={450D7AA0-678B-47E3-BFF1-4C140EED588B}</author>
    <author>tc={9428D3D4-10E3-4B2F-963B-ACFA1755DE36}</author>
    <author>tc={F2CF0525-CB7B-4A24-BB23-31CE616550D4}</author>
    <author>tc={572C3F2D-492A-471E-B0A8-55B587F556C7}</author>
    <author>tc={274E08F2-20B0-45AE-A418-AC870B9C7B86}</author>
    <author>tc={2D8674D5-0DF8-4867-895C-894CC496B79E}</author>
    <author>tc={8C362F3F-BF91-4772-B05B-476225826160}</author>
    <author>tc={40756978-3A59-4493-90B2-FB62C794ECF7}</author>
    <author>tc={51EB7985-2CF8-43B8-9F9C-5AD4FBF8C202}</author>
    <author>tc={244F43D4-9336-4A36-B957-827CFF1F7CA2}</author>
    <author>tc={3FFA5FBF-20A9-4B2F-B18C-12059C26173B}</author>
    <author>tc={32CFA2E7-2E2E-48CF-84A3-B13BAD9E3CE7}</author>
    <author>tc={B478EAE0-BA6A-4F86-AF3F-7A15BE75F561}</author>
    <author>tc={A168D73A-9B22-433B-922D-5E7ECB4115E9}</author>
    <author>tc={016E07A3-EACD-498E-8537-DCFBFAC1F153}</author>
    <author>tc={AC06726A-EF18-4984-B7DA-F1E316438AF2}</author>
    <author>tc={50917A02-6CF9-44CF-8E09-9CBAE7442434}</author>
    <author>tc={12D49E2F-5A0F-43A1-85F7-A1491C1B87DC}</author>
    <author>tc={41169223-B4C3-46B9-9CA6-06B8D1324423}</author>
    <author>tc={10B3BD82-1DB2-49E8-AB1E-1BA9A4CF8BF6}</author>
    <author>tc={22DF79E8-F0C1-4AC9-8E50-23ED861BA0B5}</author>
    <author>tc={5470FA5F-5BD3-479D-8C32-A1E7D35E793B}</author>
    <author>tc={276076A1-745E-41F6-B156-2E84B57BAA93}</author>
    <author>tc={6AD3819C-A32D-4872-821A-2626E7AB8C36}</author>
    <author>tc={1D7C9B34-6B89-422F-BA7D-FDAB314E63AC}</author>
    <author>tc={3106441B-BFE9-4F42-8EE3-140243C48693}</author>
    <author>tc={FCEDAB0A-A84E-4603-9C23-79DFF7304107}</author>
    <author>tc={FB9FED8F-8E6A-4C26-98C3-24E36F60C717}</author>
    <author>tc={49F4CE14-90EB-4BCC-BA6D-C5503C812248}</author>
    <author>tc={2B43A078-5762-4243-9A18-4854034803FD}</author>
    <author>tc={2717F552-4E4D-4EA4-9F9F-A92558695634}</author>
    <author>tc={16980895-6E9F-452B-89AE-736C9CB8926A}</author>
    <author>tc={284D1868-CC19-42FB-A4E1-97689406A0BD}</author>
    <author>tc={CBE57322-188A-4A87-921F-496FA74611B1}</author>
    <author>tc={B4AACDE3-E46F-4EA6-9D6D-D41E3B30E7BC}</author>
    <author>tc={B90D6409-AAC5-42D4-AD7A-19AB2A79FDDE}</author>
    <author>tc={D7F73D2B-6D25-4A76-871F-8B037620C225}</author>
    <author>tc={8C2E86A9-523D-47F2-A0DD-DA02FA80B588}</author>
    <author>tc={347AC9EA-041C-40D6-A33E-1A5D8FD708FA}</author>
    <author>tc={450929AB-4F18-4014-9B73-EB3134970191}</author>
    <author>tc={8EA8DCAB-8467-44CD-9365-5FD7EACDA515}</author>
    <author>tc={356AACCE-D43B-4AE9-980E-6D3DC6CA0F94}</author>
    <author>tc={29ACDBD3-4894-45B4-B675-85E0BCBAB162}</author>
    <author>tc={52549A34-2FA6-4838-8A47-24CCE48D7FC2}</author>
    <author>tc={94119FA8-FB42-401E-A20A-4B1BD6BA767B}</author>
    <author>tc={B14D3222-8FE9-4F40-BC26-CC374B492D78}</author>
    <author>tc={3B10ABC1-254D-4FD4-9B02-4F047DF52A0D}</author>
    <author>tc={EF31869A-50E9-4BC3-8F3F-CA7469221E88}</author>
    <author>tc={399924FB-0412-4AC7-9F8C-2B115F02EFD3}</author>
    <author>tc={73732340-7EAB-43E9-A056-FBB759938E12}</author>
    <author>tc={84ADC8F7-B654-4099-9712-C587A1B22A05}</author>
    <author>tc={47685AFC-DCFC-4311-83CE-5A536693D85D}</author>
    <author>tc={52814D6B-DB74-45A9-88F6-0F4F5362423E}</author>
    <author>tc={8F365D85-C3BF-4CE0-B735-5D44A2A49169}</author>
    <author>tc={685E2AA3-7FC9-4507-B458-A556E1D40CD0}</author>
    <author>tc={5331E4F0-45A8-466B-8841-72DE5BAEC6EC}</author>
    <author>tc={5CFCCC50-610D-4831-8AE1-72523F7ED407}</author>
    <author>tc={0B8FDDB2-FA96-4C45-B4F6-EE60C592AD6F}</author>
    <author>tc={B2FF03BA-14A5-4346-B2C6-03BD45B64C91}</author>
    <author>tc={C634941A-2439-40BE-9D28-898C8D12DABD}</author>
    <author>tc={AD7D8BAB-55FB-4850-8CFB-B705ABAD67BC}</author>
    <author>tc={B26F1D7E-E63C-44EF-B64B-34541D5FE453}</author>
    <author>tc={301B2E36-9B19-4B78-B9FD-86404F4BB470}</author>
    <author>tc={A4AE20E2-84EB-4698-99AF-E2E3ED6EDEF0}</author>
    <author>tc={1F9B036F-ECB9-4046-B03E-0221E8B7C576}</author>
    <author>tc={2F58EA36-09A7-490D-8FD7-6C356B1D89C9}</author>
    <author>tc={1F706D46-B54D-41A7-BAB8-B1023D197A23}</author>
    <author>tc={49995101-7EA8-41BF-A58D-9BE3A5BE07E3}</author>
    <author>tc={CDC75C6C-4C4A-4DFC-ACD9-C7F2CD4246B4}</author>
    <author>tc={C694AF69-700B-4F95-9D79-0A8B1A900CD6}</author>
    <author>tc={3F29E098-1364-4B62-A027-51BFA469D2BF}</author>
    <author>tc={57931776-D81E-422B-98CF-C2FF8AF82AAF}</author>
    <author>tc={ED883E73-4570-4520-B98B-A8EE74521369}</author>
    <author>tc={1E1ECF89-9EE5-4FCD-8C2D-5BB8E453E0DA}</author>
    <author>tc={0BB28344-CFE4-42B0-BCC9-A0F96985604A}</author>
    <author>tc={6B235D07-0496-4C77-938F-EF7E2D8BB2D4}</author>
    <author>tc={AFEB7E4D-5542-4829-98DF-7AF12806423C}</author>
    <author>tc={6F1E8054-5FCD-40ED-AF1A-5521341C09EE}</author>
    <author>tc={1059A5A6-E1B4-486D-8B2E-1E939207F94B}</author>
    <author>tc={ABF43733-BD46-4888-AADC-A9E86F06649D}</author>
    <author>tc={4FF42EEB-BA43-4B90-A3BC-A2C71F17087F}</author>
    <author>tc={C17B11AE-BAC6-4762-9A3A-FE44EECE2BA8}</author>
    <author>tc={1B84D27E-CE60-4616-8FDD-48F6F831F309}</author>
    <author>tc={49F20C69-BD0A-4D5D-9ECF-4CA1E27712CD}</author>
    <author>tc={25231521-9DB0-46F3-9DA9-9089D6F78B19}</author>
    <author>tc={BC6F02FF-E4F9-4A94-A816-2990744240E6}</author>
    <author>tc={7FFF0CED-AE7D-4A02-BD9C-B1C33DFF28E6}</author>
    <author>tc={DB574740-1DA5-49B8-AEF6-0F74C99F77E2}</author>
    <author>tc={EAF43673-132B-47A3-B520-15B152AB6DD2}</author>
    <author>tc={5444F52E-AABC-4534-935D-9FE24E92B317}</author>
    <author>tc={D7A58681-8711-42FE-AA97-4262988380A8}</author>
    <author>tc={93DC0A3C-4F75-4A7C-92D8-B929691872BA}</author>
    <author>tc={4736FB18-8051-4D4E-A44B-14BD621CD4F8}</author>
    <author>tc={2A57044F-96F4-4A12-BEAE-3D7FC8CF2E39}</author>
    <author>tc={A83DF159-80F4-479B-B32F-D1E814918494}</author>
    <author>tc={085EC98E-6018-44ED-B9C1-3BA267B727A4}</author>
    <author>tc={19868006-13A9-4931-A03A-24E387565EDC}</author>
    <author>tc={BCBECD1E-962B-4652-BDB4-C5A4DFC19DBD}</author>
    <author>tc={C019553A-DA36-4D6F-B61D-BB19058F04CD}</author>
    <author>tc={43F5F1BF-AC41-46FE-853A-08EC5DF01DFC}</author>
    <author>tc={01635E64-568C-4814-9A13-CF3CD457A064}</author>
    <author>tc={85CF0E5B-6708-48DC-8233-8DD41930582A}</author>
    <author>tc={0129DBA9-45E8-41B0-BF7A-7C597CF86C9B}</author>
    <author>tc={5AFE8F7B-0A29-4CAF-AB2D-7A73D5343034}</author>
    <author>tc={D4F2B692-34C0-4441-9C4E-4403AB8800BC}</author>
    <author>tc={8DC449CC-011F-402C-92E8-CD527E67EA3C}</author>
    <author>tc={C29A2135-B800-4107-A052-1E30FE5269D3}</author>
    <author>tc={CD172DC3-0115-484E-A843-DFEE1EFC26C0}</author>
    <author>tc={D19788B8-CCAB-45BF-A2D5-C7B03AD2DB16}</author>
    <author>tc={B1EE48BA-4151-4B9F-81A9-E147AC0C9F59}</author>
    <author>tc={A2B5185D-CA61-478B-B9A8-37E0D597DCE5}</author>
    <author>tc={4F7145EF-AFD0-4E6A-8726-8977012747A3}</author>
    <author>tc={5BD4070B-54A1-42C3-BE4D-8F56B6469BC0}</author>
    <author>tc={2F9A8CD0-A035-4C97-9A74-4C4603321612}</author>
    <author>tc={881A72BB-F67F-4483-AF0F-3F344892AEE2}</author>
    <author>tc={66ACC6E6-9129-498F-91CF-0A46BCD7CAA7}</author>
    <author>tc={3F5A452F-37AF-459C-817E-47B16E924ACA}</author>
    <author>tc={9A315B24-5E79-4C72-847C-EBF13BDA872F}</author>
    <author>tc={49067F5A-FE5E-41F8-9D0B-9BC1CF00A180}</author>
    <author>tc={23CCACC8-81A2-4491-88AA-77E8D2B2A559}</author>
    <author>tc={BAC60D6D-758F-42A8-8472-00E478AAFFE6}</author>
    <author>tc={E957B454-692B-455C-9F8C-98FC0945F935}</author>
    <author>tc={18819334-BF81-4F44-94BC-C64755039FE0}</author>
    <author>tc={33AE02FA-0535-4388-A596-788847859478}</author>
    <author>tc={8F20C3B0-04FE-4AA8-BC84-9ECA8EEC1F84}</author>
    <author>tc={B744686B-FC71-494A-9133-520E1E7558B1}</author>
    <author>tc={DC530D44-9611-41C6-9E72-008C720E2726}</author>
    <author>tc={FFFC9716-6CBF-4B4B-BEF1-9CBD1C18C390}</author>
    <author>tc={41AE2504-62FB-4F1B-98C6-978161F3A360}</author>
    <author>tc={B6B19266-09C0-4928-9A77-F26323D81283}</author>
    <author>tc={160F1829-2A9D-4856-8393-0296839AC92E}</author>
    <author>tc={9464B88D-D746-4209-8324-F26EA29FBBA0}</author>
    <author>tc={0EF6A221-8677-47BA-8D8F-E3D4C149BE80}</author>
    <author>tc={2C69E46A-9900-4477-A2DC-B06AF01FD507}</author>
    <author>tc={332FFA43-BF94-4890-BFA9-8E608A500663}</author>
    <author>tc={5FA9F3D5-5EC9-4A1C-9258-C67ABEDE7F97}</author>
    <author>tc={D8D8C371-D557-44F8-8035-21E85D4BB413}</author>
    <author>tc={C3F087A8-1A17-4F94-83CA-C941BB976199}</author>
    <author>tc={16B494D8-8C1E-4C8B-8BF9-1BD226971871}</author>
    <author>tc={3BEB0A60-A446-43C2-B87C-6311654075E0}</author>
    <author>tc={D1260E23-3DEC-4C98-93AA-FEC115783049}</author>
    <author>tc={2B5D1A01-C808-468B-A68C-749C44FA6643}</author>
    <author>tc={D678B577-1D52-4DA5-B32B-65E3EB5EB3E0}</author>
    <author>tc={6B4BA24E-7002-4EE0-AB3D-3BA9381DB988}</author>
    <author>tc={1B8B2985-5C35-4B3A-928A-2AF54222CCF5}</author>
    <author>tc={9BB16BDF-3572-4573-929C-772CEF69E6A3}</author>
    <author>tc={B44C4EF5-DA04-4404-A058-89D115ED7287}</author>
    <author>tc={D74315F7-C5FD-4FB4-BC7E-24AD007BEF9D}</author>
    <author>tc={AAF19173-0198-4E07-B5FD-E854274F8F8D}</author>
    <author>tc={809DE3F7-BC0A-42A6-8A9C-B104B420C3DC}</author>
    <author>tc={731517C5-51AB-47BC-82F8-977891663C79}</author>
    <author>tc={5CAAC396-FA68-4891-87F3-15298632EF32}</author>
    <author>tc={06E380BE-E003-4FF0-9103-272A83CCC996}</author>
    <author>tc={B45B6A4D-69CD-4D3F-A7E0-459C1B43CB2B}</author>
    <author>tc={379B12FF-429A-44D1-9D17-8AA12F421B90}</author>
    <author>tc={A45DB487-F4D4-46E0-9052-E2971E8AAF7A}</author>
    <author>tc={2D9313FD-7BE0-470F-8D43-AFB99F9E73C3}</author>
    <author>tc={CB6EB0DC-B8AE-4BAD-A1AB-7262DD9C4D6A}</author>
    <author>tc={50A4324A-049E-49B1-8793-AC3E6C18DD04}</author>
    <author>tc={A1ED9490-A043-4105-8756-2F4809A3822C}</author>
    <author>tc={42480243-E34E-4B3D-88E4-63773E1C7318}</author>
    <author>tc={DE152587-E83D-4C1C-A448-AB4AF3BE76AA}</author>
    <author>tc={4B1BD482-6ACA-4D05-B513-C9C26B967CF1}</author>
    <author>tc={B58EA188-92F1-4D81-94D8-C0341C589203}</author>
    <author>tc={58D150DD-AB5C-49F5-BA7B-F8D0E09160E1}</author>
    <author>tc={D929BAA5-228C-49A7-89C9-A9826A2CDF83}</author>
    <author>tc={7A96BCD2-CED3-4C81-97BB-209FD569E198}</author>
    <author>tc={A44E81DB-9B42-4C5A-BB66-7BB5C6E32252}</author>
    <author>tc={00F5F1A0-814E-4DE1-8AE7-0C139A8AC5F5}</author>
    <author>tc={174B228D-999A-4A73-A002-EDB1131B6629}</author>
    <author>tc={EE7DED99-924A-470B-9D2B-A5015BFDA816}</author>
    <author>tc={7260C6F1-F603-4F7C-B83F-6230221D6BBD}</author>
    <author>tc={2C73EAA0-CF8F-4928-9C89-C81A2EEA8F02}</author>
    <author>tc={56F78EDB-D877-456C-8410-2E36E66932B7}</author>
    <author>tc={F68D8D13-83BE-4A3B-81DD-061CC0DC5BBD}</author>
    <author>tc={D52F6796-0DE6-48EA-AEEA-E84E9C16EA38}</author>
    <author>tc={F26E313F-FB6A-4173-84BD-4DFE5EBC5FF1}</author>
    <author>tc={738A95A0-F829-464A-A43D-DA9B3C8EA61F}</author>
    <author>tc={B3627DA7-4CB0-47A3-B55D-931AB535B777}</author>
    <author>tc={DCBF5A4A-844B-4930-9F7E-95A6D9DBC2C6}</author>
    <author>tc={142FD5E7-D9DA-4E35-806A-5152AD9EB882}</author>
    <author>tc={5A3936E1-4087-4A32-ADEE-4F89AE108712}</author>
    <author>tc={98BEF30C-6C23-4E60-B6A1-CEB7A100FC3B}</author>
    <author>tc={2C734603-CBF5-41B9-95C1-553559C7E054}</author>
    <author>tc={1D71E1BE-25B6-4BBB-9BB0-D7E2C6607630}</author>
    <author>tc={0050B2E4-6539-48BF-9098-0664B865B415}</author>
    <author>tc={633708FD-EE8E-45B5-A592-0ACB79911EFE}</author>
    <author>tc={484E0DCF-9604-4BFB-B4FD-55092E877523}</author>
    <author>tc={30AF44F6-9BA1-4D6B-9A7C-952D15464800}</author>
    <author>tc={2483BFCD-394E-420C-BF60-8F03BD52EF9F}</author>
    <author>tc={932D4C97-0F85-479C-9069-B96783076E56}</author>
    <author>tc={68C5E966-B6EA-486F-955C-94920CBBAF94}</author>
    <author>tc={9DC8AD83-15ED-4F73-89A8-CE184F4F0019}</author>
    <author>tc={EB221F42-427A-43AA-9334-AEC321C6A9FB}</author>
    <author>tc={1113DD40-C83F-4AE5-918B-C8AE1749DE39}</author>
    <author>tc={C3810E1B-B2AD-46D2-AB41-036CA0CEE3B6}</author>
    <author>tc={ED070643-C4DD-4687-9ED4-BBCCE04C7F03}</author>
    <author>tc={9EAD9D88-B577-49CD-A261-F4D4E0736EA8}</author>
    <author>tc={DF672161-9F38-4A91-86F7-D54C979D5B81}</author>
    <author>tc={A7692C29-0E81-454D-AA49-FB7E34BCBEFB}</author>
    <author>tc={FA0A9408-C1F4-4D5C-8C8A-065806543079}</author>
    <author>tc={8D1CBB55-0750-4017-BA85-A8C24BB4032E}</author>
    <author>tc={5D4BF287-402A-407F-AE8C-5C58F5542436}</author>
    <author>tc={370E38D4-7CCA-47BE-8AF9-071BAFEF52E6}</author>
    <author>tc={7745E38B-5443-458E-9A64-B0DDAB66D88F}</author>
    <author>tc={EAC6FAAF-41CC-436A-B4BC-7BFA8E39EB30}</author>
    <author>tc={26687A20-31F9-48FA-9FBB-F46338EBC98E}</author>
    <author>tc={D2021592-84D1-44FE-9BB2-C80F718E6D10}</author>
    <author>tc={5532020C-A418-4034-8970-E4D82E17AD9B}</author>
    <author>tc={FDD130E7-B562-4B29-88CB-E3B1D06409C3}</author>
    <author>tc={CFC65702-3337-4B11-BCCC-23D64FFD5100}</author>
    <author>tc={4231E0C6-F23D-4353-AB9B-E12215FE3408}</author>
    <author>tc={4CD1EA49-EC84-4887-837A-22672D0D5023}</author>
    <author>tc={32102331-031B-46E3-AF5A-32FBBC64FF42}</author>
    <author>tc={B1383706-1885-4D7C-979C-11A86D0C30C1}</author>
    <author>tc={567E4EEA-60D5-4DE3-991B-04EAA77C6BCF}</author>
    <author>tc={EB8D6824-0352-4D7F-BD04-391755F9E3CE}</author>
    <author>tc={F95234B6-C9D1-4CE5-8215-87BB7430392E}</author>
    <author>tc={07591BD4-EC08-4853-92CF-D056F07B2E01}</author>
    <author>tc={EEB6F8FC-C2F1-4A75-BBAE-A9B3C37465C3}</author>
    <author>tc={BB23A659-B9FB-448A-ACA5-696896B5382C}</author>
    <author>tc={CD42A89E-A5E3-44B3-8551-25660B1506A3}</author>
    <author>tc={7611D217-1683-4E09-B2E8-FF00F773DA8A}</author>
    <author>tc={15E74A32-3359-4117-9145-203B89AE2B62}</author>
    <author>tc={7B1594C5-BA1E-4B74-B97C-05CDBEE53999}</author>
    <author>tc={BCFD5555-CC14-4501-B000-0B6B4E1DE991}</author>
    <author>tc={4949D9A2-8EB2-4717-AEA4-B42959ECCE60}</author>
    <author>tc={CFFFE27D-424C-4F6B-A4DC-330D274AC734}</author>
    <author>tc={58CB59EA-401E-494A-83BB-B451D487967C}</author>
    <author>tc={15366CFD-483C-43CE-BED7-B06741D95AA5}</author>
    <author>tc={766B9443-A0AF-412D-BE3F-779AFBA2A524}</author>
    <author>tc={05E811B5-53BB-4BA3-B931-478650D1ECEA}</author>
    <author>tc={8A96D987-C51B-4ABF-9A74-DEFEC2307AAF}</author>
    <author>tc={E6515BB5-B8BC-4160-BFF0-9650CF5290B1}</author>
    <author>tc={988ED4E9-C833-47FF-B960-4B807D4421DC}</author>
    <author>tc={E06C489B-67D0-4580-A35B-E973380027C0}</author>
    <author>tc={B926C479-7FC1-4666-87B0-7A20798C0250}</author>
    <author>tc={379387F9-7322-43A1-81EE-F2CD0BB751B5}</author>
    <author>tc={A4295AFB-08F9-4FE7-85C6-4B92292CB6D9}</author>
    <author>tc={E6CEDBB3-D9DB-45A5-BC46-FE679D17BAA4}</author>
    <author>tc={6414D83C-CD78-4C7D-9105-DBA99E824BCA}</author>
    <author>tc={7EFD1671-8E53-43A7-88AD-D7530B9A129F}</author>
    <author>tc={63A58D2F-E3EE-40EA-8E94-6A9A7103ECB8}</author>
    <author>tc={9516185F-A65D-421D-A8C7-D2B31117BAEA}</author>
    <author>tc={65299AA5-8F46-4933-B577-585BC859DB27}</author>
    <author>tc={20F8BACC-951F-4BA8-AF81-4FBF2BEAD0DE}</author>
    <author>tc={CBB42121-D371-4348-9A27-6AADF211B936}</author>
    <author>tc={EC102CD2-DBAD-44CA-90C4-B008F0AAA42E}</author>
    <author>tc={0A2A09FC-402C-40BD-9A79-0FC1D5D42F09}</author>
    <author>tc={8E3B3B71-3981-4AA3-A213-CF7080A3D022}</author>
    <author>tc={8BB1FA44-2CFD-4ECD-B347-A5A339ECFA2A}</author>
    <author>tc={913B32CD-2C38-4291-A817-ECD667E07C3B}</author>
    <author>tc={CCC617EE-F264-4D0C-A1BA-CC9462C8C2EF}</author>
    <author>tc={57A961F4-CA66-4AA9-8D6C-B448CCD89DB4}</author>
    <author>tc={FC33AB85-196B-48E3-A814-E3E74F8C4D99}</author>
  </authors>
  <commentList>
    <comment ref="AB1" authorId="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Differently Abled Quota Complete detail of Different ability_x000A_2. for Provincial Quota mention province name._x000A_3. for Minorities quota mention Religion name_x000A_4. Or any other related detail. </t>
        </r>
      </text>
    </comment>
    <comment ref="AB2" authorId="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" authorId="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" authorId="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" authorId="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" authorId="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" authorId="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" authorId="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" authorId="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" authorId="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" authorId="1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" authorId="1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" authorId="1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" authorId="1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" authorId="1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" authorId="1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" authorId="1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" authorId="1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" authorId="1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0" authorId="1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1" authorId="2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2" authorId="2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3" authorId="2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4" authorId="2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5" authorId="2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6" authorId="2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7" authorId="2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8" authorId="2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9" authorId="2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0" authorId="2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1" authorId="3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2" authorId="3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3" authorId="3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4" authorId="3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5" authorId="3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6" authorId="3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7" authorId="3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8" authorId="3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9" authorId="3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0" authorId="3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1" authorId="4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2" authorId="4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3" authorId="4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4" authorId="4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5" authorId="4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6" authorId="4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7" authorId="4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8" authorId="4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9" authorId="4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0" authorId="4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1" authorId="5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2" authorId="5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3" authorId="5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4" authorId="5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5" authorId="5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6" authorId="5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7" authorId="5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8" authorId="5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9" authorId="5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0" authorId="5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1" authorId="6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2" authorId="6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3" authorId="6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4" authorId="6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5" authorId="6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6" authorId="6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7" authorId="6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8" authorId="6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9" authorId="6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0" authorId="6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1" authorId="7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2" authorId="7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3" authorId="7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4" authorId="7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5" authorId="7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6" authorId="7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7" authorId="7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8" authorId="7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9" authorId="7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0" authorId="7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1" authorId="8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2" authorId="8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3" authorId="8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4" authorId="8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5" authorId="8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6" authorId="8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7" authorId="8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8" authorId="8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9" authorId="8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0" authorId="8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1" authorId="9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2" authorId="9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3" authorId="9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4" authorId="9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5" authorId="9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6" authorId="9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7" authorId="9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8" authorId="9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9" authorId="9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0" authorId="9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1" authorId="10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2" authorId="10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3" authorId="10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4" authorId="10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5" authorId="10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6" authorId="10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7" authorId="10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8" authorId="10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9" authorId="10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0" authorId="10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1" authorId="11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2" authorId="11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3" authorId="11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4" authorId="11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5" authorId="11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6" authorId="11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7" authorId="11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8" authorId="11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9" authorId="11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0" authorId="11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1" authorId="12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2" authorId="12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3" authorId="12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4" authorId="12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5" authorId="12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6" authorId="12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7" authorId="12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8" authorId="12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9" authorId="12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0" authorId="12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1" authorId="13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2" authorId="13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3" authorId="13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4" authorId="13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5" authorId="13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6" authorId="13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7" authorId="13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8" authorId="13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9" authorId="13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0" authorId="13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1" authorId="14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2" authorId="14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3" authorId="14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4" authorId="14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5" authorId="14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6" authorId="14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7" authorId="14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8" authorId="14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9" authorId="14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0" authorId="14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1" authorId="15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2" authorId="15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3" authorId="15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4" authorId="15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5" authorId="15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6" authorId="15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7" authorId="15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8" authorId="15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9" authorId="15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0" authorId="15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1" authorId="16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2" authorId="16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3" authorId="16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4" authorId="16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5" authorId="16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6" authorId="16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7" authorId="16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8" authorId="16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9" authorId="16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0" authorId="16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1" authorId="17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2" authorId="17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3" authorId="17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4" authorId="17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5" authorId="17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6" authorId="17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7" authorId="17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8" authorId="17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9" authorId="17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0" authorId="17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1" authorId="18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2" authorId="18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3" authorId="18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4" authorId="18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5" authorId="18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6" authorId="18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7" authorId="18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8" authorId="18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9" authorId="18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0" authorId="18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1" authorId="19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2" authorId="19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3" authorId="19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4" authorId="19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5" authorId="19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6" authorId="19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7" authorId="19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8" authorId="19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9" authorId="19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00" authorId="19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01" authorId="20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02" authorId="20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03" authorId="20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04" authorId="20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05" authorId="20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06" authorId="20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07" authorId="20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08" authorId="20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09" authorId="20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10" authorId="20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11" authorId="21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12" authorId="21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13" authorId="21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14" authorId="21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15" authorId="21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16" authorId="21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17" authorId="21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18" authorId="21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19" authorId="21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20" authorId="21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21" authorId="22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22" authorId="22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23" authorId="22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24" authorId="22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25" authorId="22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26" authorId="22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27" authorId="22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28" authorId="22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29" authorId="22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30" authorId="22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31" authorId="23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32" authorId="23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33" authorId="23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34" authorId="23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35" authorId="23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36" authorId="23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37" authorId="23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38" authorId="23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39" authorId="23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40" authorId="23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41" authorId="24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42" authorId="24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43" authorId="24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44" authorId="24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45" authorId="24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46" authorId="24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47" authorId="24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48" authorId="24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49" authorId="24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50" authorId="24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51" authorId="25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52" authorId="25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53" authorId="25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54" authorId="25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55" authorId="25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56" authorId="25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57" authorId="25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58" authorId="25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59" authorId="25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60" authorId="25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61" authorId="26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62" authorId="26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63" authorId="26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64" authorId="26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65" authorId="26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66" authorId="26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67" authorId="26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68" authorId="26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69" authorId="26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70" authorId="26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71" authorId="27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72" authorId="27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73" authorId="27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74" authorId="27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75" authorId="27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76" authorId="27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77" authorId="27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78" authorId="27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79" authorId="27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80" authorId="27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81" authorId="28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82" authorId="28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83" authorId="28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84" authorId="28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85" authorId="28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86" authorId="28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87" authorId="28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88" authorId="28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89" authorId="28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90" authorId="28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91" authorId="29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92" authorId="29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93" authorId="29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94" authorId="29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95" authorId="29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96" authorId="29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97" authorId="29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98" authorId="29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299" authorId="29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00" authorId="29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01" authorId="30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02" authorId="30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03" authorId="30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04" authorId="30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05" authorId="30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06" authorId="30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07" authorId="30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08" authorId="30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09" authorId="30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10" authorId="30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11" authorId="31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12" authorId="31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13" authorId="31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14" authorId="31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15" authorId="31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16" authorId="31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17" authorId="31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18" authorId="31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19" authorId="31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20" authorId="31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21" authorId="32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22" authorId="32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23" authorId="32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24" authorId="32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25" authorId="32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26" authorId="32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27" authorId="32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28" authorId="32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29" authorId="32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30" authorId="32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31" authorId="33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32" authorId="33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33" authorId="33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34" authorId="33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35" authorId="33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36" authorId="33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37" authorId="33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38" authorId="33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39" authorId="33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40" authorId="33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41" authorId="34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42" authorId="34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43" authorId="34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44" authorId="34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45" authorId="34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46" authorId="34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47" authorId="34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48" authorId="34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49" authorId="34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50" authorId="34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51" authorId="35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52" authorId="35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53" authorId="35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54" authorId="35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55" authorId="35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56" authorId="35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57" authorId="35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58" authorId="35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59" authorId="35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60" authorId="35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61" authorId="36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62" authorId="36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63" authorId="36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64" authorId="36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65" authorId="36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66" authorId="36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67" authorId="36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68" authorId="36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69" authorId="36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70" authorId="36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71" authorId="37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72" authorId="37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73" authorId="37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74" authorId="37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75" authorId="37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76" authorId="37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77" authorId="37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78" authorId="37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79" authorId="37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80" authorId="37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81" authorId="38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82" authorId="38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83" authorId="38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84" authorId="38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85" authorId="38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86" authorId="38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87" authorId="38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88" authorId="38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89" authorId="38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90" authorId="38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91" authorId="39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92" authorId="39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93" authorId="39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94" authorId="39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95" authorId="39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96" authorId="39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97" authorId="39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98" authorId="39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399" authorId="39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00" authorId="39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01" authorId="40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02" authorId="40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03" authorId="40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04" authorId="40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05" authorId="40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06" authorId="40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07" authorId="40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08" authorId="40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09" authorId="40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10" authorId="40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11" authorId="41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12" authorId="41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13" authorId="41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14" authorId="41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15" authorId="41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16" authorId="41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17" authorId="41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18" authorId="41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19" authorId="41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20" authorId="41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21" authorId="42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22" authorId="42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23" authorId="42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24" authorId="42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25" authorId="42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26" authorId="42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27" authorId="42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28" authorId="42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29" authorId="42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30" authorId="42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31" authorId="43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32" authorId="43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33" authorId="43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34" authorId="43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35" authorId="43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36" authorId="43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37" authorId="43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38" authorId="43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39" authorId="43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40" authorId="43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41" authorId="44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42" authorId="44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43" authorId="44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44" authorId="44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45" authorId="44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46" authorId="44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47" authorId="44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48" authorId="44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49" authorId="44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50" authorId="44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51" authorId="45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52" authorId="45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53" authorId="45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54" authorId="45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55" authorId="45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56" authorId="45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57" authorId="45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58" authorId="45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59" authorId="45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60" authorId="45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61" authorId="46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62" authorId="46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63" authorId="46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64" authorId="46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65" authorId="46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66" authorId="46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67" authorId="46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68" authorId="46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69" authorId="46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70" authorId="46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71" authorId="47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72" authorId="47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73" authorId="47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74" authorId="47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75" authorId="47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76" authorId="47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77" authorId="47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78" authorId="47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79" authorId="47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80" authorId="47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81" authorId="48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82" authorId="48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83" authorId="48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84" authorId="48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85" authorId="48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86" authorId="48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87" authorId="48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88" authorId="48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89" authorId="48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90" authorId="48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91" authorId="49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92" authorId="49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93" authorId="49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94" authorId="49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95" authorId="49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96" authorId="49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97" authorId="49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98" authorId="49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499" authorId="49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00" authorId="49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01" authorId="50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02" authorId="50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03" authorId="50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04" authorId="50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05" authorId="50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06" authorId="50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07" authorId="50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08" authorId="50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09" authorId="50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10" authorId="50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11" authorId="51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12" authorId="51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13" authorId="51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14" authorId="51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15" authorId="51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16" authorId="51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17" authorId="51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18" authorId="51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19" authorId="51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20" authorId="51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21" authorId="52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22" authorId="52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23" authorId="52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24" authorId="52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25" authorId="52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26" authorId="52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27" authorId="52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28" authorId="52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29" authorId="52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30" authorId="52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31" authorId="53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32" authorId="53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33" authorId="53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34" authorId="53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35" authorId="53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36" authorId="53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37" authorId="53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38" authorId="53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39" authorId="53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40" authorId="53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41" authorId="54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42" authorId="54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43" authorId="54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44" authorId="54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45" authorId="54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46" authorId="54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47" authorId="54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48" authorId="54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49" authorId="54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50" authorId="54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51" authorId="55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52" authorId="55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53" authorId="55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54" authorId="55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55" authorId="55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56" authorId="55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57" authorId="55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58" authorId="55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59" authorId="55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60" authorId="55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61" authorId="56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62" authorId="56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63" authorId="56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64" authorId="56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65" authorId="56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66" authorId="56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67" authorId="56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68" authorId="56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69" authorId="56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70" authorId="56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71" authorId="57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72" authorId="57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73" authorId="57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74" authorId="57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75" authorId="57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76" authorId="57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77" authorId="57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78" authorId="57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79" authorId="57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80" authorId="57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81" authorId="58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82" authorId="58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83" authorId="58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84" authorId="58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85" authorId="58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86" authorId="58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87" authorId="58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88" authorId="58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89" authorId="58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90" authorId="58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91" authorId="59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92" authorId="59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93" authorId="59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94" authorId="59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95" authorId="59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96" authorId="59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97" authorId="59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98" authorId="59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599" authorId="59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00" authorId="59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01" authorId="60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02" authorId="60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03" authorId="60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04" authorId="60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05" authorId="60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06" authorId="60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07" authorId="60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08" authorId="60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09" authorId="60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10" authorId="60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11" authorId="61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12" authorId="61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13" authorId="61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14" authorId="61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15" authorId="61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16" authorId="61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17" authorId="61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18" authorId="61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19" authorId="61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20" authorId="61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21" authorId="62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22" authorId="62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23" authorId="62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24" authorId="62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25" authorId="62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26" authorId="62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27" authorId="62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28" authorId="62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29" authorId="62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30" authorId="62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31" authorId="63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32" authorId="63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33" authorId="63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34" authorId="63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35" authorId="63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36" authorId="63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37" authorId="63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38" authorId="63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39" authorId="63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40" authorId="63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41" authorId="64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42" authorId="64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43" authorId="64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44" authorId="64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45" authorId="64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46" authorId="64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47" authorId="64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48" authorId="64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49" authorId="64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50" authorId="64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51" authorId="65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52" authorId="65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53" authorId="65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54" authorId="65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55" authorId="65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56" authorId="65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57" authorId="65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58" authorId="65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59" authorId="65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60" authorId="65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61" authorId="66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62" authorId="66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63" authorId="66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64" authorId="66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65" authorId="66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66" authorId="66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67" authorId="66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68" authorId="66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69" authorId="66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70" authorId="66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71" authorId="67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72" authorId="67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73" authorId="67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74" authorId="67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75" authorId="67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76" authorId="67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77" authorId="67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78" authorId="67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79" authorId="67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80" authorId="67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81" authorId="68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82" authorId="68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83" authorId="68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84" authorId="68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85" authorId="68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86" authorId="68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87" authorId="68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88" authorId="68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89" authorId="68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90" authorId="68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91" authorId="69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92" authorId="69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93" authorId="69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94" authorId="69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95" authorId="69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96" authorId="69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97" authorId="69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98" authorId="69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699" authorId="69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00" authorId="69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01" authorId="70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02" authorId="70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03" authorId="70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04" authorId="70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05" authorId="70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06" authorId="70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07" authorId="70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08" authorId="70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09" authorId="70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10" authorId="70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11" authorId="71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12" authorId="71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13" authorId="71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14" authorId="71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15" authorId="71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16" authorId="71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17" authorId="71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18" authorId="71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19" authorId="71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20" authorId="71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21" authorId="72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22" authorId="72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23" authorId="72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24" authorId="72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25" authorId="72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26" authorId="72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27" authorId="72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28" authorId="72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29" authorId="72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30" authorId="72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31" authorId="73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32" authorId="73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33" authorId="73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34" authorId="73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35" authorId="73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36" authorId="73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37" authorId="73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38" authorId="73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39" authorId="73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40" authorId="73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41" authorId="74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42" authorId="74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43" authorId="74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44" authorId="74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45" authorId="74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46" authorId="74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47" authorId="74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48" authorId="74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49" authorId="74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50" authorId="74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51" authorId="75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52" authorId="75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53" authorId="75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54" authorId="75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55" authorId="75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56" authorId="75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57" authorId="75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58" authorId="75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59" authorId="75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60" authorId="75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61" authorId="76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62" authorId="76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63" authorId="76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64" authorId="76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65" authorId="76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66" authorId="76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67" authorId="76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68" authorId="76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69" authorId="76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70" authorId="76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71" authorId="77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72" authorId="77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73" authorId="77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74" authorId="77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75" authorId="77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76" authorId="77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77" authorId="77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78" authorId="77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79" authorId="77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80" authorId="77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81" authorId="78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82" authorId="78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83" authorId="78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84" authorId="78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85" authorId="78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86" authorId="78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87" authorId="78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88" authorId="78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89" authorId="78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90" authorId="78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91" authorId="79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92" authorId="79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93" authorId="79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94" authorId="79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95" authorId="79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96" authorId="79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97" authorId="79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98" authorId="79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799" authorId="79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00" authorId="79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01" authorId="80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02" authorId="80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03" authorId="80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04" authorId="80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05" authorId="80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06" authorId="80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07" authorId="80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08" authorId="80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09" authorId="80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10" authorId="80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11" authorId="81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12" authorId="81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13" authorId="81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14" authorId="81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15" authorId="81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16" authorId="81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17" authorId="81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18" authorId="81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19" authorId="81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20" authorId="81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21" authorId="82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22" authorId="82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23" authorId="82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24" authorId="82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25" authorId="82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26" authorId="82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27" authorId="82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28" authorId="82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29" authorId="82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30" authorId="82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31" authorId="83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32" authorId="83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33" authorId="83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34" authorId="83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35" authorId="83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36" authorId="83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37" authorId="83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38" authorId="83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39" authorId="83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40" authorId="83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41" authorId="84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42" authorId="84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43" authorId="84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44" authorId="84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45" authorId="84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46" authorId="84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47" authorId="84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48" authorId="84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49" authorId="84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50" authorId="84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51" authorId="85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52" authorId="85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53" authorId="85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54" authorId="85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55" authorId="85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56" authorId="85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57" authorId="85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58" authorId="85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59" authorId="85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60" authorId="85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61" authorId="86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62" authorId="86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63" authorId="86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64" authorId="86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65" authorId="86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66" authorId="86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67" authorId="86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68" authorId="86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69" authorId="86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70" authorId="86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71" authorId="87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72" authorId="87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73" authorId="87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74" authorId="87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75" authorId="87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76" authorId="87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77" authorId="87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78" authorId="87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79" authorId="87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80" authorId="87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81" authorId="88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82" authorId="88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83" authorId="88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84" authorId="88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85" authorId="88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86" authorId="88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87" authorId="88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88" authorId="88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89" authorId="88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90" authorId="88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91" authorId="89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92" authorId="89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93" authorId="89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94" authorId="89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95" authorId="89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96" authorId="89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97" authorId="89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98" authorId="89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899" authorId="89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00" authorId="89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01" authorId="90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02" authorId="90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03" authorId="90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04" authorId="90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05" authorId="90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06" authorId="90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07" authorId="90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08" authorId="90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09" authorId="90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10" authorId="90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11" authorId="91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12" authorId="91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13" authorId="91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14" authorId="91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15" authorId="91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16" authorId="91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17" authorId="91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18" authorId="91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19" authorId="91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20" authorId="91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21" authorId="92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22" authorId="92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23" authorId="92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24" authorId="92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25" authorId="92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26" authorId="92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27" authorId="92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28" authorId="92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29" authorId="92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30" authorId="92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31" authorId="93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32" authorId="93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33" authorId="93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34" authorId="93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35" authorId="93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36" authorId="93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37" authorId="93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38" authorId="93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39" authorId="93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40" authorId="93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41" authorId="94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42" authorId="94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43" authorId="94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44" authorId="94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45" authorId="94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46" authorId="94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47" authorId="94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48" authorId="94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49" authorId="94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50" authorId="94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51" authorId="95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52" authorId="95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53" authorId="95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54" authorId="95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55" authorId="95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56" authorId="95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57" authorId="95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58" authorId="95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59" authorId="95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60" authorId="95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61" authorId="96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62" authorId="96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63" authorId="96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64" authorId="96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65" authorId="96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66" authorId="96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67" authorId="96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68" authorId="96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69" authorId="96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70" authorId="96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71" authorId="97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72" authorId="97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73" authorId="97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74" authorId="97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75" authorId="97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76" authorId="97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77" authorId="97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78" authorId="97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79" authorId="97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80" authorId="97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81" authorId="98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82" authorId="98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83" authorId="98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84" authorId="98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85" authorId="98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86" authorId="98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87" authorId="98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88" authorId="98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89" authorId="98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90" authorId="98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91" authorId="99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92" authorId="99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93" authorId="99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94" authorId="99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95" authorId="99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96" authorId="99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97" authorId="99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98" authorId="99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999" authorId="99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00" authorId="99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01" authorId="100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02" authorId="100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03" authorId="100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04" authorId="100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05" authorId="100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06" authorId="100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07" authorId="100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08" authorId="100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09" authorId="100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10" authorId="100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11" authorId="101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12" authorId="101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13" authorId="101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14" authorId="101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15" authorId="101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16" authorId="101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17" authorId="101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18" authorId="101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19" authorId="101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20" authorId="101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21" authorId="102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22" authorId="102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23" authorId="102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24" authorId="102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25" authorId="102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26" authorId="102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27" authorId="102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28" authorId="102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29" authorId="102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30" authorId="102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31" authorId="103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32" authorId="103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33" authorId="103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34" authorId="103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35" authorId="103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36" authorId="103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37" authorId="103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38" authorId="103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39" authorId="103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40" authorId="103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41" authorId="104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42" authorId="104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43" authorId="104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44" authorId="104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45" authorId="104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46" authorId="104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47" authorId="104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48" authorId="104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49" authorId="104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50" authorId="104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51" authorId="105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52" authorId="105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53" authorId="105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54" authorId="105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55" authorId="105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56" authorId="105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57" authorId="105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58" authorId="105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59" authorId="105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60" authorId="105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61" authorId="106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62" authorId="106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63" authorId="106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64" authorId="106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65" authorId="106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66" authorId="106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67" authorId="106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68" authorId="106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69" authorId="106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70" authorId="106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71" authorId="107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72" authorId="107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73" authorId="107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74" authorId="107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75" authorId="107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76" authorId="107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77" authorId="107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78" authorId="107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79" authorId="107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80" authorId="107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81" authorId="108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82" authorId="108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83" authorId="108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84" authorId="108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85" authorId="108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86" authorId="108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87" authorId="108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88" authorId="108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89" authorId="108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90" authorId="108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91" authorId="109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92" authorId="109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93" authorId="109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94" authorId="109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95" authorId="109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96" authorId="109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97" authorId="109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98" authorId="109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099" authorId="109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00" authorId="109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01" authorId="110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02" authorId="110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03" authorId="110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04" authorId="110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05" authorId="110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06" authorId="110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07" authorId="110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08" authorId="110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09" authorId="110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10" authorId="110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11" authorId="111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12" authorId="111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13" authorId="111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14" authorId="111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15" authorId="111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16" authorId="111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17" authorId="111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18" authorId="111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19" authorId="111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20" authorId="111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21" authorId="112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22" authorId="112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23" authorId="112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24" authorId="112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25" authorId="112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26" authorId="112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27" authorId="112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28" authorId="112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29" authorId="112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30" authorId="112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31" authorId="113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32" authorId="113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33" authorId="113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34" authorId="113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35" authorId="113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36" authorId="113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37" authorId="113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38" authorId="113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39" authorId="113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40" authorId="113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41" authorId="114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42" authorId="114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43" authorId="114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44" authorId="114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45" authorId="114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46" authorId="114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47" authorId="114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48" authorId="114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49" authorId="114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50" authorId="114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51" authorId="115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52" authorId="115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53" authorId="115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54" authorId="115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55" authorId="115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56" authorId="115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57" authorId="115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58" authorId="115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59" authorId="115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60" authorId="115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61" authorId="116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62" authorId="116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63" authorId="116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64" authorId="116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65" authorId="116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66" authorId="116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67" authorId="116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68" authorId="116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69" authorId="116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70" authorId="116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71" authorId="117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72" authorId="117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73" authorId="117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74" authorId="117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75" authorId="117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76" authorId="117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77" authorId="117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78" authorId="117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79" authorId="117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80" authorId="117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81" authorId="118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82" authorId="118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83" authorId="118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84" authorId="118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85" authorId="118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86" authorId="118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87" authorId="118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88" authorId="118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89" authorId="118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90" authorId="118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91" authorId="119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92" authorId="119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93" authorId="119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94" authorId="119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95" authorId="119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96" authorId="119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97" authorId="119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98" authorId="119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199" authorId="119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00" authorId="119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01" authorId="120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02" authorId="120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03" authorId="120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04" authorId="120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05" authorId="120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06" authorId="120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07" authorId="120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08" authorId="120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09" authorId="120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10" authorId="120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11" authorId="121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12" authorId="121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13" authorId="121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14" authorId="121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15" authorId="121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16" authorId="121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17" authorId="121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18" authorId="121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19" authorId="121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20" authorId="121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21" authorId="122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22" authorId="122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23" authorId="122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24" authorId="122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25" authorId="122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26" authorId="122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27" authorId="122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28" authorId="122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29" authorId="122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30" authorId="122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31" authorId="123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32" authorId="123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33" authorId="123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34" authorId="123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35" authorId="123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36" authorId="123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37" authorId="123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38" authorId="123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39" authorId="123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40" authorId="123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41" authorId="124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42" authorId="124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43" authorId="124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44" authorId="124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45" authorId="124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46" authorId="124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47" authorId="124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48" authorId="124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49" authorId="124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50" authorId="124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51" authorId="125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52" authorId="125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53" authorId="125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54" authorId="125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55" authorId="125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56" authorId="125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57" authorId="125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58" authorId="125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59" authorId="125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60" authorId="125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61" authorId="126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62" authorId="126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63" authorId="126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64" authorId="126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65" authorId="126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66" authorId="126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67" authorId="126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68" authorId="126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69" authorId="126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70" authorId="126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71" authorId="127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72" authorId="127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73" authorId="127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74" authorId="127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75" authorId="127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76" authorId="127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77" authorId="127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78" authorId="127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79" authorId="127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80" authorId="127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81" authorId="128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82" authorId="128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83" authorId="128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84" authorId="128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85" authorId="128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86" authorId="128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87" authorId="128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88" authorId="128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89" authorId="128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90" authorId="128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91" authorId="129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92" authorId="129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93" authorId="129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94" authorId="129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95" authorId="129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96" authorId="129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97" authorId="129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98" authorId="129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299" authorId="129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00" authorId="129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01" authorId="130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02" authorId="130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03" authorId="130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04" authorId="130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05" authorId="130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06" authorId="130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07" authorId="130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08" authorId="130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09" authorId="130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10" authorId="130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11" authorId="131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12" authorId="131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13" authorId="131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14" authorId="131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15" authorId="131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16" authorId="131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17" authorId="131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18" authorId="131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19" authorId="131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20" authorId="131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21" authorId="132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22" authorId="132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23" authorId="132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24" authorId="132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25" authorId="132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26" authorId="132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27" authorId="132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28" authorId="132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29" authorId="132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30" authorId="132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31" authorId="133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32" authorId="133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33" authorId="133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34" authorId="133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35" authorId="133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36" authorId="133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37" authorId="133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38" authorId="133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39" authorId="133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40" authorId="133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41" authorId="134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42" authorId="134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43" authorId="134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44" authorId="134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45" authorId="134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46" authorId="134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47" authorId="134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48" authorId="134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49" authorId="134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50" authorId="134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51" authorId="135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52" authorId="135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53" authorId="135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54" authorId="135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55" authorId="135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56" authorId="135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57" authorId="135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58" authorId="135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59" authorId="135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60" authorId="135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61" authorId="136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62" authorId="136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63" authorId="136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64" authorId="136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65" authorId="136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66" authorId="136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67" authorId="136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68" authorId="136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69" authorId="136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70" authorId="136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71" authorId="137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72" authorId="137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73" authorId="137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74" authorId="137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75" authorId="137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76" authorId="137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77" authorId="137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78" authorId="137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79" authorId="137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80" authorId="137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81" authorId="138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82" authorId="138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83" authorId="138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84" authorId="138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85" authorId="138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86" authorId="138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87" authorId="138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88" authorId="138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89" authorId="138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90" authorId="138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91" authorId="139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92" authorId="139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93" authorId="139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94" authorId="139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95" authorId="139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96" authorId="139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97" authorId="139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98" authorId="139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399" authorId="139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00" authorId="139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01" authorId="140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02" authorId="140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03" authorId="140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04" authorId="140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05" authorId="140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06" authorId="140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07" authorId="140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08" authorId="140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09" authorId="140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10" authorId="140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11" authorId="141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12" authorId="141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13" authorId="141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14" authorId="141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15" authorId="141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16" authorId="141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17" authorId="141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18" authorId="141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19" authorId="141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20" authorId="141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21" authorId="142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22" authorId="142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23" authorId="142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24" authorId="142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25" authorId="142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26" authorId="142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27" authorId="142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28" authorId="142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29" authorId="142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30" authorId="142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31" authorId="143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32" authorId="143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33" authorId="143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34" authorId="143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35" authorId="143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36" authorId="143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37" authorId="143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38" authorId="143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39" authorId="143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40" authorId="143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41" authorId="144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42" authorId="144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43" authorId="144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44" authorId="144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45" authorId="144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46" authorId="144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47" authorId="144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48" authorId="144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49" authorId="144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50" authorId="144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51" authorId="145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52" authorId="145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53" authorId="145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54" authorId="145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55" authorId="145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56" authorId="145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57" authorId="145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58" authorId="145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59" authorId="145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60" authorId="145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61" authorId="146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62" authorId="146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63" authorId="146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64" authorId="146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65" authorId="146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66" authorId="146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67" authorId="146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68" authorId="146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69" authorId="146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70" authorId="146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71" authorId="147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72" authorId="147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73" authorId="147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74" authorId="147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75" authorId="147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76" authorId="147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77" authorId="147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78" authorId="147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79" authorId="147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80" authorId="147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81" authorId="148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82" authorId="148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83" authorId="148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84" authorId="148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85" authorId="148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86" authorId="148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87" authorId="148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88" authorId="148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89" authorId="148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90" authorId="148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91" authorId="149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92" authorId="149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93" authorId="149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94" authorId="149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95" authorId="149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96" authorId="149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97" authorId="149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98" authorId="149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499" authorId="149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00" authorId="149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01" authorId="150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02" authorId="150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03" authorId="150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04" authorId="150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05" authorId="150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06" authorId="150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07" authorId="150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08" authorId="150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09" authorId="150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10" authorId="150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11" authorId="151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12" authorId="151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13" authorId="151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14" authorId="151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15" authorId="151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16" authorId="151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17" authorId="151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18" authorId="151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19" authorId="151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20" authorId="151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21" authorId="152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22" authorId="152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23" authorId="152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24" authorId="152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25" authorId="152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26" authorId="152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27" authorId="152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28" authorId="152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29" authorId="152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30" authorId="152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31" authorId="153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32" authorId="153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33" authorId="153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34" authorId="153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35" authorId="153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36" authorId="153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37" authorId="153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38" authorId="153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39" authorId="153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40" authorId="153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41" authorId="154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42" authorId="154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43" authorId="154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44" authorId="154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45" authorId="154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46" authorId="154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47" authorId="154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48" authorId="154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49" authorId="154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50" authorId="154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51" authorId="155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52" authorId="155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53" authorId="155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54" authorId="155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55" authorId="155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56" authorId="155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57" authorId="155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58" authorId="155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59" authorId="155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60" authorId="155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61" authorId="156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62" authorId="156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63" authorId="156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64" authorId="156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65" authorId="156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66" authorId="156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67" authorId="156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68" authorId="156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69" authorId="156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70" authorId="156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71" authorId="157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72" authorId="157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73" authorId="157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74" authorId="157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75" authorId="157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76" authorId="157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77" authorId="157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78" authorId="157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79" authorId="157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80" authorId="157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81" authorId="158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82" authorId="158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83" authorId="158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84" authorId="158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85" authorId="158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86" authorId="158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87" authorId="158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88" authorId="158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89" authorId="158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90" authorId="158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91" authorId="159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92" authorId="159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93" authorId="159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94" authorId="159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95" authorId="159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96" authorId="159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97" authorId="159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98" authorId="159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599" authorId="159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00" authorId="159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01" authorId="160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02" authorId="160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03" authorId="160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04" authorId="160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05" authorId="160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06" authorId="160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07" authorId="160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08" authorId="160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09" authorId="160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10" authorId="160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11" authorId="161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12" authorId="161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13" authorId="161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14" authorId="161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15" authorId="161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16" authorId="161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17" authorId="161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18" authorId="161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19" authorId="161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20" authorId="161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21" authorId="162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22" authorId="162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23" authorId="162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24" authorId="162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25" authorId="162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26" authorId="162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27" authorId="162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28" authorId="162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29" authorId="162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30" authorId="162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31" authorId="163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32" authorId="163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33" authorId="163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34" authorId="163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35" authorId="163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36" authorId="163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37" authorId="163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38" authorId="163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39" authorId="163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40" authorId="163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41" authorId="164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42" authorId="164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43" authorId="164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44" authorId="164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45" authorId="164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46" authorId="164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47" authorId="164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48" authorId="164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49" authorId="164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50" authorId="164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51" authorId="165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52" authorId="165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53" authorId="165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54" authorId="165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55" authorId="165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56" authorId="165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57" authorId="165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58" authorId="165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59" authorId="165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60" authorId="165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61" authorId="166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62" authorId="166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63" authorId="166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64" authorId="166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65" authorId="166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66" authorId="166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67" authorId="166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68" authorId="166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69" authorId="166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70" authorId="166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71" authorId="167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72" authorId="167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73" authorId="167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74" authorId="167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75" authorId="167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76" authorId="167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77" authorId="167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78" authorId="167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79" authorId="167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80" authorId="167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81" authorId="168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82" authorId="168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83" authorId="168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84" authorId="168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85" authorId="168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86" authorId="168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87" authorId="168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88" authorId="168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89" authorId="168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90" authorId="168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91" authorId="169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92" authorId="169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93" authorId="169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94" authorId="169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95" authorId="169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96" authorId="169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97" authorId="169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98" authorId="169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699" authorId="169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00" authorId="169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01" authorId="170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02" authorId="170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03" authorId="170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04" authorId="170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05" authorId="170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06" authorId="170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07" authorId="170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08" authorId="170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09" authorId="170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10" authorId="170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11" authorId="171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12" authorId="171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13" authorId="171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14" authorId="171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15" authorId="171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16" authorId="171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17" authorId="171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18" authorId="171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19" authorId="171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20" authorId="171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21" authorId="172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22" authorId="172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23" authorId="172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24" authorId="172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25" authorId="172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26" authorId="172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27" authorId="172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28" authorId="172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29" authorId="172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30" authorId="172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31" authorId="173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32" authorId="173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33" authorId="173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34" authorId="173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35" authorId="173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36" authorId="173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37" authorId="173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38" authorId="173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39" authorId="173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40" authorId="173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41" authorId="174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42" authorId="174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43" authorId="174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44" authorId="174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45" authorId="174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46" authorId="174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47" authorId="174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48" authorId="174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49" authorId="174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50" authorId="174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51" authorId="175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52" authorId="175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53" authorId="175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54" authorId="175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55" authorId="175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56" authorId="175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57" authorId="175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58" authorId="175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59" authorId="175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60" authorId="175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61" authorId="176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62" authorId="176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63" authorId="176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64" authorId="176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65" authorId="176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66" authorId="176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67" authorId="176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68" authorId="176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69" authorId="176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70" authorId="176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71" authorId="177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72" authorId="177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73" authorId="177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74" authorId="177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75" authorId="177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76" authorId="177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77" authorId="177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78" authorId="177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79" authorId="177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80" authorId="177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81" authorId="178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82" authorId="178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83" authorId="178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84" authorId="178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85" authorId="178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86" authorId="178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87" authorId="178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88" authorId="178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89" authorId="178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90" authorId="178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91" authorId="179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92" authorId="179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93" authorId="179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94" authorId="179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95" authorId="179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96" authorId="179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97" authorId="179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98" authorId="179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799" authorId="179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00" authorId="179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01" authorId="180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02" authorId="180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03" authorId="180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04" authorId="180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05" authorId="180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06" authorId="180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07" authorId="180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08" authorId="180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09" authorId="180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10" authorId="180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11" authorId="181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12" authorId="181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13" authorId="181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14" authorId="181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15" authorId="181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16" authorId="181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17" authorId="181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18" authorId="181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19" authorId="181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20" authorId="181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21" authorId="182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22" authorId="182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23" authorId="182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24" authorId="182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25" authorId="182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26" authorId="182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27" authorId="182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28" authorId="182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29" authorId="182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30" authorId="182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31" authorId="183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32" authorId="183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33" authorId="183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34" authorId="183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35" authorId="183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36" authorId="183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37" authorId="183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38" authorId="183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39" authorId="183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40" authorId="183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41" authorId="184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42" authorId="184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43" authorId="184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44" authorId="184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45" authorId="184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46" authorId="184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47" authorId="184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48" authorId="184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49" authorId="184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50" authorId="184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51" authorId="185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52" authorId="185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53" authorId="185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54" authorId="185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55" authorId="185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56" authorId="185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57" authorId="185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58" authorId="185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59" authorId="185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60" authorId="185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61" authorId="186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62" authorId="186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63" authorId="186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64" authorId="186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65" authorId="186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66" authorId="186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67" authorId="186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68" authorId="186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69" authorId="186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70" authorId="186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71" authorId="187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72" authorId="187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73" authorId="187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74" authorId="187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75" authorId="187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76" authorId="187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77" authorId="187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78" authorId="187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79" authorId="187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80" authorId="187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81" authorId="188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82" authorId="188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83" authorId="188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84" authorId="188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85" authorId="188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86" authorId="188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87" authorId="188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88" authorId="188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89" authorId="188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90" authorId="188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91" authorId="189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92" authorId="189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93" authorId="189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94" authorId="189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95" authorId="189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96" authorId="189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97" authorId="189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98" authorId="189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899" authorId="189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00" authorId="189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01" authorId="190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02" authorId="190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03" authorId="190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04" authorId="190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05" authorId="190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06" authorId="190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07" authorId="190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08" authorId="190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09" authorId="190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10" authorId="190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11" authorId="191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12" authorId="191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13" authorId="191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14" authorId="191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15" authorId="191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16" authorId="191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17" authorId="191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18" authorId="191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19" authorId="191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20" authorId="191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21" authorId="192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22" authorId="192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23" authorId="192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24" authorId="192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25" authorId="192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26" authorId="192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27" authorId="192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28" authorId="192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29" authorId="192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30" authorId="192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31" authorId="193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32" authorId="193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33" authorId="193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34" authorId="193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35" authorId="193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36" authorId="193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37" authorId="193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38" authorId="193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39" authorId="193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40" authorId="193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41" authorId="194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42" authorId="194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43" authorId="194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44" authorId="194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45" authorId="194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46" authorId="194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47" authorId="194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48" authorId="194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49" authorId="194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50" authorId="194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51" authorId="195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52" authorId="195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53" authorId="195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54" authorId="195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55" authorId="195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56" authorId="195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57" authorId="195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58" authorId="195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59" authorId="195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60" authorId="195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61" authorId="196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62" authorId="196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63" authorId="196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64" authorId="196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65" authorId="196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66" authorId="196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67" authorId="196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68" authorId="196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69" authorId="196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70" authorId="196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71" authorId="197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72" authorId="197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73" authorId="197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74" authorId="197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75" authorId="197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76" authorId="197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77" authorId="197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78" authorId="197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79" authorId="197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80" authorId="197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81" authorId="198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82" authorId="198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83" authorId="198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84" authorId="198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85" authorId="198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86" authorId="198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87" authorId="198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88" authorId="198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89" authorId="198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90" authorId="1989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91" authorId="1990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92" authorId="1991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93" authorId="1992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94" authorId="1993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95" authorId="1994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96" authorId="1995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97" authorId="1996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98" authorId="1997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  <comment ref="AB1999" authorId="1998">
      <text>
        <r>
          <t xml:space="preserve">[Threaded comment]_x000A__x000A_Your version of Excel allows you to read this threaded comment; however, any edits to it will get removed if the file is opened in a newer version of Excel. Learn more: https://go.microsoft.com/fwlink/?linkid=870924_x000A__x000A_Comment:_x000A_    In Case of Quota following details required:_x000A_1. for Disabled Quota Complete detail of Disability._x000A_2. for Provincial Quota mention province name._x000A_3. for Minorities quota mention Religion name_x000A_4. Or any other related detail. </t>
        </r>
      </text>
    </comment>
  </commentList>
</comments>
</file>

<file path=xl/sharedStrings.xml><?xml version="1.0" encoding="utf-8"?>
<sst xmlns="http://schemas.openxmlformats.org/spreadsheetml/2006/main">
  <si>
    <t>UNIVERSITY_ID</t>
  </si>
  <si>
    <t>UNIVERSITY_NAME</t>
  </si>
  <si>
    <t>CAMPUS_TYPE</t>
  </si>
  <si>
    <t>CAMPUS_CITY</t>
  </si>
  <si>
    <t>DEPARTMENT_NAME</t>
  </si>
  <si>
    <t>UNIVERSITY_DEGREE_NAME</t>
  </si>
  <si>
    <t>QUALIFICATION_NAME</t>
  </si>
  <si>
    <t>UNIVERSITY_DEGREE_PROGRAM_ID</t>
  </si>
  <si>
    <t>Name of Affiliated College</t>
  </si>
  <si>
    <t>Sector of College</t>
  </si>
  <si>
    <t>Type of College</t>
  </si>
  <si>
    <t>College Category</t>
  </si>
  <si>
    <t>Academic Faculty</t>
  </si>
  <si>
    <t>Degree Duration</t>
  </si>
  <si>
    <t>Batch Number/Session</t>
  </si>
  <si>
    <t>Batch Start Year</t>
  </si>
  <si>
    <t>Batch Start Semester</t>
  </si>
  <si>
    <t xml:space="preserve">Batch Session </t>
  </si>
  <si>
    <t xml:space="preserve">Current Semester Number </t>
  </si>
  <si>
    <t>Student Name</t>
  </si>
  <si>
    <t>Gender</t>
  </si>
  <si>
    <t>CNIC #</t>
  </si>
  <si>
    <t>Cell Phone #</t>
  </si>
  <si>
    <t>Quota Type</t>
  </si>
  <si>
    <t>Quota Type (if not listed in column "U")</t>
  </si>
  <si>
    <t>Different Ability Type (only for Differently abled students)</t>
  </si>
  <si>
    <t>Different Ability Type (if not listed in column "W")2</t>
  </si>
  <si>
    <t>Quota Detail</t>
  </si>
  <si>
    <t>University Comments</t>
  </si>
  <si>
    <t>HEC Comments</t>
  </si>
  <si>
    <t>Enrollment Type</t>
  </si>
  <si>
    <t>Khyber Medical University, Peshawar</t>
  </si>
  <si>
    <t>Affiliated College</t>
  </si>
  <si>
    <t>Abbottabad</t>
  </si>
  <si>
    <t>Ayub Medical and Dental Section</t>
  </si>
  <si>
    <t>Bachelor of Medicine and Bachelor of Surgery</t>
  </si>
  <si>
    <t>Bachelor (16 Years) Degree</t>
  </si>
  <si>
    <t>A_94095</t>
  </si>
  <si>
    <t>Ammama Riaz</t>
  </si>
  <si>
    <t>Female</t>
  </si>
  <si>
    <t>82203-4832990-8</t>
  </si>
  <si>
    <t>0340-3542481</t>
  </si>
  <si>
    <t>AJK</t>
  </si>
  <si>
    <t>Public</t>
  </si>
  <si>
    <t>Boys/Men</t>
  </si>
  <si>
    <t>Agriculture</t>
  </si>
  <si>
    <t>Fall</t>
  </si>
  <si>
    <t>Morning</t>
  </si>
  <si>
    <t>Male</t>
  </si>
  <si>
    <t>Differently Abled</t>
  </si>
  <si>
    <t>Vision Impairment</t>
  </si>
  <si>
    <t>Areeba Aamir</t>
  </si>
  <si>
    <t>81103-6615356-0</t>
  </si>
  <si>
    <t>0344-8825008</t>
  </si>
  <si>
    <t>Private</t>
  </si>
  <si>
    <t>Girls/Women</t>
  </si>
  <si>
    <t>Business &amp; Management</t>
  </si>
  <si>
    <t>Spring</t>
  </si>
  <si>
    <t>Afternoon</t>
  </si>
  <si>
    <t>Minorities</t>
  </si>
  <si>
    <t>Deaf or hard of hearing</t>
  </si>
  <si>
    <t>Ayesha Bibi</t>
  </si>
  <si>
    <t>82501-0606614-4</t>
  </si>
  <si>
    <t>0355-6521080</t>
  </si>
  <si>
    <t>Semi Government</t>
  </si>
  <si>
    <t>Co-Education</t>
  </si>
  <si>
    <t>Commerce</t>
  </si>
  <si>
    <t>Summer</t>
  </si>
  <si>
    <t>Evening</t>
  </si>
  <si>
    <t>Other</t>
  </si>
  <si>
    <t>Sports</t>
  </si>
  <si>
    <t>Mental health conditions</t>
  </si>
  <si>
    <t>Ishra Ikhlaq</t>
  </si>
  <si>
    <t>82203-6340991-6</t>
  </si>
  <si>
    <t>0315-4393707</t>
  </si>
  <si>
    <t>Engineering</t>
  </si>
  <si>
    <t>Annual System</t>
  </si>
  <si>
    <t>Weekend</t>
  </si>
  <si>
    <t>Intellectual disability</t>
  </si>
  <si>
    <t>Khansa Aslam</t>
  </si>
  <si>
    <t>81202-8944564-6</t>
  </si>
  <si>
    <t>0345-2978937</t>
  </si>
  <si>
    <t>General</t>
  </si>
  <si>
    <t>Provincial</t>
  </si>
  <si>
    <t>Acquired brain injury</t>
  </si>
  <si>
    <t>Maheen Rehman</t>
  </si>
  <si>
    <t>82203-0483178-4</t>
  </si>
  <si>
    <t>0301-5722512</t>
  </si>
  <si>
    <t>Information Technology</t>
  </si>
  <si>
    <t>Scholarship</t>
  </si>
  <si>
    <t>Autism spectrum disorder</t>
  </si>
  <si>
    <t>Mohiba Fatima</t>
  </si>
  <si>
    <t>82303-0268918-4</t>
  </si>
  <si>
    <t>0347-0076307</t>
  </si>
  <si>
    <t>Medical</t>
  </si>
  <si>
    <t>Residential</t>
  </si>
  <si>
    <t>Physical disability.</t>
  </si>
  <si>
    <t>Natasha Faiq Abbasi</t>
  </si>
  <si>
    <t>82102-8146716-0</t>
  </si>
  <si>
    <t>0303-0625439</t>
  </si>
  <si>
    <t>Nursing</t>
  </si>
  <si>
    <t>Need Based</t>
  </si>
  <si>
    <t>Parsa Zulfiqar</t>
  </si>
  <si>
    <t>82203-5997858-8</t>
  </si>
  <si>
    <t>0300-5159461</t>
  </si>
  <si>
    <t>Technology</t>
  </si>
  <si>
    <t>Orphan</t>
  </si>
  <si>
    <t>Sadia Zafar</t>
  </si>
  <si>
    <t>823036286617-0</t>
  </si>
  <si>
    <t>0317-9206643</t>
  </si>
  <si>
    <t>Law</t>
  </si>
  <si>
    <t>Hafiz e Quran</t>
  </si>
  <si>
    <t>Syeda Adeena Batool</t>
  </si>
  <si>
    <t>82101-9155418-0</t>
  </si>
  <si>
    <t>0316-1856062</t>
  </si>
  <si>
    <t>Education</t>
  </si>
  <si>
    <t>Final Semester</t>
  </si>
  <si>
    <t>Any Other</t>
  </si>
  <si>
    <t>Ushba Gul</t>
  </si>
  <si>
    <t>82303-4818511-2</t>
  </si>
  <si>
    <t>0336-8438199</t>
  </si>
  <si>
    <t>Arts</t>
  </si>
  <si>
    <t>Yashfa Tariq</t>
  </si>
  <si>
    <t>82303-8682238-4</t>
  </si>
  <si>
    <t>0317-9034621</t>
  </si>
  <si>
    <t>Arts &amp; Science</t>
  </si>
  <si>
    <t>Ikram Ullah</t>
  </si>
  <si>
    <t>15702-5181745-5</t>
  </si>
  <si>
    <t>B.Area Dir Lower</t>
  </si>
  <si>
    <t>Allied Health Sciences</t>
  </si>
  <si>
    <t>Osama Hidayat</t>
  </si>
  <si>
    <t>15302-3555925-3</t>
  </si>
  <si>
    <t>Kamran Ali Khan Jadoon</t>
  </si>
  <si>
    <t>16203-0399183-3</t>
  </si>
  <si>
    <t>B.Area Gadoon</t>
  </si>
  <si>
    <t>Malik Sher Khan</t>
  </si>
  <si>
    <t>13401-5652225-5</t>
  </si>
  <si>
    <t>B.Area Kohistan</t>
  </si>
  <si>
    <t>Muhammad Rahman</t>
  </si>
  <si>
    <t>13403-8404234-3</t>
  </si>
  <si>
    <t>Farhat Ali</t>
  </si>
  <si>
    <t>15501-7046956-1</t>
  </si>
  <si>
    <t>B.Area Shangla</t>
  </si>
  <si>
    <t>Areeba Saleem</t>
  </si>
  <si>
    <t>13101-8000000-0</t>
  </si>
  <si>
    <t>Disabled</t>
  </si>
  <si>
    <t>Yusra Nawaz</t>
  </si>
  <si>
    <t>142029000000-0</t>
  </si>
  <si>
    <t>Aiman Imran</t>
  </si>
  <si>
    <t>16101-9966017-4</t>
  </si>
  <si>
    <t>Ex-FATA</t>
  </si>
  <si>
    <t>Adnan Ahmad</t>
  </si>
  <si>
    <t>21505-8529485-3</t>
  </si>
  <si>
    <t>Aftab Khan</t>
  </si>
  <si>
    <t>21707-1694644-7</t>
  </si>
  <si>
    <t>Batoor Ali</t>
  </si>
  <si>
    <t>21203-4958367-9</t>
  </si>
  <si>
    <t>Farhan Khan</t>
  </si>
  <si>
    <t>21406-1110969-7</t>
  </si>
  <si>
    <t>Saad Khan</t>
  </si>
  <si>
    <t>B.Area Battagram</t>
  </si>
  <si>
    <t>Rubi Zada</t>
  </si>
  <si>
    <t>B.Area Buner</t>
  </si>
  <si>
    <t>Aiman Mirajud Din</t>
  </si>
  <si>
    <t>15202-3059309-6</t>
  </si>
  <si>
    <t>B.Area Chitral</t>
  </si>
  <si>
    <t>Mahrukh Jalal</t>
  </si>
  <si>
    <t>15201-0301206-0</t>
  </si>
  <si>
    <t>Gul Rahman</t>
  </si>
  <si>
    <t>21105-8753390-9</t>
  </si>
  <si>
    <t>Ihsan Ullah</t>
  </si>
  <si>
    <t>21202-4717844-9</t>
  </si>
  <si>
    <t>Ihteram Ul Haq Babar</t>
  </si>
  <si>
    <t>17101-3444328-9</t>
  </si>
  <si>
    <t>Inam Ullah</t>
  </si>
  <si>
    <t>21708-8288540-9</t>
  </si>
  <si>
    <t>Mudassir Mehmood</t>
  </si>
  <si>
    <t>21505-2236420-1</t>
  </si>
  <si>
    <t>Muhammad Farooq</t>
  </si>
  <si>
    <t>21302-7356673-3</t>
  </si>
  <si>
    <t>Muhammad Ijaz</t>
  </si>
  <si>
    <t>21505-6896071-1</t>
  </si>
  <si>
    <t>Muhammad Inam Khan</t>
  </si>
  <si>
    <t>21505-1628394-5</t>
  </si>
  <si>
    <t>Muhammad Qaisar Masood</t>
  </si>
  <si>
    <t>21703-7809615-5</t>
  </si>
  <si>
    <t>Muhammad Raza</t>
  </si>
  <si>
    <t>14301-8422778-3</t>
  </si>
  <si>
    <t>Muhammad Shahsawar Khan Afridi</t>
  </si>
  <si>
    <t>17301-2624251-5</t>
  </si>
  <si>
    <t>Muhammad Taif</t>
  </si>
  <si>
    <t>21302-2618885-5</t>
  </si>
  <si>
    <t>Muhammad Yasir</t>
  </si>
  <si>
    <t>21708-9530239-7</t>
  </si>
  <si>
    <t>Murtaza Hassan</t>
  </si>
  <si>
    <t>21603-4895085-1</t>
  </si>
  <si>
    <t>Naseem Ullah</t>
  </si>
  <si>
    <t>11101-4877697-7</t>
  </si>
  <si>
    <t>Naveed Ullah</t>
  </si>
  <si>
    <t>17301-3761703-1</t>
  </si>
  <si>
    <t>Rauf Ahmad</t>
  </si>
  <si>
    <t>Saqib Nawaz</t>
  </si>
  <si>
    <t>Sheharyar Ahmad</t>
  </si>
  <si>
    <t>Wasim Hussain</t>
  </si>
  <si>
    <t>Zeeshan Haider</t>
  </si>
  <si>
    <t>Muhammad Farjad </t>
  </si>
  <si>
    <t>Wahid Ullah</t>
  </si>
  <si>
    <t>Ismail </t>
  </si>
  <si>
    <t>17102-4264923-3</t>
  </si>
  <si>
    <t>0346-6521500</t>
  </si>
  <si>
    <t>Ex-FATA/Balochistan</t>
  </si>
  <si>
    <t>Mohammad Ismail Afridi</t>
  </si>
  <si>
    <t>21201-1508685-3</t>
  </si>
  <si>
    <t>0302-9094835</t>
  </si>
  <si>
    <t>Muhammad Asif Khan</t>
  </si>
  <si>
    <t>21704-4438103-7</t>
  </si>
  <si>
    <t>0303-2630889</t>
  </si>
  <si>
    <t>Muhammad Zubair</t>
  </si>
  <si>
    <t>14301-8679675-1</t>
  </si>
  <si>
    <t>0305-5425884</t>
  </si>
  <si>
    <t>Noor Zaman</t>
  </si>
  <si>
    <t>21708-4972239-3</t>
  </si>
  <si>
    <t>0302-5187928</t>
  </si>
  <si>
    <t>Durcheen Zahir</t>
  </si>
  <si>
    <t>523015-793126-2</t>
  </si>
  <si>
    <t>0311-2709104</t>
  </si>
  <si>
    <t>Ex-FATA/Bluchistan</t>
  </si>
  <si>
    <t>Jamila Bibi</t>
  </si>
  <si>
    <t>563023-860189-0</t>
  </si>
  <si>
    <t>0334-0303077</t>
  </si>
  <si>
    <t>Maryam Fatima</t>
  </si>
  <si>
    <t>544005-773662-4</t>
  </si>
  <si>
    <t>0336-8310244</t>
  </si>
  <si>
    <t>Sumaira Gull Jaffar</t>
  </si>
  <si>
    <t>321033-140663-8</t>
  </si>
  <si>
    <t>0336-2021818</t>
  </si>
  <si>
    <t>Zuha Babar</t>
  </si>
  <si>
    <t>544008-987591-0</t>
  </si>
  <si>
    <t>0333-5081923</t>
  </si>
  <si>
    <t>Ameen Ullah Khan</t>
  </si>
  <si>
    <t>11101-5838144-5</t>
  </si>
  <si>
    <t>0335-9265579</t>
  </si>
  <si>
    <t>Arbaz Khan</t>
  </si>
  <si>
    <t>563020-824102-7</t>
  </si>
  <si>
    <t>0331-3173278</t>
  </si>
  <si>
    <t>Asad Ullah</t>
  </si>
  <si>
    <t>21103-2415178-5</t>
  </si>
  <si>
    <t>0305-9628678</t>
  </si>
  <si>
    <t>Farhad Hameed</t>
  </si>
  <si>
    <t>51101-3148396-7</t>
  </si>
  <si>
    <t>0315-3933405</t>
  </si>
  <si>
    <t>Farzand Ali</t>
  </si>
  <si>
    <t>11101-8517896-1</t>
  </si>
  <si>
    <t>0343-7972289</t>
  </si>
  <si>
    <t>Hazrat Umar</t>
  </si>
  <si>
    <t>21201-9407287-1</t>
  </si>
  <si>
    <t>0316-0095947</t>
  </si>
  <si>
    <t>Hikmat Ullah</t>
  </si>
  <si>
    <t>544005-292041-7</t>
  </si>
  <si>
    <t>0312-8041275</t>
  </si>
  <si>
    <t>Ibad Ur Rehman</t>
  </si>
  <si>
    <t>516023-420170-7</t>
  </si>
  <si>
    <t>0333-20296637</t>
  </si>
  <si>
    <t>Ihtisham</t>
  </si>
  <si>
    <t>21105-8895360-9</t>
  </si>
  <si>
    <t>0307-2037539</t>
  </si>
  <si>
    <t>Mir Hamza</t>
  </si>
  <si>
    <t>544018-130820-3</t>
  </si>
  <si>
    <t>0311-8003666</t>
  </si>
  <si>
    <t>Mohammad Saad Mureeb </t>
  </si>
  <si>
    <t>17103-0469145-3</t>
  </si>
  <si>
    <t>0341-8970393</t>
  </si>
  <si>
    <t>Muhammad Idrees</t>
  </si>
  <si>
    <t>11101-2448732-5</t>
  </si>
  <si>
    <t>0349-8838523</t>
  </si>
  <si>
    <t>Muhammad Musa</t>
  </si>
  <si>
    <t>11102-0355562-9</t>
  </si>
  <si>
    <t>0332-5339286</t>
  </si>
  <si>
    <t>Muhammad Roshan</t>
  </si>
  <si>
    <t>21708-4698324-3</t>
  </si>
  <si>
    <t>0320-9884004</t>
  </si>
  <si>
    <t>Muhammad Saad</t>
  </si>
  <si>
    <t>565036-725060-1</t>
  </si>
  <si>
    <t>0313-8024258</t>
  </si>
  <si>
    <t>11101-0434272-1</t>
  </si>
  <si>
    <t>0348-1080317</t>
  </si>
  <si>
    <t>Muizz Ur Rehman</t>
  </si>
  <si>
    <t>544004-346134-1</t>
  </si>
  <si>
    <t>0332-8040569</t>
  </si>
  <si>
    <t>Nizam Mubarak</t>
  </si>
  <si>
    <t>522033-160639-9</t>
  </si>
  <si>
    <t>0335-5738898</t>
  </si>
  <si>
    <t>Sadiq Ullah</t>
  </si>
  <si>
    <t>11102-0366397-3</t>
  </si>
  <si>
    <t>0334-5897908</t>
  </si>
  <si>
    <t>Shah Mahmood</t>
  </si>
  <si>
    <t>11101-9234705-5</t>
  </si>
  <si>
    <t>0331-5929940</t>
  </si>
  <si>
    <t>Shahid Khan</t>
  </si>
  <si>
    <t>212032-566363-5</t>
  </si>
  <si>
    <t>0308-8984382</t>
  </si>
  <si>
    <t>Syed Muhammad</t>
  </si>
  <si>
    <t>54202-5876066-7</t>
  </si>
  <si>
    <t>0312-0569698</t>
  </si>
  <si>
    <t>Tehsin Ullah</t>
  </si>
  <si>
    <t>11101-6257567-3</t>
  </si>
  <si>
    <t>0349-1611647</t>
  </si>
  <si>
    <t>Zaka Ullah</t>
  </si>
  <si>
    <t>543050-355261-5</t>
  </si>
  <si>
    <t>0315-8825192</t>
  </si>
  <si>
    <t>Fatima Shams</t>
  </si>
  <si>
    <t>13101-1901252-2</t>
  </si>
  <si>
    <t>FSF</t>
  </si>
  <si>
    <t>Maham Ali Shahid</t>
  </si>
  <si>
    <t>13101-7358058-4</t>
  </si>
  <si>
    <t>Sadia Saeed</t>
  </si>
  <si>
    <t>13503-6757298-4</t>
  </si>
  <si>
    <t>Abdullah Khan</t>
  </si>
  <si>
    <t>42201-0637663-3</t>
  </si>
  <si>
    <t>Ayan Ali Khan</t>
  </si>
  <si>
    <t>15402-69291583</t>
  </si>
  <si>
    <t>Danial Ahmed</t>
  </si>
  <si>
    <t>13302-1524050-9</t>
  </si>
  <si>
    <t>Muhammad Hamza Khan</t>
  </si>
  <si>
    <t>17301-0760937-5</t>
  </si>
  <si>
    <t>Muhsin Zia Muhammad</t>
  </si>
  <si>
    <t>91506-0156969-1</t>
  </si>
  <si>
    <t>Arooj Fatima</t>
  </si>
  <si>
    <t>61101-5410797-4</t>
  </si>
  <si>
    <t>0346-4796311</t>
  </si>
  <si>
    <t>GB</t>
  </si>
  <si>
    <t>Fatima </t>
  </si>
  <si>
    <t>71501-7559252-8</t>
  </si>
  <si>
    <t>Sara Naseem</t>
  </si>
  <si>
    <t>71103-8464854-2</t>
  </si>
  <si>
    <t>Syeda Maryam Mosavi</t>
  </si>
  <si>
    <t>71104-8369633-0</t>
  </si>
  <si>
    <t>0333-0545705</t>
  </si>
  <si>
    <t>Arslan Ahmad Arifi</t>
  </si>
  <si>
    <t>71601-0607428-7</t>
  </si>
  <si>
    <t>0348-4040622</t>
  </si>
  <si>
    <t>Raja Kumail Muhammad</t>
  </si>
  <si>
    <t>71103-3780813-5</t>
  </si>
  <si>
    <t>0349-8511565</t>
  </si>
  <si>
    <t>Momina Rahim</t>
  </si>
  <si>
    <t>13101-5922222-4</t>
  </si>
  <si>
    <t>GSF</t>
  </si>
  <si>
    <t>Shaza Shahzad Khan</t>
  </si>
  <si>
    <t>13101-8908883-8</t>
  </si>
  <si>
    <t>Zainab Qazi</t>
  </si>
  <si>
    <t>61101-0754460-8</t>
  </si>
  <si>
    <t>Bilal Ahmad</t>
  </si>
  <si>
    <t>15505-7768149-3</t>
  </si>
  <si>
    <t>Fawaz Ur Rehman</t>
  </si>
  <si>
    <t>16202-8637839-7</t>
  </si>
  <si>
    <t>Huzaifa Tariq</t>
  </si>
  <si>
    <t>13101-1796667-7</t>
  </si>
  <si>
    <t>Ibrahim Zeb Khan</t>
  </si>
  <si>
    <t>13503-3885736-9</t>
  </si>
  <si>
    <t>Irshadullah</t>
  </si>
  <si>
    <t>15305-2978975-9</t>
  </si>
  <si>
    <t>Majid Sharif</t>
  </si>
  <si>
    <t>17301-0249817-3</t>
  </si>
  <si>
    <t>Muhammad Hamad Khan</t>
  </si>
  <si>
    <t>16202-7875634-5</t>
  </si>
  <si>
    <t>Muhammad Ikramullah</t>
  </si>
  <si>
    <t>16604-0390968-7</t>
  </si>
  <si>
    <t>Muhammad Saif</t>
  </si>
  <si>
    <t>15505-1635564-3</t>
  </si>
  <si>
    <t>Muhammad Tayyib</t>
  </si>
  <si>
    <t>16204-0455208-5</t>
  </si>
  <si>
    <t>Muhammad Umar</t>
  </si>
  <si>
    <t>14202-2861992-5</t>
  </si>
  <si>
    <t>Najibullah</t>
  </si>
  <si>
    <t>15605-0375454-3</t>
  </si>
  <si>
    <t>Obaid Ullah</t>
  </si>
  <si>
    <t>14203-5032279-7</t>
  </si>
  <si>
    <t>Saif Ullah Khan</t>
  </si>
  <si>
    <t>37405-4377165-7</t>
  </si>
  <si>
    <t>Shoaib Ur Rehman</t>
  </si>
  <si>
    <t>13501-3551601-3</t>
  </si>
  <si>
    <t>Waheed Khan</t>
  </si>
  <si>
    <t>11101-3571123-9</t>
  </si>
  <si>
    <t>Najwa Siraj</t>
  </si>
  <si>
    <t>15402-10743862</t>
  </si>
  <si>
    <t>OPF</t>
  </si>
  <si>
    <t>Anas Idrees</t>
  </si>
  <si>
    <t>61101-9553451-1</t>
  </si>
</sst>
</file>

<file path=xl/styles.xml><?xml version="1.0" encoding="utf-8"?>
<styleSheet xmlns="http://schemas.openxmlformats.org/spreadsheetml/2006/main">
  <numFmts count="3">
    <numFmt numFmtId="164" formatCode="00000-0000000-9"/>
    <numFmt numFmtId="165" formatCode="00000-0000000-0"/>
    <numFmt numFmtId="166" formatCode="0000-0000000"/>
  </numFmts>
  <fonts count="27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0"/>
      <color theme="0"/>
      <name val="Cambria"/>
      <family val="1"/>
      <scheme val="major"/>
    </font>
    <font>
      <sz val="10"/>
      <color theme="0"/>
      <name val="Cambria"/>
      <family val="1"/>
      <scheme val="major"/>
    </font>
    <font>
      <sz val="11"/>
      <color theme="0"/>
      <name val="Cambria"/>
      <family val="1"/>
      <scheme val="major"/>
    </font>
    <font>
      <sz val="11"/>
      <color rgb="FF000000"/>
      <name val="Calibri"/>
      <family val="1"/>
    </font>
    <font>
      <b/>
      <sz val="11"/>
      <color rgb="FF000000"/>
      <name val="Calibri"/>
      <family val="1"/>
    </font>
    <font>
      <sz val="11"/>
      <color rgb="FF000000"/>
      <name val="Calibri"/>
    </font>
    <font>
      <sz val="11"/>
      <color rgb="FF000000"/>
      <name val="Arial"/>
    </font>
    <font>
      <sz val="11"/>
      <color rgb="FF000000"/>
      <name val="Arial"/>
      <family val="1"/>
    </font>
    <font>
      <b/>
      <sz val="11"/>
      <color rgb="FF000000"/>
      <name val="Arial"/>
      <family val="1"/>
    </font>
    <font>
      <sz val="10"/>
      <color rgb="FF000000"/>
      <name val="Arial"/>
    </font>
    <font>
      <b/>
      <sz val="10"/>
      <color rgb="FF000000"/>
      <name val="Arial"/>
      <family val="1"/>
    </font>
    <font>
      <sz val="11"/>
      <color rgb="FF000000"/>
      <name val="Calibri"/>
      <scheme val="minor"/>
    </font>
    <font>
      <sz val="12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Calibri"/>
    </font>
    <font>
      <sz val="10"/>
      <color theme="1"/>
      <name val="Calibri"/>
      <scheme val="minor"/>
    </font>
    <font>
      <sz val="11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3" tint="0.799981688894314"/>
        <bgColor theme="4" tint="0.59999389629810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B9CF8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3" tint="0.599993896298105"/>
        <bgColor theme="4" tint="0.799981688894314"/>
      </patternFill>
    </fill>
    <fill>
      <patternFill patternType="none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/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top style="thin">
        <color indexed="64"/>
      </top>
    </border>
    <border>
      <left style="thin">
        <color indexed="64"/>
      </left>
      <right style="thin">
        <color indexed="64"/>
      </right>
      <bottom style="thin">
        <color indexed="64"/>
      </bottom>
    </border>
    <border>
      <left style="thin">
        <color indexed="64"/>
      </left>
      <right style="thin">
        <color indexed="64"/>
      </right>
      <top style="thin">
        <color indexed="64"/>
      </top>
    </border>
    <border>
      <left style="thin">
        <color indexed="64"/>
      </left>
      <right style="thin">
        <color theme="0"/>
      </right>
      <top style="thin">
        <color indexed="64"/>
      </top>
      <bottom style="thick">
        <color theme="0"/>
      </bottom>
    </border>
    <border>
      <left style="thin">
        <color auto="1"/>
      </left>
      <right style="thin">
        <color auto="1"/>
      </right>
      <top style="thin">
        <color auto="1"/>
      </top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auto="1"/>
      </left>
      <top style="thin">
        <color auto="1"/>
      </top>
      <bottom style="thin">
        <color auto="1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top style="thin">
        <color indexed="64"/>
      </top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bottom style="thin">
        <color auto="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auto="1"/>
      </left>
      <right style="thin">
        <color auto="1"/>
      </right>
    </border>
    <border>
      <left style="thin">
        <color indexed="64"/>
      </left>
    </border>
    <border>
      <top style="thin">
        <color auto="1"/>
      </top>
      <bottom style="thin">
        <color auto="1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auto="1"/>
      </right>
      <bottom style="thin">
        <color auto="1"/>
      </bottom>
    </border>
    <border>
      <right style="thin">
        <color auto="1"/>
      </right>
      <top style="thin">
        <color auto="1"/>
      </top>
    </border>
    <border>
      <left style="thin">
        <color rgb="FFFFFFFF"/>
      </left>
      <top style="thin">
        <color rgb="FF000000"/>
      </top>
      <bottom style="thin">
        <color rgb="FF000000"/>
      </bottom>
    </border>
    <border>
      <left style="thin">
        <color rgb="FFFFFFFF"/>
      </left>
      <top style="thin">
        <color rgb="FF000000"/>
      </top>
    </border>
    <border>
      <right style="thin">
        <color auto="1"/>
      </right>
    </border>
    <border>
      <left style="thin">
        <color auto="1"/>
      </left>
      <bottom style="thin">
        <color auto="1"/>
      </bottom>
    </border>
  </borders>
  <cellStyleXfs count="2">
    <xf numFmtId="0" fontId="0" fillId="0" borderId="0"/>
    <xf numFmtId="0" fontId="26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164" fontId="3" fillId="4" borderId="1" xfId="0" applyNumberFormat="1" applyFont="1" applyFill="1" applyBorder="1" applyAlignment="1">
      <alignment horizontal="center" vertical="center" wrapText="1"/>
    </xf>
    <xf numFmtId="164" fontId="4" fillId="4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justify" vertical="center" wrapText="1"/>
    </xf>
    <xf numFmtId="0" fontId="1" fillId="5" borderId="2" xfId="0" applyFont="1" applyFill="1" applyBorder="1" applyAlignment="1" applyProtection="1">
      <alignment vertical="center" wrapText="1"/>
      <protection locked="0"/>
    </xf>
    <xf numFmtId="0" fontId="1" fillId="6" borderId="2" xfId="0" applyFont="1" applyFill="1" applyBorder="1" applyAlignment="1" applyProtection="1">
      <alignment vertical="center" wrapText="1"/>
      <protection locked="0"/>
    </xf>
    <xf numFmtId="0" fontId="11" fillId="7" borderId="2" xfId="0" applyFont="1" applyFill="1" applyBorder="1" applyAlignment="1" applyProtection="1">
      <alignment vertical="center" wrapText="1"/>
      <protection locked="0"/>
    </xf>
    <xf numFmtId="0" fontId="12" fillId="7" borderId="2" xfId="0" applyFont="1" applyFill="1" applyBorder="1" applyAlignment="1" applyProtection="1">
      <alignment wrapText="1"/>
      <protection locked="0"/>
    </xf>
    <xf numFmtId="0" fontId="2" fillId="10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 applyProtection="1">
      <alignment horizontal="center" vertical="center" wrapText="1"/>
      <protection locked="0"/>
    </xf>
    <xf numFmtId="1" fontId="12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11" borderId="2" xfId="0" applyFont="1" applyFill="1" applyBorder="1" applyAlignment="1" applyProtection="1">
      <protection locked="0"/>
    </xf>
    <xf numFmtId="0" fontId="14" fillId="11" borderId="6" xfId="0" applyFont="1" applyFill="1" applyBorder="1" applyAlignment="1" applyProtection="1">
      <protection locked="0"/>
    </xf>
    <xf numFmtId="165" fontId="15" fillId="11" borderId="2" xfId="0" applyNumberFormat="1" applyFont="1" applyFill="1" applyBorder="1" applyAlignment="1" applyProtection="1">
      <protection locked="0"/>
    </xf>
    <xf numFmtId="166" fontId="16" fillId="12" borderId="7" xfId="0" applyNumberFormat="1" applyFont="1" applyFill="1" applyBorder="1" applyAlignment="1" applyProtection="1">
      <protection locked="0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5" fillId="8" borderId="2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justify" vertical="center" wrapText="1"/>
      <protection locked="0"/>
    </xf>
    <xf numFmtId="0" fontId="4" fillId="9" borderId="2" xfId="0" applyFont="1" applyFill="1" applyBorder="1" applyAlignment="1" applyProtection="1">
      <alignment vertical="center" wrapText="1"/>
      <protection locked="0"/>
    </xf>
    <xf numFmtId="0" fontId="4" fillId="9" borderId="2" xfId="0" applyFont="1" applyFill="1" applyBorder="1" applyAlignment="1">
      <alignment vertical="center" wrapText="1"/>
    </xf>
    <xf numFmtId="0" fontId="0" fillId="13" borderId="0" xfId="0" applyFont="1" applyFill="1"/>
    <xf numFmtId="0" fontId="0" fillId="13" borderId="1" xfId="0" applyFill="1" applyBorder="1"/>
    <xf numFmtId="0" fontId="0" fillId="13" borderId="1" xfId="0" applyFont="1" applyFill="1" applyBorder="1"/>
    <xf numFmtId="0" fontId="0" fillId="0" borderId="0" xfId="0" applyFont="1"/>
    <xf numFmtId="1" fontId="12" fillId="7" borderId="8" xfId="0" applyNumberFormat="1" applyFont="1" applyFill="1" applyBorder="1" applyAlignment="1" applyProtection="1">
      <alignment horizontal="center" vertical="center" wrapText="1"/>
      <protection locked="0"/>
    </xf>
    <xf numFmtId="0" fontId="17" fillId="12" borderId="9" xfId="0" applyFont="1" applyFill="1" applyBorder="1" applyAlignment="1" applyProtection="1">
      <protection locked="0"/>
    </xf>
    <xf numFmtId="0" fontId="18" fillId="11" borderId="8" xfId="0" applyFont="1" applyFill="1" applyBorder="1" applyAlignment="1" applyProtection="1">
      <protection locked="0"/>
    </xf>
    <xf numFmtId="165" fontId="19" fillId="12" borderId="7" xfId="0" applyNumberFormat="1" applyFont="1" applyFill="1" applyBorder="1" applyAlignment="1" applyProtection="1">
      <protection locked="0"/>
    </xf>
    <xf numFmtId="0" fontId="20" fillId="11" borderId="7" xfId="0" applyFont="1" applyFill="1" applyBorder="1" applyAlignment="1" applyProtection="1">
      <protection locked="0"/>
    </xf>
    <xf numFmtId="0" fontId="4" fillId="8" borderId="10" xfId="0" applyFont="1" applyFill="1" applyBorder="1" applyAlignment="1" applyProtection="1">
      <alignment horizontal="center" vertical="center" wrapText="1"/>
      <protection locked="0"/>
    </xf>
    <xf numFmtId="0" fontId="17" fillId="12" borderId="11" xfId="0" applyFont="1" applyFill="1" applyBorder="1" applyAlignment="1" applyProtection="1">
      <protection locked="0"/>
    </xf>
    <xf numFmtId="0" fontId="14" fillId="11" borderId="12" xfId="0" applyFont="1" applyFill="1" applyBorder="1" applyAlignment="1" applyProtection="1">
      <protection locked="0"/>
    </xf>
    <xf numFmtId="165" fontId="15" fillId="11" borderId="13" xfId="0" applyNumberFormat="1" applyFont="1" applyFill="1" applyBorder="1" applyAlignment="1" applyProtection="1">
      <protection locked="0"/>
    </xf>
    <xf numFmtId="166" fontId="21" fillId="11" borderId="13" xfId="0" applyNumberFormat="1" applyFont="1" applyFill="1" applyBorder="1" applyAlignment="1" applyProtection="1">
      <protection locked="0"/>
    </xf>
    <xf numFmtId="0" fontId="14" fillId="11" borderId="13" xfId="0" applyFont="1" applyFill="1" applyBorder="1" applyAlignment="1" applyProtection="1">
      <protection locked="0"/>
    </xf>
    <xf numFmtId="166" fontId="21" fillId="11" borderId="2" xfId="0" applyNumberFormat="1" applyFont="1" applyFill="1" applyBorder="1" applyAlignment="1" applyProtection="1">
      <protection locked="0"/>
    </xf>
    <xf numFmtId="0" fontId="14" fillId="11" borderId="2" xfId="0" applyFont="1" applyFill="1" applyBorder="1" applyAlignment="1" applyProtection="1">
      <protection locked="0"/>
    </xf>
    <xf numFmtId="166" fontId="21" fillId="12" borderId="14" xfId="0" applyNumberFormat="1" applyFont="1" applyFill="1" applyBorder="1" applyAlignment="1" applyProtection="1">
      <protection locked="0"/>
    </xf>
    <xf numFmtId="0" fontId="22" fillId="12" borderId="11" xfId="0" applyFont="1" applyFill="1" applyBorder="1" applyAlignment="1" applyProtection="1">
      <protection locked="0"/>
    </xf>
    <xf numFmtId="0" fontId="13" fillId="11" borderId="12" xfId="0" applyFont="1" applyFill="1" applyBorder="1" applyAlignment="1" applyProtection="1">
      <protection locked="0"/>
    </xf>
    <xf numFmtId="166" fontId="21" fillId="11" borderId="15" xfId="0" applyNumberFormat="1" applyFont="1" applyFill="1" applyBorder="1" applyAlignment="1" applyProtection="1">
      <protection locked="0"/>
    </xf>
    <xf numFmtId="0" fontId="23" fillId="12" borderId="11" xfId="0" applyFont="1" applyFill="1" applyBorder="1" applyAlignment="1" applyProtection="1">
      <protection locked="0"/>
    </xf>
    <xf numFmtId="166" fontId="21" fillId="11" borderId="16" xfId="0" applyNumberFormat="1" applyFont="1" applyFill="1" applyBorder="1" applyAlignment="1" applyProtection="1">
      <protection locked="0"/>
    </xf>
    <xf numFmtId="0" fontId="14" fillId="11" borderId="14" xfId="0" applyFont="1" applyFill="1" applyBorder="1" applyAlignment="1" applyProtection="1">
      <protection locked="0"/>
    </xf>
    <xf numFmtId="0" fontId="13" fillId="11" borderId="17" xfId="0" applyFont="1" applyFill="1" applyBorder="1" applyAlignment="1" applyProtection="1">
      <protection locked="0"/>
    </xf>
    <xf numFmtId="165" fontId="15" fillId="12" borderId="14" xfId="0" applyNumberFormat="1" applyFont="1" applyFill="1" applyBorder="1" applyAlignment="1" applyProtection="1">
      <protection locked="0"/>
    </xf>
    <xf numFmtId="166" fontId="21" fillId="12" borderId="18" xfId="0" applyNumberFormat="1" applyFont="1" applyFill="1" applyBorder="1" applyAlignment="1" applyProtection="1">
      <protection locked="0"/>
    </xf>
    <xf numFmtId="0" fontId="14" fillId="11" borderId="11" xfId="0" applyFont="1" applyFill="1" applyBorder="1" applyAlignment="1" applyProtection="1">
      <protection locked="0"/>
    </xf>
    <xf numFmtId="166" fontId="21" fillId="11" borderId="19" xfId="0" applyNumberFormat="1" applyFont="1" applyFill="1" applyBorder="1" applyAlignment="1" applyProtection="1">
      <protection locked="0"/>
    </xf>
    <xf numFmtId="0" fontId="13" fillId="11" borderId="20" xfId="0" applyFont="1" applyFill="1" applyBorder="1" applyAlignment="1" applyProtection="1">
      <protection locked="0"/>
    </xf>
    <xf numFmtId="0" fontId="23" fillId="12" borderId="21" xfId="0" applyFont="1" applyFill="1" applyBorder="1" applyAlignment="1" applyProtection="1">
      <protection locked="0"/>
    </xf>
    <xf numFmtId="165" fontId="15" fillId="11" borderId="17" xfId="0" applyNumberFormat="1" applyFont="1" applyFill="1" applyBorder="1" applyAlignment="1" applyProtection="1">
      <protection locked="0"/>
    </xf>
    <xf numFmtId="0" fontId="20" fillId="11" borderId="6" xfId="0" applyFont="1" applyFill="1" applyBorder="1" applyAlignment="1" applyProtection="1">
      <protection locked="0"/>
    </xf>
    <xf numFmtId="0" fontId="23" fillId="12" borderId="22" xfId="0" applyFont="1" applyFill="1" applyBorder="1" applyAlignment="1" applyProtection="1">
      <protection locked="0"/>
    </xf>
    <xf numFmtId="0" fontId="23" fillId="12" borderId="9" xfId="0" applyFont="1" applyFill="1" applyBorder="1" applyAlignment="1" applyProtection="1">
      <protection locked="0"/>
    </xf>
    <xf numFmtId="0" fontId="13" fillId="11" borderId="23" xfId="0" applyFont="1" applyFill="1" applyBorder="1" applyAlignment="1" applyProtection="1">
      <protection locked="0"/>
    </xf>
    <xf numFmtId="0" fontId="17" fillId="12" borderId="21" xfId="0" applyFont="1" applyFill="1" applyBorder="1" applyAlignment="1" applyProtection="1">
      <protection locked="0"/>
    </xf>
    <xf numFmtId="165" fontId="15" fillId="11" borderId="12" xfId="0" applyNumberFormat="1" applyFont="1" applyFill="1" applyBorder="1" applyAlignment="1" applyProtection="1">
      <protection locked="0"/>
    </xf>
    <xf numFmtId="166" fontId="21" fillId="11" borderId="24" xfId="0" applyNumberFormat="1" applyFont="1" applyFill="1" applyBorder="1" applyAlignment="1" applyProtection="1">
      <protection locked="0"/>
    </xf>
    <xf numFmtId="0" fontId="1" fillId="6" borderId="13" xfId="0" applyFont="1" applyFill="1" applyBorder="1" applyAlignment="1" applyProtection="1">
      <alignment vertical="center" wrapText="1"/>
      <protection locked="0"/>
    </xf>
    <xf numFmtId="0" fontId="11" fillId="7" borderId="13" xfId="0" applyFont="1" applyFill="1" applyBorder="1" applyAlignment="1" applyProtection="1">
      <alignment vertical="center" wrapText="1"/>
      <protection locked="0"/>
    </xf>
    <xf numFmtId="165" fontId="24" fillId="6" borderId="2" xfId="0" applyNumberFormat="1" applyFont="1" applyFill="1" applyBorder="1" applyAlignment="1" applyProtection="1">
      <alignment horizontal="center" vertical="center" wrapText="1"/>
      <protection locked="0"/>
    </xf>
    <xf numFmtId="166" fontId="25" fillId="6" borderId="2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family val="1"/>
        <scheme val="maj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family val="1"/>
        <scheme val="major"/>
      </font>
      <fill>
        <patternFill patternType="solid">
          <fgColor indexed="64"/>
          <bgColor rgb="FFFFFF0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family val="1"/>
        <scheme val="major"/>
      </font>
      <fill>
        <patternFill patternType="solid">
          <fgColor indexed="64"/>
          <bgColor rgb="FFFFFF00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family val="1"/>
        <scheme val="major"/>
      </font>
      <fill>
        <patternFill patternType="solid">
          <fgColor indexed="64"/>
          <bgColor rgb="FFFFFF0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family val="1"/>
        <scheme val="major"/>
      </font>
      <fill>
        <patternFill patternType="solid">
          <fgColor indexed="64"/>
          <bgColor theme="3" tint="0.59999389629810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family val="1"/>
        <scheme val="major"/>
      </font>
      <fill>
        <patternFill patternType="solid">
          <fgColor indexed="64"/>
          <bgColor rgb="FF0070C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family val="1"/>
        <scheme val="major"/>
      </font>
      <fill>
        <patternFill patternType="solid">
          <fgColor indexed="64"/>
          <bgColor theme="3" tint="0.59999389629810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family val="1"/>
        <scheme val="major"/>
      </font>
      <fill>
        <patternFill patternType="solid">
          <fgColor indexed="64"/>
          <bgColor rgb="FF0070C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ajor"/>
      </font>
      <fill>
        <patternFill patternType="solid">
          <fgColor theme="4" tint="0.799981688894314"/>
          <bgColor theme="3" tint="0.59999389629810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mbria"/>
        <family val="1"/>
        <scheme val="maj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mbria"/>
        <family val="1"/>
        <scheme val="major"/>
      </font>
      <numFmt numFmtId="1" formatCode="0"/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family val="1"/>
        <scheme val="major"/>
      </font>
      <fill>
        <patternFill patternType="solid">
          <fgColor indexed="64"/>
          <bgColor theme="3" tint="0.59999389629810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mbria"/>
        <family val="1"/>
        <scheme val="none"/>
      </font>
      <numFmt numFmtId="165" formatCode="00000-0000000-0"/>
      <fill>
        <patternFill patternType="solid">
          <fgColor indexed="64"/>
          <bgColor theme="3" tint="0.59999389629810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mbria"/>
        <family val="1"/>
        <scheme val="major"/>
      </font>
      <numFmt numFmtId="166" formatCode="0000-0000000"/>
      <fill>
        <patternFill patternType="solid">
          <fgColor indexed="64"/>
          <bgColor theme="3" tint="0.59999389629810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major"/>
      </font>
      <fill>
        <patternFill patternType="solid">
          <fgColor indexed="64"/>
          <bgColor rgb="FFB9CF87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family val="1"/>
        <scheme val="major"/>
      </font>
      <fill>
        <patternFill patternType="solid">
          <fgColor indexed="64"/>
          <bgColor rgb="FF0070C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1"/>
        <scheme val="major"/>
      </font>
      <fill>
        <patternFill patternType="solid">
          <fgColor indexed="64"/>
          <bgColor rgb="FFB9CF87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mbria"/>
        <family val="1"/>
        <scheme val="major"/>
      </font>
      <fill>
        <patternFill patternType="solid">
          <fgColor indexed="64"/>
          <bgColor theme="3" tint="0.599993896298105"/>
        </patternFill>
      </fill>
      <alignment horizontal="justify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major"/>
      </font>
      <fill>
        <patternFill patternType="solid">
          <fgColor indexed="64"/>
          <bgColor theme="9" tint="0.59999389629810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major"/>
      </font>
      <fill>
        <patternFill patternType="solid">
          <fgColor indexed="64"/>
          <bgColor theme="9" tint="0.59999389629810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0"/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/>
        <color rgb="FFFF000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4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FF4B"/>
      <color rgb="FFFFFF4F"/>
      <color rgb="FFFFFF69"/>
      <color rgb="FFFFFF61"/>
      <color rgb="FFFFFF71"/>
      <color rgb="FFFFFF57"/>
      <color rgb="FF1D9EFF"/>
      <color rgb="FF199CFF"/>
      <color rgb="FFFF0066"/>
      <color rgb="FFB9CF87"/>
    </mruColors>
  </colors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customXml" Target="../customXml/item1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externalLinks/_rels/externalLink1.xml.rels>&#65279;<?xml version="1.0" encoding="utf-8"?><Relationships xmlns="http://schemas.openxmlformats.org/package/2006/relationships"><Relationship Id="rId1" Type="http://schemas.openxmlformats.org/officeDocument/2006/relationships/externalLinkPath" Target="file:///C:\Users\ISRA\Desktop\Employment%20Info%20to%20be%20deleted.xls" TargetMode="External" /></Relationships>
</file>

<file path=xl/externalLinks/_rels/externalLink2.xml.rels>&#65279;<?xml version="1.0" encoding="utf-8"?><Relationships xmlns="http://schemas.openxmlformats.org/package/2006/relationships"><Relationship Id="rId1" Type="http://schemas.openxmlformats.org/officeDocument/2006/relationships/externalLinkPath" Target="https://pern-my.sharepoint.com/Users/beahmed/AppData/Local/Microsoft/Windows/INetCache/Content.Outlook/CXRZU0WR/Sindh%20region%20faculty%20(after%20duplicates%20dated%205%20April%20(Sir%20Raiz)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Sheet2"/>
      <sheetName val="Sheet3 (2)"/>
    </sheetNames>
    <sheetDataSet>
      <sheetData sheetId="0"/>
      <sheetData sheetId="1">
        <row r="1">
          <cell r="D1" t="str">
            <v>Male</v>
          </cell>
          <cell r="G1" t="str">
            <v>Pakistani</v>
          </cell>
        </row>
        <row r="2">
          <cell r="D2" t="str">
            <v>Female</v>
          </cell>
          <cell r="G2" t="str">
            <v>Afghani</v>
          </cell>
        </row>
        <row r="3">
          <cell r="D3" t="str">
            <v>Unspecified</v>
          </cell>
          <cell r="G3" t="str">
            <v>Saudi</v>
          </cell>
        </row>
      </sheetData>
      <sheetData refreshError="1"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andardized faculty 26 Jan, 18"/>
      <sheetName val="updated Faculty"/>
      <sheetName val="Entered Faculty"/>
      <sheetName val="list of Desig n Qualification"/>
    </sheetNames>
    <sheetDataSet>
      <sheetData refreshError="1" sheetId="0"/>
      <sheetData refreshError="1" sheetId="1"/>
      <sheetData refreshError="1" sheetId="2"/>
      <sheetData refreshError="1" sheetId="3"/>
      <sheetData sheetId="4">
        <row r="1">
          <cell r="E1" t="str">
            <v>Bachelors</v>
          </cell>
        </row>
        <row r="2">
          <cell r="E2" t="str">
            <v>Masters</v>
          </cell>
        </row>
        <row r="3">
          <cell r="E3" t="str">
            <v>M. Phil</v>
          </cell>
        </row>
        <row r="4">
          <cell r="E4" t="str">
            <v>PhD</v>
          </cell>
        </row>
        <row r="5">
          <cell r="E5" t="str">
            <v>Diplomas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8" displayName="Table18" ref="A1:AD1999" totalsRowShown="0" headerRowDxfId="0">
  <autoFilter ref="A1:AD1999"/>
  <tableColumns count="30">
    <tableColumn id="1" name="UNIVERSITY_ID" dataDxfId="1"/>
    <tableColumn id="2" name="UNIVERSITY_NAME" dataDxfId="1"/>
    <tableColumn id="3" name="CAMPUS_TYPE" dataDxfId="1"/>
    <tableColumn id="4" name="CAMPUS_CITY" dataDxfId="1"/>
    <tableColumn id="5" name="DEPARTMENT_NAME" dataDxfId="1"/>
    <tableColumn id="6" name="UNIVERSITY_DEGREE_NAME" dataDxfId="1"/>
    <tableColumn id="7" name="QUALIFICATION_NAME" dataDxfId="2"/>
    <tableColumn id="8" name="UNIVERSITY_DEGREE_PROGRAM_ID" dataDxfId="3"/>
    <tableColumn id="9" name="Name of Affiliated College" dataDxfId="4"/>
    <tableColumn id="10" name="Sector of College" dataDxfId="5"/>
    <tableColumn id="11" name="Type of College" dataDxfId="5"/>
    <tableColumn id="12" name="College Category" dataDxfId="5"/>
    <tableColumn id="13" name="Academic Faculty" dataDxfId="6"/>
    <tableColumn id="14" name="Degree Duration" dataDxfId="7"/>
    <tableColumn id="15" name="Batch Number/Session" dataDxfId="8"/>
    <tableColumn id="16" name="Batch Start Year" dataDxfId="9"/>
    <tableColumn id="17" name="Batch Start Semester" dataDxfId="9"/>
    <tableColumn id="18" name="Batch Session " dataDxfId="9"/>
    <tableColumn id="19" name="Current Semester Number " dataDxfId="10"/>
    <tableColumn id="20" name="Student Name" dataDxfId="11"/>
    <tableColumn id="21" name="Gender" dataDxfId="5"/>
    <tableColumn id="22" name="CNIC #" dataDxfId="12"/>
    <tableColumn id="23" name="Cell Phone #" dataDxfId="13"/>
    <tableColumn id="24" name="Quota Type" dataDxfId="5"/>
    <tableColumn id="25" name="Quota Type (if not listed in column &quot;U&quot;)" dataDxfId="14"/>
    <tableColumn id="26" name="Different Ability Type (only for Differently abled students)" dataDxfId="15"/>
    <tableColumn id="27" name="Different Ability Type (if not listed in column &quot;W&quot;)2" dataDxfId="16"/>
    <tableColumn id="28" name="Quota Detail" dataDxfId="17"/>
    <tableColumn id="29" name="University Comments" dataDxfId="18"/>
    <tableColumn id="30" name="HEC Comments" dataDxfId="19"/>
  </tableColumns>
  <tableStyleInfo name="TableStyleMedium9" showColumnStripes="0" showFirstColumn="0" showLastColumn="0" showRow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comments" Target="../comments1.xml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zoomScale="96" zoomScaleNormal="96" workbookViewId="0" topLeftCell="F1">
      <selection activeCell="H3" sqref="H3"/>
    </sheetView>
  </sheetViews>
  <sheetFormatPr defaultRowHeight="15"/>
  <cols>
    <col min="1" max="1" width="21.28125" style="3" customWidth="1"/>
    <col min="2" max="2" width="29.00391" style="3" customWidth="1"/>
    <col min="3" max="4" width="15.71094" style="3" customWidth="1"/>
    <col min="5" max="5" width="20.71094" customWidth="1"/>
    <col min="6" max="6" width="19.42188" customWidth="1"/>
    <col min="7" max="7" width="26.57422" style="3" customWidth="1"/>
    <col min="8" max="12" width="27.28125" style="3" customWidth="1"/>
    <col min="13" max="14" width="32.57422" style="3" customWidth="1"/>
    <col min="15" max="15" width="25.71094" style="3" customWidth="1"/>
    <col min="16" max="16" width="24.57422" style="3" customWidth="1"/>
    <col min="17" max="17" width="22.57422" style="4" customWidth="1"/>
    <col min="18" max="19" width="22.57422" style="3" customWidth="1"/>
    <col min="20" max="20" width="18.71094" style="3" customWidth="1"/>
    <col min="21" max="21" width="28.00391" style="3" customWidth="1"/>
    <col min="22" max="22" width="21.42188" style="5" customWidth="1"/>
    <col min="23" max="23" width="26.57422" style="5" customWidth="1"/>
    <col min="24" max="24" width="19.28125" style="6" customWidth="1"/>
    <col min="25" max="25" width="19.28125" style="7" customWidth="1"/>
    <col min="26" max="26" width="22.14063" style="5" customWidth="1"/>
    <col min="27" max="27" width="22.14063" style="8" customWidth="1"/>
    <col min="28" max="29" width="22.14063" style="5" customWidth="1"/>
    <col min="30" max="30" width="29.14063" style="5" customWidth="1"/>
    <col min="31" max="31" width="12.14063" style="3" hidden="1" customWidth="1"/>
    <col min="32" max="36" width="9.140625" style="3" hidden="1" customWidth="1"/>
    <col min="37" max="37" width="12.42188" style="3" hidden="1" customWidth="1"/>
    <col min="38" max="38" width="9.140625" style="3" hidden="1" customWidth="1"/>
    <col min="39" max="39" width="12.00391" style="3" hidden="1" customWidth="1"/>
    <col min="40" max="42" width="9.140625" style="3" hidden="1" customWidth="1"/>
    <col min="43" max="43" width="11.00391" style="3" hidden="1" customWidth="1"/>
    <col min="44" max="44" width="9.140625" style="3" hidden="1" customWidth="1"/>
    <col min="45" max="45" width="11.14063" style="3" hidden="1" customWidth="1"/>
    <col min="46" max="47" width="9.140625" style="3" hidden="1" customWidth="1"/>
    <col min="48" max="53" width="21.85156" style="3" hidden="1" customWidth="1"/>
    <col min="54" max="54" width="21.14063" style="3" hidden="1" customWidth="1"/>
    <col min="55" max="55" width="20.85156" style="3" hidden="1" customWidth="1"/>
    <col min="56" max="56" width="15.42188" style="3" hidden="1" customWidth="1"/>
    <col min="57" max="59" width="9.140625" style="3" hidden="1" customWidth="1"/>
    <col min="60" max="60" width="15.00391" style="3" hidden="1" customWidth="1"/>
    <col min="61" max="61" width="18.71094" style="3" hidden="1" customWidth="1"/>
    <col min="62" max="62" width="12.42188" style="3" hidden="1" customWidth="1"/>
    <col min="63" max="64" width="14.14063" style="3" hidden="1" customWidth="1"/>
    <col min="65" max="16384" width="9.140625" style="3"/>
  </cols>
  <sheetData>
    <row r="1" thickBot="1" s="1" customFormat="1" ht="7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10" t="s">
        <v>8</v>
      </c>
      <c r="J1" s="11" t="s">
        <v>9</v>
      </c>
      <c r="K1" s="12" t="s">
        <v>10</v>
      </c>
      <c r="L1" s="12" t="s">
        <v>11</v>
      </c>
      <c r="M1" s="13" t="s">
        <v>12</v>
      </c>
      <c r="N1" s="14" t="s">
        <v>13</v>
      </c>
      <c r="O1" s="15" t="s">
        <v>14</v>
      </c>
      <c r="P1" s="14" t="s">
        <v>15</v>
      </c>
      <c r="Q1" s="14" t="s">
        <v>16</v>
      </c>
      <c r="R1" s="14" t="s">
        <v>17</v>
      </c>
      <c r="S1" s="14" t="s">
        <v>18</v>
      </c>
      <c r="T1" s="13" t="s">
        <v>19</v>
      </c>
      <c r="U1" s="16" t="s">
        <v>20</v>
      </c>
      <c r="V1" s="13" t="s">
        <v>21</v>
      </c>
      <c r="W1" s="13" t="s">
        <v>22</v>
      </c>
      <c r="X1" s="16" t="s">
        <v>23</v>
      </c>
      <c r="Y1" s="17" t="s">
        <v>24</v>
      </c>
      <c r="Z1" s="16" t="s">
        <v>25</v>
      </c>
      <c r="AA1" s="18" t="s">
        <v>26</v>
      </c>
      <c r="AB1" s="19" t="s">
        <v>27</v>
      </c>
      <c r="AC1" s="20" t="s">
        <v>28</v>
      </c>
      <c r="AD1" s="20" t="s">
        <v>29</v>
      </c>
      <c r="AK1" s="11" t="s">
        <v>9</v>
      </c>
      <c r="AL1" s="12" t="s">
        <v>10</v>
      </c>
      <c r="AM1" s="12" t="s">
        <v>11</v>
      </c>
      <c r="AN1" s="21" t="s">
        <v>13</v>
      </c>
      <c r="AO1" s="21" t="s">
        <v>30</v>
      </c>
      <c r="AP1" s="21" t="s">
        <v>15</v>
      </c>
      <c r="AQ1" s="21" t="s">
        <v>16</v>
      </c>
      <c r="AR1" s="21" t="s">
        <v>17</v>
      </c>
      <c r="AS1" s="21" t="s">
        <v>18</v>
      </c>
      <c r="AT1" s="22" t="s">
        <v>20</v>
      </c>
      <c r="AU1" s="22" t="s">
        <v>23</v>
      </c>
      <c r="AV1" s="22" t="s">
        <v>25</v>
      </c>
      <c r="AW1" s="11"/>
      <c r="AX1" s="12"/>
      <c r="AY1" s="11" t="s">
        <v>9</v>
      </c>
      <c r="AZ1" s="12" t="s">
        <v>10</v>
      </c>
      <c r="BA1" s="12" t="s">
        <v>11</v>
      </c>
      <c r="BB1" s="21" t="s">
        <v>13</v>
      </c>
      <c r="BC1" s="21" t="s">
        <v>15</v>
      </c>
      <c r="BD1" s="21" t="s">
        <v>16</v>
      </c>
      <c r="BE1" s="21" t="s">
        <v>17</v>
      </c>
      <c r="BF1" s="21" t="s">
        <v>18</v>
      </c>
      <c r="BG1" s="22" t="s">
        <v>20</v>
      </c>
      <c r="BH1" s="22" t="s">
        <v>23</v>
      </c>
      <c r="BI1" s="22" t="s">
        <v>25</v>
      </c>
      <c r="BJ1" s="11" t="s">
        <v>9</v>
      </c>
      <c r="BK1" s="12" t="s">
        <v>10</v>
      </c>
      <c r="BL1" s="12" t="s">
        <v>11</v>
      </c>
    </row>
    <row r="2" thickTop="1" s="2" customFormat="1" ht="15.75">
      <c r="A2" s="23">
        <v>123</v>
      </c>
      <c r="B2" s="23" t="s">
        <v>31</v>
      </c>
      <c r="C2" s="23" t="s">
        <v>32</v>
      </c>
      <c r="D2" s="23" t="s">
        <v>33</v>
      </c>
      <c r="E2" s="23" t="s">
        <v>34</v>
      </c>
      <c r="F2" s="23" t="s">
        <v>35</v>
      </c>
      <c r="G2" s="24" t="s">
        <v>36</v>
      </c>
      <c r="H2" s="25" t="s">
        <v>37</v>
      </c>
      <c r="I2" s="26"/>
      <c r="J2" s="27"/>
      <c r="K2" s="27"/>
      <c r="L2" s="27"/>
      <c r="M2" s="26"/>
      <c r="N2" s="28"/>
      <c r="O2" s="29"/>
      <c r="P2" s="30"/>
      <c r="Q2" s="30"/>
      <c r="R2" s="30"/>
      <c r="S2" s="31"/>
      <c r="T2" s="32" t="s">
        <v>38</v>
      </c>
      <c r="U2" s="33" t="s">
        <v>39</v>
      </c>
      <c r="V2" s="34" t="s">
        <v>40</v>
      </c>
      <c r="W2" s="35" t="s">
        <v>41</v>
      </c>
      <c r="X2" s="33" t="s">
        <v>42</v>
      </c>
      <c r="Y2" s="36"/>
      <c r="Z2" s="27"/>
      <c r="AA2" s="37"/>
      <c r="AB2" s="38"/>
      <c r="AC2" s="39"/>
      <c r="AD2" s="40"/>
      <c r="AK2" s="2" t="str">
        <f>IF(ISERROR(MATCH(Table18[[#This Row], [Sector of College]],$AY$2:$AY$4,0)),"0", "1")</f>
        <v>0</v>
      </c>
      <c r="AL2" s="2" t="str">
        <f>IF(ISERROR(MATCH(Table18[[#This Row], [Type of College]],$AZ$2:$AZ$4,0)),"0", "1")</f>
        <v>0</v>
      </c>
      <c r="AM2" s="2" t="str">
        <f>IF(ISERROR(MATCH(Table18[[#This Row], [College Category]],$BA$2:$BA$15,0)),"0", "1")</f>
        <v>0</v>
      </c>
      <c r="AN2" s="2" t="str">
        <f>IF(ISERROR(MATCH(Table18[[#This Row], [Degree Duration]],$BB$3:$BB$12,0)),"0", "1")</f>
        <v>0</v>
      </c>
      <c r="AO2" s="2" t="str">
        <f>IF(ISERROR(MATCH(#REF!,#REF!,0)),"0", "1")</f>
        <v>0</v>
      </c>
      <c r="AP2" s="2" t="str">
        <f>IF(ISERROR(MATCH(Table18[[#This Row], [Batch Start Year]],$BC$2:$BC$23,0)),"0", "1")</f>
        <v>0</v>
      </c>
      <c r="AQ2" s="2" t="str">
        <f>IF(ISERROR(MATCH(Table18[[#This Row], [Batch Start Semester]],$BD$2:$BD$5,0)),"0", "1")</f>
        <v>0</v>
      </c>
      <c r="AR2" s="2" t="str">
        <f>IF(ISERROR(MATCH(Table18[[#This Row], [Batch Session ]],$BE$2:$BE$5,0)),"0", "1")</f>
        <v>0</v>
      </c>
      <c r="AS2" s="2" t="str">
        <f>IF(ISERROR(MATCH(Table18[[#This Row], [Current Semester Number ]],$BF$2:$BF$12,0)),"0", "1")</f>
        <v>0</v>
      </c>
      <c r="AT2" s="2" t="str">
        <f>IF(ISERROR(MATCH(Table18[[#This Row], [Gender]],$BG$2:$BG$4,0)),"0", "1")</f>
        <v>1</v>
      </c>
      <c r="AU2" s="2" t="str">
        <f>IF(ISERROR(MATCH(Table18[[#This Row], [Quota Type]],$BH$2:$BH$12,0)),"0", "1")</f>
        <v>0</v>
      </c>
      <c r="AV2" s="2" t="str">
        <f>IF(ISERROR(MATCH(Table18[[#This Row], [Different Ability Type (only for Differently abled students)]],$BI$2:$BI$8,0)),"0", "1")</f>
        <v>0</v>
      </c>
      <c r="AY2" s="2" t="s">
        <v>43</v>
      </c>
      <c r="AZ2" s="2" t="s">
        <v>44</v>
      </c>
      <c r="BA2" s="2" t="s">
        <v>45</v>
      </c>
      <c r="BB2" s="41">
        <v>1</v>
      </c>
      <c r="BC2" s="2">
        <v>2001</v>
      </c>
      <c r="BD2" s="42" t="s">
        <v>46</v>
      </c>
      <c r="BE2" s="43" t="s">
        <v>47</v>
      </c>
      <c r="BF2" s="43">
        <v>1</v>
      </c>
      <c r="BG2" s="41" t="s">
        <v>48</v>
      </c>
      <c r="BH2" s="41" t="s">
        <v>49</v>
      </c>
      <c r="BI2" s="44" t="s">
        <v>50</v>
      </c>
    </row>
    <row r="3">
      <c r="A3" s="23"/>
      <c r="B3" s="23"/>
      <c r="C3" s="23"/>
      <c r="D3" s="23"/>
      <c r="E3" s="23"/>
      <c r="F3" s="23"/>
      <c r="G3" s="24"/>
      <c r="H3" s="25"/>
      <c r="I3" s="26"/>
      <c r="J3" s="27"/>
      <c r="K3" s="27"/>
      <c r="L3" s="27"/>
      <c r="M3" s="26"/>
      <c r="N3" s="28"/>
      <c r="O3" s="29"/>
      <c r="P3" s="30"/>
      <c r="Q3" s="30"/>
      <c r="R3" s="30"/>
      <c r="S3" s="45"/>
      <c r="T3" s="46" t="s">
        <v>51</v>
      </c>
      <c r="U3" s="47" t="s">
        <v>39</v>
      </c>
      <c r="V3" s="48" t="s">
        <v>52</v>
      </c>
      <c r="W3" s="35" t="s">
        <v>53</v>
      </c>
      <c r="X3" s="49" t="s">
        <v>42</v>
      </c>
      <c r="Y3" s="50"/>
      <c r="Z3" s="27"/>
      <c r="AA3" s="37"/>
      <c r="AB3" s="38"/>
      <c r="AC3" s="39"/>
      <c r="AD3" s="40"/>
      <c r="AK3" s="2" t="str">
        <f>IF(ISERROR(MATCH(Table18[[#This Row], [Sector of College]],$AY$2:$AY$4,0)),"0", "1")</f>
        <v>0</v>
      </c>
      <c r="AL3" s="2" t="str">
        <f>IF(ISERROR(MATCH(Table18[[#This Row], [Type of College]],$AZ$2:$AZ$4,0)),"0", "1")</f>
        <v>0</v>
      </c>
      <c r="AM3" s="2" t="str">
        <f>IF(ISERROR(MATCH(Table18[[#This Row], [College Category]],$BA$2:$BA$15,0)),"0", "1")</f>
        <v>0</v>
      </c>
      <c r="AN3" s="2" t="str">
        <f>IF(ISERROR(MATCH(Table18[[#This Row], [Degree Duration]],$BB$3:$BB$12,0)),"0", "1")</f>
        <v>0</v>
      </c>
      <c r="AO3" s="2" t="str">
        <f>IF(ISERROR(MATCH(#REF!,#REF!,0)),"0", "1")</f>
        <v>0</v>
      </c>
      <c r="AP3" s="2" t="str">
        <f>IF(ISERROR(MATCH(Table18[[#This Row], [Batch Start Year]],$BC$2:$BC$23,0)),"0", "1")</f>
        <v>0</v>
      </c>
      <c r="AQ3" s="2" t="str">
        <f>IF(ISERROR(MATCH(Table18[[#This Row], [Batch Start Semester]],$BD$2:$BD$5,0)),"0", "1")</f>
        <v>0</v>
      </c>
      <c r="AR3" s="2" t="str">
        <f>IF(ISERROR(MATCH(Table18[[#This Row], [Batch Session ]],$BE$2:$BE$5,0)),"0", "1")</f>
        <v>0</v>
      </c>
      <c r="AS3" s="2" t="str">
        <f>IF(ISERROR(MATCH(Table18[[#This Row], [Current Semester Number ]],$BF$2:$BF$12,0)),"0", "1")</f>
        <v>0</v>
      </c>
      <c r="AT3" s="2" t="str">
        <f>IF(ISERROR(MATCH(Table18[[#This Row], [Gender]],$BG$2:$BG$4,0)),"0", "1")</f>
        <v>1</v>
      </c>
      <c r="AU3" s="2" t="str">
        <f>IF(ISERROR(MATCH(Table18[[#This Row], [Quota Type]],$BH$2:$BH$12,0)),"0", "1")</f>
        <v>0</v>
      </c>
      <c r="AV3" s="2" t="str">
        <f>IF(ISERROR(MATCH(Table18[[#This Row], [Different Ability Type (only for Differently abled students)]],$BI$2:$BI$8,0)),"0", "1")</f>
        <v>0</v>
      </c>
      <c r="AW3" s="2"/>
      <c r="AX3" s="2"/>
      <c r="AY3" s="2" t="s">
        <v>54</v>
      </c>
      <c r="AZ3" s="2" t="s">
        <v>55</v>
      </c>
      <c r="BA3" s="2" t="s">
        <v>56</v>
      </c>
      <c r="BB3" s="41">
        <v>1.5</v>
      </c>
      <c r="BC3" s="3">
        <v>2002</v>
      </c>
      <c r="BD3" s="43" t="s">
        <v>57</v>
      </c>
      <c r="BE3" s="43" t="s">
        <v>58</v>
      </c>
      <c r="BF3" s="43">
        <v>2</v>
      </c>
      <c r="BG3" s="41" t="s">
        <v>39</v>
      </c>
      <c r="BH3" s="41" t="s">
        <v>59</v>
      </c>
      <c r="BI3" s="44" t="s">
        <v>60</v>
      </c>
    </row>
    <row r="4">
      <c r="A4" s="23"/>
      <c r="B4" s="23"/>
      <c r="C4" s="23"/>
      <c r="D4" s="23"/>
      <c r="E4" s="23"/>
      <c r="F4" s="23"/>
      <c r="G4" s="24"/>
      <c r="H4" s="25"/>
      <c r="I4" s="26"/>
      <c r="J4" s="27"/>
      <c r="K4" s="27"/>
      <c r="L4" s="27"/>
      <c r="M4" s="26"/>
      <c r="N4" s="28"/>
      <c r="O4" s="29"/>
      <c r="P4" s="30"/>
      <c r="Q4" s="30"/>
      <c r="R4" s="30"/>
      <c r="S4" s="45"/>
      <c r="T4" s="51" t="s">
        <v>61</v>
      </c>
      <c r="U4" s="52" t="s">
        <v>39</v>
      </c>
      <c r="V4" s="53" t="s">
        <v>62</v>
      </c>
      <c r="W4" s="54" t="s">
        <v>63</v>
      </c>
      <c r="X4" s="55" t="s">
        <v>42</v>
      </c>
      <c r="Y4" s="36"/>
      <c r="Z4" s="27"/>
      <c r="AA4" s="37"/>
      <c r="AB4" s="38"/>
      <c r="AC4" s="39"/>
      <c r="AD4" s="40"/>
      <c r="AK4" s="2" t="str">
        <f>IF(ISERROR(MATCH(Table18[[#This Row], [Sector of College]],$AY$2:$AY$4,0)),"0", "1")</f>
        <v>0</v>
      </c>
      <c r="AL4" s="2" t="str">
        <f>IF(ISERROR(MATCH(Table18[[#This Row], [Type of College]],$AZ$2:$AZ$4,0)),"0", "1")</f>
        <v>0</v>
      </c>
      <c r="AM4" s="2" t="str">
        <f>IF(ISERROR(MATCH(Table18[[#This Row], [College Category]],$BA$2:$BA$15,0)),"0", "1")</f>
        <v>0</v>
      </c>
      <c r="AN4" s="2" t="str">
        <f>IF(ISERROR(MATCH(Table18[[#This Row], [Degree Duration]],$BB$3:$BB$12,0)),"0", "1")</f>
        <v>0</v>
      </c>
      <c r="AO4" s="2" t="str">
        <f>IF(ISERROR(MATCH(#REF!,#REF!,0)),"0", "1")</f>
        <v>0</v>
      </c>
      <c r="AP4" s="2" t="str">
        <f>IF(ISERROR(MATCH(Table18[[#This Row], [Batch Start Year]],$BC$2:$BC$23,0)),"0", "1")</f>
        <v>0</v>
      </c>
      <c r="AQ4" s="2" t="str">
        <f>IF(ISERROR(MATCH(Table18[[#This Row], [Batch Start Semester]],$BD$2:$BD$5,0)),"0", "1")</f>
        <v>0</v>
      </c>
      <c r="AR4" s="2" t="str">
        <f>IF(ISERROR(MATCH(Table18[[#This Row], [Batch Session ]],$BE$2:$BE$5,0)),"0", "1")</f>
        <v>0</v>
      </c>
      <c r="AS4" s="2" t="str">
        <f>IF(ISERROR(MATCH(Table18[[#This Row], [Current Semester Number ]],$BF$2:$BF$12,0)),"0", "1")</f>
        <v>0</v>
      </c>
      <c r="AT4" s="2" t="str">
        <f>IF(ISERROR(MATCH(Table18[[#This Row], [Gender]],$BG$2:$BG$4,0)),"0", "1")</f>
        <v>1</v>
      </c>
      <c r="AU4" s="2" t="str">
        <f>IF(ISERROR(MATCH(Table18[[#This Row], [Quota Type]],$BH$2:$BH$12,0)),"0", "1")</f>
        <v>0</v>
      </c>
      <c r="AV4" s="2" t="str">
        <f>IF(ISERROR(MATCH(Table18[[#This Row], [Different Ability Type (only for Differently abled students)]],$BI$2:$BI$8,0)),"0", "1")</f>
        <v>0</v>
      </c>
      <c r="AW4" s="2"/>
      <c r="AX4" s="2"/>
      <c r="AY4" s="2" t="s">
        <v>64</v>
      </c>
      <c r="AZ4" s="2" t="s">
        <v>65</v>
      </c>
      <c r="BA4" s="3" t="s">
        <v>66</v>
      </c>
      <c r="BB4" s="41">
        <v>2</v>
      </c>
      <c r="BC4" s="3">
        <v>2003</v>
      </c>
      <c r="BD4" s="43" t="s">
        <v>67</v>
      </c>
      <c r="BE4" s="43" t="s">
        <v>68</v>
      </c>
      <c r="BF4" s="43">
        <v>3</v>
      </c>
      <c r="BG4" s="41" t="s">
        <v>69</v>
      </c>
      <c r="BH4" s="41" t="s">
        <v>70</v>
      </c>
      <c r="BI4" s="44" t="s">
        <v>71</v>
      </c>
    </row>
    <row r="5">
      <c r="A5" s="23"/>
      <c r="B5" s="23"/>
      <c r="C5" s="23"/>
      <c r="D5" s="23"/>
      <c r="E5" s="23"/>
      <c r="F5" s="23"/>
      <c r="G5" s="24"/>
      <c r="H5" s="25"/>
      <c r="I5" s="26"/>
      <c r="J5" s="27"/>
      <c r="K5" s="27"/>
      <c r="L5" s="27"/>
      <c r="M5" s="26"/>
      <c r="N5" s="28"/>
      <c r="O5" s="29"/>
      <c r="P5" s="30"/>
      <c r="Q5" s="30"/>
      <c r="R5" s="30"/>
      <c r="S5" s="45"/>
      <c r="T5" s="51" t="s">
        <v>72</v>
      </c>
      <c r="U5" s="52" t="s">
        <v>39</v>
      </c>
      <c r="V5" s="34" t="s">
        <v>73</v>
      </c>
      <c r="W5" s="56" t="s">
        <v>74</v>
      </c>
      <c r="X5" s="57" t="s">
        <v>42</v>
      </c>
      <c r="Y5" s="36"/>
      <c r="Z5" s="27"/>
      <c r="AA5" s="37"/>
      <c r="AB5" s="38"/>
      <c r="AC5" s="39"/>
      <c r="AD5" s="40"/>
      <c r="AK5" s="2" t="str">
        <f>IF(ISERROR(MATCH(Table18[[#This Row], [Sector of College]],$AY$2:$AY$4,0)),"0", "1")</f>
        <v>0</v>
      </c>
      <c r="AL5" s="2" t="str">
        <f>IF(ISERROR(MATCH(Table18[[#This Row], [Type of College]],$AZ$2:$AZ$4,0)),"0", "1")</f>
        <v>0</v>
      </c>
      <c r="AM5" s="2" t="str">
        <f>IF(ISERROR(MATCH(Table18[[#This Row], [College Category]],$BA$2:$BA$15,0)),"0", "1")</f>
        <v>0</v>
      </c>
      <c r="AN5" s="2" t="str">
        <f>IF(ISERROR(MATCH(Table18[[#This Row], [Degree Duration]],$BB$3:$BB$12,0)),"0", "1")</f>
        <v>0</v>
      </c>
      <c r="AO5" s="2" t="str">
        <f>IF(ISERROR(MATCH(#REF!,#REF!,0)),"0", "1")</f>
        <v>0</v>
      </c>
      <c r="AP5" s="2" t="str">
        <f>IF(ISERROR(MATCH(Table18[[#This Row], [Batch Start Year]],$BC$2:$BC$23,0)),"0", "1")</f>
        <v>0</v>
      </c>
      <c r="AQ5" s="2" t="str">
        <f>IF(ISERROR(MATCH(Table18[[#This Row], [Batch Start Semester]],$BD$2:$BD$5,0)),"0", "1")</f>
        <v>0</v>
      </c>
      <c r="AR5" s="2" t="str">
        <f>IF(ISERROR(MATCH(Table18[[#This Row], [Batch Session ]],$BE$2:$BE$5,0)),"0", "1")</f>
        <v>0</v>
      </c>
      <c r="AS5" s="2" t="str">
        <f>IF(ISERROR(MATCH(Table18[[#This Row], [Current Semester Number ]],$BF$2:$BF$12,0)),"0", "1")</f>
        <v>0</v>
      </c>
      <c r="AT5" s="2" t="str">
        <f>IF(ISERROR(MATCH(Table18[[#This Row], [Gender]],$BG$2:$BG$4,0)),"0", "1")</f>
        <v>1</v>
      </c>
      <c r="AU5" s="2" t="str">
        <f>IF(ISERROR(MATCH(Table18[[#This Row], [Quota Type]],$BH$2:$BH$12,0)),"0", "1")</f>
        <v>0</v>
      </c>
      <c r="AV5" s="2" t="str">
        <f>IF(ISERROR(MATCH(Table18[[#This Row], [Different Ability Type (only for Differently abled students)]],$BI$2:$BI$8,0)),"0", "1")</f>
        <v>0</v>
      </c>
      <c r="AW5" s="2"/>
      <c r="AX5" s="2"/>
      <c r="AY5" s="2"/>
      <c r="AZ5" s="2"/>
      <c r="BA5" s="3" t="s">
        <v>75</v>
      </c>
      <c r="BB5" s="41">
        <v>2.5</v>
      </c>
      <c r="BC5" s="3">
        <v>2004</v>
      </c>
      <c r="BD5" s="41" t="s">
        <v>76</v>
      </c>
      <c r="BE5" s="43" t="s">
        <v>77</v>
      </c>
      <c r="BF5" s="43">
        <v>4</v>
      </c>
      <c r="BH5" s="41" t="s">
        <v>20</v>
      </c>
      <c r="BI5" s="44" t="s">
        <v>78</v>
      </c>
    </row>
    <row r="6">
      <c r="A6" s="23"/>
      <c r="B6" s="23"/>
      <c r="C6" s="23"/>
      <c r="D6" s="23"/>
      <c r="E6" s="23"/>
      <c r="F6" s="23"/>
      <c r="G6" s="24"/>
      <c r="H6" s="25"/>
      <c r="I6" s="26"/>
      <c r="J6" s="27"/>
      <c r="K6" s="27"/>
      <c r="L6" s="27"/>
      <c r="M6" s="26"/>
      <c r="N6" s="28"/>
      <c r="O6" s="29"/>
      <c r="P6" s="30"/>
      <c r="Q6" s="30"/>
      <c r="R6" s="30"/>
      <c r="S6" s="45"/>
      <c r="T6" s="51" t="s">
        <v>79</v>
      </c>
      <c r="U6" s="52" t="s">
        <v>39</v>
      </c>
      <c r="V6" s="34" t="s">
        <v>80</v>
      </c>
      <c r="W6" s="56" t="s">
        <v>81</v>
      </c>
      <c r="X6" s="57" t="s">
        <v>42</v>
      </c>
      <c r="Y6" s="36"/>
      <c r="Z6" s="27"/>
      <c r="AA6" s="37"/>
      <c r="AB6" s="38"/>
      <c r="AC6" s="39"/>
      <c r="AD6" s="40"/>
      <c r="AK6" s="2" t="str">
        <f>IF(ISERROR(MATCH(Table18[[#This Row], [Sector of College]],$AY$2:$AY$4,0)),"0", "1")</f>
        <v>0</v>
      </c>
      <c r="AL6" s="2" t="str">
        <f>IF(ISERROR(MATCH(Table18[[#This Row], [Type of College]],$AZ$2:$AZ$4,0)),"0", "1")</f>
        <v>0</v>
      </c>
      <c r="AM6" s="2" t="str">
        <f>IF(ISERROR(MATCH(Table18[[#This Row], [College Category]],$BA$2:$BA$15,0)),"0", "1")</f>
        <v>0</v>
      </c>
      <c r="AN6" s="2" t="str">
        <f>IF(ISERROR(MATCH(Table18[[#This Row], [Degree Duration]],$BB$3:$BB$12,0)),"0", "1")</f>
        <v>0</v>
      </c>
      <c r="AO6" s="2" t="str">
        <f>IF(ISERROR(MATCH(#REF!,#REF!,0)),"0", "1")</f>
        <v>0</v>
      </c>
      <c r="AP6" s="2" t="str">
        <f>IF(ISERROR(MATCH(Table18[[#This Row], [Batch Start Year]],$BC$2:$BC$23,0)),"0", "1")</f>
        <v>0</v>
      </c>
      <c r="AQ6" s="2" t="str">
        <f>IF(ISERROR(MATCH(Table18[[#This Row], [Batch Start Semester]],$BD$2:$BD$5,0)),"0", "1")</f>
        <v>0</v>
      </c>
      <c r="AR6" s="2" t="str">
        <f>IF(ISERROR(MATCH(Table18[[#This Row], [Batch Session ]],$BE$2:$BE$5,0)),"0", "1")</f>
        <v>0</v>
      </c>
      <c r="AS6" s="2" t="str">
        <f>IF(ISERROR(MATCH(Table18[[#This Row], [Current Semester Number ]],$BF$2:$BF$12,0)),"0", "1")</f>
        <v>0</v>
      </c>
      <c r="AT6" s="2" t="str">
        <f>IF(ISERROR(MATCH(Table18[[#This Row], [Gender]],$BG$2:$BG$4,0)),"0", "1")</f>
        <v>1</v>
      </c>
      <c r="AU6" s="2" t="str">
        <f>IF(ISERROR(MATCH(Table18[[#This Row], [Quota Type]],$BH$2:$BH$12,0)),"0", "1")</f>
        <v>0</v>
      </c>
      <c r="AV6" s="2" t="str">
        <f>IF(ISERROR(MATCH(Table18[[#This Row], [Different Ability Type (only for Differently abled students)]],$BI$2:$BI$8,0)),"0", "1")</f>
        <v>0</v>
      </c>
      <c r="AW6" s="2"/>
      <c r="AX6" s="2"/>
      <c r="AY6" s="2"/>
      <c r="AZ6" s="2"/>
      <c r="BA6" s="3" t="s">
        <v>82</v>
      </c>
      <c r="BB6" s="41">
        <v>3</v>
      </c>
      <c r="BC6" s="3">
        <v>2005</v>
      </c>
      <c r="BF6" s="43">
        <v>5</v>
      </c>
      <c r="BH6" s="41" t="s">
        <v>83</v>
      </c>
      <c r="BI6" s="44" t="s">
        <v>84</v>
      </c>
    </row>
    <row r="7">
      <c r="A7" s="23"/>
      <c r="B7" s="23"/>
      <c r="C7" s="23"/>
      <c r="D7" s="23"/>
      <c r="E7" s="23"/>
      <c r="F7" s="23"/>
      <c r="G7" s="24"/>
      <c r="H7" s="25"/>
      <c r="I7" s="26"/>
      <c r="J7" s="27"/>
      <c r="K7" s="27"/>
      <c r="L7" s="27"/>
      <c r="M7" s="26"/>
      <c r="N7" s="28"/>
      <c r="O7" s="29"/>
      <c r="P7" s="30"/>
      <c r="Q7" s="30"/>
      <c r="R7" s="30"/>
      <c r="S7" s="45"/>
      <c r="T7" s="51" t="s">
        <v>85</v>
      </c>
      <c r="U7" s="52" t="s">
        <v>39</v>
      </c>
      <c r="V7" s="34" t="s">
        <v>86</v>
      </c>
      <c r="W7" s="56" t="s">
        <v>87</v>
      </c>
      <c r="X7" s="57" t="s">
        <v>42</v>
      </c>
      <c r="Y7" s="36"/>
      <c r="Z7" s="27"/>
      <c r="AA7" s="37"/>
      <c r="AB7" s="38"/>
      <c r="AC7" s="39"/>
      <c r="AD7" s="40"/>
      <c r="AK7" s="2" t="str">
        <f>IF(ISERROR(MATCH(Table18[[#This Row], [Sector of College]],$AY$2:$AY$4,0)),"0", "1")</f>
        <v>0</v>
      </c>
      <c r="AL7" s="2" t="str">
        <f>IF(ISERROR(MATCH(Table18[[#This Row], [Type of College]],$AZ$2:$AZ$4,0)),"0", "1")</f>
        <v>0</v>
      </c>
      <c r="AM7" s="2" t="str">
        <f>IF(ISERROR(MATCH(Table18[[#This Row], [College Category]],$BA$2:$BA$15,0)),"0", "1")</f>
        <v>0</v>
      </c>
      <c r="AN7" s="2" t="str">
        <f>IF(ISERROR(MATCH(Table18[[#This Row], [Degree Duration]],$BB$3:$BB$12,0)),"0", "1")</f>
        <v>0</v>
      </c>
      <c r="AO7" s="2" t="str">
        <f>IF(ISERROR(MATCH(#REF!,#REF!,0)),"0", "1")</f>
        <v>0</v>
      </c>
      <c r="AP7" s="2" t="str">
        <f>IF(ISERROR(MATCH(Table18[[#This Row], [Batch Start Year]],$BC$2:$BC$23,0)),"0", "1")</f>
        <v>0</v>
      </c>
      <c r="AQ7" s="2" t="str">
        <f>IF(ISERROR(MATCH(Table18[[#This Row], [Batch Start Semester]],$BD$2:$BD$5,0)),"0", "1")</f>
        <v>0</v>
      </c>
      <c r="AR7" s="2" t="str">
        <f>IF(ISERROR(MATCH(Table18[[#This Row], [Batch Session ]],$BE$2:$BE$5,0)),"0", "1")</f>
        <v>0</v>
      </c>
      <c r="AS7" s="2" t="str">
        <f>IF(ISERROR(MATCH(Table18[[#This Row], [Current Semester Number ]],$BF$2:$BF$12,0)),"0", "1")</f>
        <v>0</v>
      </c>
      <c r="AT7" s="2" t="str">
        <f>IF(ISERROR(MATCH(Table18[[#This Row], [Gender]],$BG$2:$BG$4,0)),"0", "1")</f>
        <v>1</v>
      </c>
      <c r="AU7" s="2" t="str">
        <f>IF(ISERROR(MATCH(Table18[[#This Row], [Quota Type]],$BH$2:$BH$12,0)),"0", "1")</f>
        <v>0</v>
      </c>
      <c r="AV7" s="2" t="str">
        <f>IF(ISERROR(MATCH(Table18[[#This Row], [Different Ability Type (only for Differently abled students)]],$BI$2:$BI$8,0)),"0", "1")</f>
        <v>0</v>
      </c>
      <c r="AW7" s="2"/>
      <c r="AX7" s="2"/>
      <c r="AY7" s="2"/>
      <c r="AZ7" s="2"/>
      <c r="BA7" s="3" t="s">
        <v>88</v>
      </c>
      <c r="BB7" s="41">
        <v>3.5</v>
      </c>
      <c r="BC7" s="3">
        <v>2006</v>
      </c>
      <c r="BF7" s="43">
        <v>6</v>
      </c>
      <c r="BH7" s="41" t="s">
        <v>89</v>
      </c>
      <c r="BI7" s="44" t="s">
        <v>90</v>
      </c>
    </row>
    <row r="8">
      <c r="A8" s="23"/>
      <c r="B8" s="23"/>
      <c r="C8" s="23"/>
      <c r="D8" s="23"/>
      <c r="E8" s="23"/>
      <c r="F8" s="23"/>
      <c r="G8" s="24"/>
      <c r="H8" s="25"/>
      <c r="I8" s="26"/>
      <c r="J8" s="27"/>
      <c r="K8" s="27"/>
      <c r="L8" s="27"/>
      <c r="M8" s="26"/>
      <c r="N8" s="28"/>
      <c r="O8" s="29"/>
      <c r="P8" s="30"/>
      <c r="Q8" s="30"/>
      <c r="R8" s="30"/>
      <c r="S8" s="45"/>
      <c r="T8" s="51" t="s">
        <v>91</v>
      </c>
      <c r="U8" s="52" t="s">
        <v>39</v>
      </c>
      <c r="V8" s="34" t="s">
        <v>92</v>
      </c>
      <c r="W8" s="58" t="s">
        <v>93</v>
      </c>
      <c r="X8" s="52" t="s">
        <v>42</v>
      </c>
      <c r="Y8" s="36"/>
      <c r="Z8" s="27"/>
      <c r="AA8" s="37"/>
      <c r="AB8" s="38"/>
      <c r="AC8" s="39"/>
      <c r="AD8" s="40"/>
      <c r="AK8" s="2" t="str">
        <f>IF(ISERROR(MATCH(Table18[[#This Row], [Sector of College]],$AY$2:$AY$4,0)),"0", "1")</f>
        <v>0</v>
      </c>
      <c r="AL8" s="2" t="str">
        <f>IF(ISERROR(MATCH(Table18[[#This Row], [Type of College]],$AZ$2:$AZ$4,0)),"0", "1")</f>
        <v>0</v>
      </c>
      <c r="AM8" s="2" t="str">
        <f>IF(ISERROR(MATCH(Table18[[#This Row], [College Category]],$BA$2:$BA$15,0)),"0", "1")</f>
        <v>0</v>
      </c>
      <c r="AN8" s="2" t="str">
        <f>IF(ISERROR(MATCH(Table18[[#This Row], [Degree Duration]],$BB$3:$BB$12,0)),"0", "1")</f>
        <v>0</v>
      </c>
      <c r="AO8" s="2" t="str">
        <f>IF(ISERROR(MATCH(#REF!,#REF!,0)),"0", "1")</f>
        <v>0</v>
      </c>
      <c r="AP8" s="2" t="str">
        <f>IF(ISERROR(MATCH(Table18[[#This Row], [Batch Start Year]],$BC$2:$BC$23,0)),"0", "1")</f>
        <v>0</v>
      </c>
      <c r="AQ8" s="2" t="str">
        <f>IF(ISERROR(MATCH(Table18[[#This Row], [Batch Start Semester]],$BD$2:$BD$5,0)),"0", "1")</f>
        <v>0</v>
      </c>
      <c r="AR8" s="2" t="str">
        <f>IF(ISERROR(MATCH(Table18[[#This Row], [Batch Session ]],$BE$2:$BE$5,0)),"0", "1")</f>
        <v>0</v>
      </c>
      <c r="AS8" s="2" t="str">
        <f>IF(ISERROR(MATCH(Table18[[#This Row], [Current Semester Number ]],$BF$2:$BF$12,0)),"0", "1")</f>
        <v>0</v>
      </c>
      <c r="AT8" s="2" t="str">
        <f>IF(ISERROR(MATCH(Table18[[#This Row], [Gender]],$BG$2:$BG$4,0)),"0", "1")</f>
        <v>1</v>
      </c>
      <c r="AU8" s="2" t="str">
        <f>IF(ISERROR(MATCH(Table18[[#This Row], [Quota Type]],$BH$2:$BH$12,0)),"0", "1")</f>
        <v>0</v>
      </c>
      <c r="AV8" s="2" t="str">
        <f>IF(ISERROR(MATCH(Table18[[#This Row], [Different Ability Type (only for Differently abled students)]],$BI$2:$BI$8,0)),"0", "1")</f>
        <v>0</v>
      </c>
      <c r="AW8" s="2"/>
      <c r="AX8" s="2"/>
      <c r="AY8" s="2"/>
      <c r="AZ8" s="2"/>
      <c r="BA8" s="3" t="s">
        <v>94</v>
      </c>
      <c r="BB8" s="41">
        <v>4</v>
      </c>
      <c r="BC8" s="3">
        <v>2007</v>
      </c>
      <c r="BF8" s="43">
        <v>7</v>
      </c>
      <c r="BH8" s="41" t="s">
        <v>95</v>
      </c>
      <c r="BI8" s="44" t="s">
        <v>96</v>
      </c>
    </row>
    <row r="9">
      <c r="A9" s="23"/>
      <c r="B9" s="23"/>
      <c r="C9" s="23"/>
      <c r="D9" s="23"/>
      <c r="E9" s="23"/>
      <c r="F9" s="23"/>
      <c r="G9" s="24"/>
      <c r="H9" s="25"/>
      <c r="I9" s="26"/>
      <c r="J9" s="27"/>
      <c r="K9" s="27"/>
      <c r="L9" s="27"/>
      <c r="M9" s="26"/>
      <c r="N9" s="28"/>
      <c r="O9" s="29"/>
      <c r="P9" s="30"/>
      <c r="Q9" s="30"/>
      <c r="R9" s="30"/>
      <c r="S9" s="45"/>
      <c r="T9" s="51" t="s">
        <v>97</v>
      </c>
      <c r="U9" s="52" t="s">
        <v>39</v>
      </c>
      <c r="V9" s="34" t="s">
        <v>98</v>
      </c>
      <c r="W9" s="54" t="s">
        <v>99</v>
      </c>
      <c r="X9" s="57" t="s">
        <v>42</v>
      </c>
      <c r="Y9" s="36"/>
      <c r="Z9" s="27"/>
      <c r="AA9" s="37"/>
      <c r="AB9" s="38"/>
      <c r="AC9" s="39"/>
      <c r="AD9" s="40"/>
      <c r="AK9" s="2" t="str">
        <f>IF(ISERROR(MATCH(Table18[[#This Row], [Sector of College]],$AY$2:$AY$4,0)),"0", "1")</f>
        <v>0</v>
      </c>
      <c r="AL9" s="2" t="str">
        <f>IF(ISERROR(MATCH(Table18[[#This Row], [Type of College]],$AZ$2:$AZ$4,0)),"0", "1")</f>
        <v>0</v>
      </c>
      <c r="AM9" s="2" t="str">
        <f>IF(ISERROR(MATCH(Table18[[#This Row], [College Category]],$BA$2:$BA$15,0)),"0", "1")</f>
        <v>0</v>
      </c>
      <c r="AN9" s="2" t="str">
        <f>IF(ISERROR(MATCH(Table18[[#This Row], [Degree Duration]],$BB$3:$BB$12,0)),"0", "1")</f>
        <v>0</v>
      </c>
      <c r="AO9" s="2" t="str">
        <f>IF(ISERROR(MATCH(#REF!,#REF!,0)),"0", "1")</f>
        <v>0</v>
      </c>
      <c r="AP9" s="2" t="str">
        <f>IF(ISERROR(MATCH(Table18[[#This Row], [Batch Start Year]],$BC$2:$BC$23,0)),"0", "1")</f>
        <v>0</v>
      </c>
      <c r="AQ9" s="2" t="str">
        <f>IF(ISERROR(MATCH(Table18[[#This Row], [Batch Start Semester]],$BD$2:$BD$5,0)),"0", "1")</f>
        <v>0</v>
      </c>
      <c r="AR9" s="2" t="str">
        <f>IF(ISERROR(MATCH(Table18[[#This Row], [Batch Session ]],$BE$2:$BE$5,0)),"0", "1")</f>
        <v>0</v>
      </c>
      <c r="AS9" s="2" t="str">
        <f>IF(ISERROR(MATCH(Table18[[#This Row], [Current Semester Number ]],$BF$2:$BF$12,0)),"0", "1")</f>
        <v>0</v>
      </c>
      <c r="AT9" s="2" t="str">
        <f>IF(ISERROR(MATCH(Table18[[#This Row], [Gender]],$BG$2:$BG$4,0)),"0", "1")</f>
        <v>1</v>
      </c>
      <c r="AU9" s="2" t="str">
        <f>IF(ISERROR(MATCH(Table18[[#This Row], [Quota Type]],$BH$2:$BH$12,0)),"0", "1")</f>
        <v>0</v>
      </c>
      <c r="AV9" s="2" t="str">
        <f>IF(ISERROR(MATCH(Table18[[#This Row], [Different Ability Type (only for Differently abled students)]],$BI$2:$BI$8,0)),"0", "1")</f>
        <v>0</v>
      </c>
      <c r="AW9" s="2"/>
      <c r="AX9" s="2"/>
      <c r="AY9" s="2"/>
      <c r="AZ9" s="2"/>
      <c r="BA9" s="3" t="s">
        <v>100</v>
      </c>
      <c r="BB9" s="41">
        <v>5</v>
      </c>
      <c r="BC9" s="3">
        <v>2008</v>
      </c>
      <c r="BF9" s="43">
        <v>8</v>
      </c>
      <c r="BH9" s="41" t="s">
        <v>101</v>
      </c>
    </row>
    <row r="10">
      <c r="A10" s="23"/>
      <c r="B10" s="23"/>
      <c r="C10" s="23"/>
      <c r="D10" s="23"/>
      <c r="E10" s="23"/>
      <c r="F10" s="23"/>
      <c r="G10" s="24"/>
      <c r="H10" s="25"/>
      <c r="I10" s="26"/>
      <c r="J10" s="27"/>
      <c r="K10" s="27"/>
      <c r="L10" s="27"/>
      <c r="M10" s="26"/>
      <c r="N10" s="28"/>
      <c r="O10" s="29"/>
      <c r="P10" s="30"/>
      <c r="Q10" s="30"/>
      <c r="R10" s="30"/>
      <c r="S10" s="45"/>
      <c r="T10" s="51" t="s">
        <v>102</v>
      </c>
      <c r="U10" s="52" t="s">
        <v>39</v>
      </c>
      <c r="V10" s="34" t="s">
        <v>103</v>
      </c>
      <c r="W10" s="56" t="s">
        <v>104</v>
      </c>
      <c r="X10" s="57" t="s">
        <v>42</v>
      </c>
      <c r="Y10" s="36"/>
      <c r="Z10" s="27"/>
      <c r="AA10" s="37"/>
      <c r="AB10" s="38"/>
      <c r="AC10" s="39"/>
      <c r="AD10" s="40"/>
      <c r="AK10" s="2" t="str">
        <f>IF(ISERROR(MATCH(Table18[[#This Row], [Sector of College]],$AY$2:$AY$4,0)),"0", "1")</f>
        <v>0</v>
      </c>
      <c r="AL10" s="2" t="str">
        <f>IF(ISERROR(MATCH(Table18[[#This Row], [Type of College]],$AZ$2:$AZ$4,0)),"0", "1")</f>
        <v>0</v>
      </c>
      <c r="AM10" s="2" t="str">
        <f>IF(ISERROR(MATCH(Table18[[#This Row], [College Category]],$BA$2:$BA$15,0)),"0", "1")</f>
        <v>0</v>
      </c>
      <c r="AN10" s="2" t="str">
        <f>IF(ISERROR(MATCH(Table18[[#This Row], [Degree Duration]],$BB$3:$BB$12,0)),"0", "1")</f>
        <v>0</v>
      </c>
      <c r="AO10" s="2" t="str">
        <f>IF(ISERROR(MATCH(#REF!,#REF!,0)),"0", "1")</f>
        <v>0</v>
      </c>
      <c r="AP10" s="2" t="str">
        <f>IF(ISERROR(MATCH(Table18[[#This Row], [Batch Start Year]],$BC$2:$BC$23,0)),"0", "1")</f>
        <v>0</v>
      </c>
      <c r="AQ10" s="2" t="str">
        <f>IF(ISERROR(MATCH(Table18[[#This Row], [Batch Start Semester]],$BD$2:$BD$5,0)),"0", "1")</f>
        <v>0</v>
      </c>
      <c r="AR10" s="2" t="str">
        <f>IF(ISERROR(MATCH(Table18[[#This Row], [Batch Session ]],$BE$2:$BE$5,0)),"0", "1")</f>
        <v>0</v>
      </c>
      <c r="AS10" s="2" t="str">
        <f>IF(ISERROR(MATCH(Table18[[#This Row], [Current Semester Number ]],$BF$2:$BF$12,0)),"0", "1")</f>
        <v>0</v>
      </c>
      <c r="AT10" s="2" t="str">
        <f>IF(ISERROR(MATCH(Table18[[#This Row], [Gender]],$BG$2:$BG$4,0)),"0", "1")</f>
        <v>1</v>
      </c>
      <c r="AU10" s="2" t="str">
        <f>IF(ISERROR(MATCH(Table18[[#This Row], [Quota Type]],$BH$2:$BH$12,0)),"0", "1")</f>
        <v>0</v>
      </c>
      <c r="AV10" s="2" t="str">
        <f>IF(ISERROR(MATCH(Table18[[#This Row], [Different Ability Type (only for Differently abled students)]],$BI$2:$BI$8,0)),"0", "1")</f>
        <v>0</v>
      </c>
      <c r="AW10" s="2"/>
      <c r="AX10" s="2"/>
      <c r="AY10" s="2"/>
      <c r="AZ10" s="2"/>
      <c r="BA10" s="3" t="s">
        <v>105</v>
      </c>
      <c r="BB10" s="41">
        <v>6</v>
      </c>
      <c r="BC10" s="3">
        <v>2009</v>
      </c>
      <c r="BF10" s="43">
        <v>9</v>
      </c>
      <c r="BH10" s="41" t="s">
        <v>106</v>
      </c>
    </row>
    <row r="11">
      <c r="A11" s="23"/>
      <c r="B11" s="23"/>
      <c r="C11" s="23"/>
      <c r="D11" s="23"/>
      <c r="E11" s="23"/>
      <c r="F11" s="23"/>
      <c r="G11" s="24"/>
      <c r="H11" s="25"/>
      <c r="I11" s="26"/>
      <c r="J11" s="27"/>
      <c r="K11" s="27"/>
      <c r="L11" s="27"/>
      <c r="M11" s="26"/>
      <c r="N11" s="28"/>
      <c r="O11" s="29"/>
      <c r="P11" s="30"/>
      <c r="Q11" s="30"/>
      <c r="R11" s="30"/>
      <c r="S11" s="45"/>
      <c r="T11" s="51" t="s">
        <v>107</v>
      </c>
      <c r="U11" s="52" t="s">
        <v>39</v>
      </c>
      <c r="V11" s="34" t="s">
        <v>108</v>
      </c>
      <c r="W11" s="56" t="s">
        <v>109</v>
      </c>
      <c r="X11" s="57" t="s">
        <v>42</v>
      </c>
      <c r="Y11" s="36"/>
      <c r="Z11" s="27"/>
      <c r="AA11" s="37"/>
      <c r="AB11" s="38"/>
      <c r="AC11" s="39"/>
      <c r="AD11" s="40"/>
      <c r="AK11" s="2" t="str">
        <f>IF(ISERROR(MATCH(Table18[[#This Row], [Sector of College]],$AY$2:$AY$4,0)),"0", "1")</f>
        <v>0</v>
      </c>
      <c r="AL11" s="2" t="str">
        <f>IF(ISERROR(MATCH(Table18[[#This Row], [Type of College]],$AZ$2:$AZ$4,0)),"0", "1")</f>
        <v>0</v>
      </c>
      <c r="AM11" s="2" t="str">
        <f>IF(ISERROR(MATCH(Table18[[#This Row], [College Category]],$BA$2:$BA$15,0)),"0", "1")</f>
        <v>0</v>
      </c>
      <c r="AN11" s="2" t="str">
        <f>IF(ISERROR(MATCH(Table18[[#This Row], [Degree Duration]],$BB$3:$BB$12,0)),"0", "1")</f>
        <v>0</v>
      </c>
      <c r="AO11" s="2" t="str">
        <f>IF(ISERROR(MATCH(#REF!,#REF!,0)),"0", "1")</f>
        <v>0</v>
      </c>
      <c r="AP11" s="2" t="str">
        <f>IF(ISERROR(MATCH(Table18[[#This Row], [Batch Start Year]],$BC$2:$BC$23,0)),"0", "1")</f>
        <v>0</v>
      </c>
      <c r="AQ11" s="2" t="str">
        <f>IF(ISERROR(MATCH(Table18[[#This Row], [Batch Start Semester]],$BD$2:$BD$5,0)),"0", "1")</f>
        <v>0</v>
      </c>
      <c r="AR11" s="2" t="str">
        <f>IF(ISERROR(MATCH(Table18[[#This Row], [Batch Session ]],$BE$2:$BE$5,0)),"0", "1")</f>
        <v>0</v>
      </c>
      <c r="AS11" s="2" t="str">
        <f>IF(ISERROR(MATCH(Table18[[#This Row], [Current Semester Number ]],$BF$2:$BF$12,0)),"0", "1")</f>
        <v>0</v>
      </c>
      <c r="AT11" s="2" t="str">
        <f>IF(ISERROR(MATCH(Table18[[#This Row], [Gender]],$BG$2:$BG$4,0)),"0", "1")</f>
        <v>1</v>
      </c>
      <c r="AU11" s="2" t="str">
        <f>IF(ISERROR(MATCH(Table18[[#This Row], [Quota Type]],$BH$2:$BH$12,0)),"0", "1")</f>
        <v>0</v>
      </c>
      <c r="AV11" s="2" t="str">
        <f>IF(ISERROR(MATCH(Table18[[#This Row], [Different Ability Type (only for Differently abled students)]],$BI$2:$BI$8,0)),"0", "1")</f>
        <v>0</v>
      </c>
      <c r="AW11" s="2"/>
      <c r="AX11" s="2"/>
      <c r="AY11" s="2"/>
      <c r="AZ11" s="2"/>
      <c r="BA11" s="3" t="s">
        <v>110</v>
      </c>
      <c r="BB11" s="41">
        <v>7</v>
      </c>
      <c r="BC11" s="3">
        <v>2010</v>
      </c>
      <c r="BF11" s="43">
        <v>10</v>
      </c>
      <c r="BH11" s="41" t="s">
        <v>111</v>
      </c>
    </row>
    <row r="12">
      <c r="A12" s="23"/>
      <c r="B12" s="23"/>
      <c r="C12" s="23"/>
      <c r="D12" s="23"/>
      <c r="E12" s="23"/>
      <c r="F12" s="23"/>
      <c r="G12" s="24"/>
      <c r="H12" s="25"/>
      <c r="I12" s="26"/>
      <c r="J12" s="27"/>
      <c r="K12" s="27"/>
      <c r="L12" s="27"/>
      <c r="M12" s="26"/>
      <c r="N12" s="28"/>
      <c r="O12" s="29"/>
      <c r="P12" s="30"/>
      <c r="Q12" s="30"/>
      <c r="R12" s="30"/>
      <c r="S12" s="45"/>
      <c r="T12" s="51" t="s">
        <v>112</v>
      </c>
      <c r="U12" s="52" t="s">
        <v>39</v>
      </c>
      <c r="V12" s="34" t="s">
        <v>113</v>
      </c>
      <c r="W12" s="56" t="s">
        <v>114</v>
      </c>
      <c r="X12" s="57" t="s">
        <v>42</v>
      </c>
      <c r="Y12" s="36"/>
      <c r="Z12" s="27"/>
      <c r="AA12" s="37"/>
      <c r="AB12" s="38"/>
      <c r="AC12" s="39"/>
      <c r="AD12" s="40"/>
      <c r="AK12" s="2" t="str">
        <f>IF(ISERROR(MATCH(Table18[[#This Row], [Sector of College]],$AY$2:$AY$4,0)),"0", "1")</f>
        <v>0</v>
      </c>
      <c r="AL12" s="2" t="str">
        <f>IF(ISERROR(MATCH(Table18[[#This Row], [Type of College]],$AZ$2:$AZ$4,0)),"0", "1")</f>
        <v>0</v>
      </c>
      <c r="AM12" s="2" t="str">
        <f>IF(ISERROR(MATCH(Table18[[#This Row], [College Category]],$BA$2:$BA$15,0)),"0", "1")</f>
        <v>0</v>
      </c>
      <c r="AN12" s="2" t="str">
        <f>IF(ISERROR(MATCH(Table18[[#This Row], [Degree Duration]],$BB$3:$BB$12,0)),"0", "1")</f>
        <v>0</v>
      </c>
      <c r="AO12" s="2" t="str">
        <f>IF(ISERROR(MATCH(#REF!,#REF!,0)),"0", "1")</f>
        <v>0</v>
      </c>
      <c r="AP12" s="2" t="str">
        <f>IF(ISERROR(MATCH(Table18[[#This Row], [Batch Start Year]],$BC$2:$BC$23,0)),"0", "1")</f>
        <v>0</v>
      </c>
      <c r="AQ12" s="2" t="str">
        <f>IF(ISERROR(MATCH(Table18[[#This Row], [Batch Start Semester]],$BD$2:$BD$5,0)),"0", "1")</f>
        <v>0</v>
      </c>
      <c r="AR12" s="2" t="str">
        <f>IF(ISERROR(MATCH(Table18[[#This Row], [Batch Session ]],$BE$2:$BE$5,0)),"0", "1")</f>
        <v>0</v>
      </c>
      <c r="AS12" s="2" t="str">
        <f>IF(ISERROR(MATCH(Table18[[#This Row], [Current Semester Number ]],$BF$2:$BF$12,0)),"0", "1")</f>
        <v>0</v>
      </c>
      <c r="AT12" s="2" t="str">
        <f>IF(ISERROR(MATCH(Table18[[#This Row], [Gender]],$BG$2:$BG$4,0)),"0", "1")</f>
        <v>1</v>
      </c>
      <c r="AU12" s="2" t="str">
        <f>IF(ISERROR(MATCH(Table18[[#This Row], [Quota Type]],$BH$2:$BH$12,0)),"0", "1")</f>
        <v>0</v>
      </c>
      <c r="AV12" s="2" t="str">
        <f>IF(ISERROR(MATCH(Table18[[#This Row], [Different Ability Type (only for Differently abled students)]],$BI$2:$BI$8,0)),"0", "1")</f>
        <v>0</v>
      </c>
      <c r="AW12" s="2"/>
      <c r="AX12" s="2"/>
      <c r="AY12" s="2"/>
      <c r="AZ12" s="2"/>
      <c r="BA12" s="3" t="s">
        <v>115</v>
      </c>
      <c r="BB12" s="41">
        <v>8</v>
      </c>
      <c r="BC12" s="3">
        <v>2011</v>
      </c>
      <c r="BF12" s="43" t="s">
        <v>116</v>
      </c>
      <c r="BH12" s="41" t="s">
        <v>117</v>
      </c>
    </row>
    <row r="13" ht="14.25">
      <c r="A13" s="23"/>
      <c r="B13" s="23"/>
      <c r="C13" s="23"/>
      <c r="D13" s="23"/>
      <c r="E13" s="23"/>
      <c r="F13" s="23"/>
      <c r="G13" s="24"/>
      <c r="H13" s="25"/>
      <c r="I13" s="26"/>
      <c r="J13" s="27"/>
      <c r="K13" s="27"/>
      <c r="L13" s="27"/>
      <c r="M13" s="26"/>
      <c r="N13" s="28"/>
      <c r="O13" s="29"/>
      <c r="P13" s="30"/>
      <c r="Q13" s="30"/>
      <c r="R13" s="30"/>
      <c r="S13" s="45"/>
      <c r="T13" s="51" t="s">
        <v>118</v>
      </c>
      <c r="U13" s="52" t="s">
        <v>39</v>
      </c>
      <c r="V13" s="34" t="s">
        <v>119</v>
      </c>
      <c r="W13" s="56" t="s">
        <v>120</v>
      </c>
      <c r="X13" s="57" t="s">
        <v>42</v>
      </c>
      <c r="Y13" s="36"/>
      <c r="Z13" s="27"/>
      <c r="AA13" s="37"/>
      <c r="AB13" s="38"/>
      <c r="AC13" s="39"/>
      <c r="AD13" s="40"/>
      <c r="AK13" s="2" t="str">
        <f>IF(ISERROR(MATCH(Table18[[#This Row], [Sector of College]],$AY$2:$AY$4,0)),"0", "1")</f>
        <v>0</v>
      </c>
      <c r="AL13" s="2" t="str">
        <f>IF(ISERROR(MATCH(Table18[[#This Row], [Type of College]],$AZ$2:$AZ$4,0)),"0", "1")</f>
        <v>0</v>
      </c>
      <c r="AM13" s="2" t="str">
        <f>IF(ISERROR(MATCH(Table18[[#This Row], [College Category]],$BA$2:$BA$15,0)),"0", "1")</f>
        <v>0</v>
      </c>
      <c r="AN13" s="2" t="str">
        <f>IF(ISERROR(MATCH(Table18[[#This Row], [Degree Duration]],$BB$3:$BB$12,0)),"0", "1")</f>
        <v>0</v>
      </c>
      <c r="AO13" s="2" t="str">
        <f>IF(ISERROR(MATCH(#REF!,#REF!,0)),"0", "1")</f>
        <v>0</v>
      </c>
      <c r="AP13" s="2" t="str">
        <f>IF(ISERROR(MATCH(Table18[[#This Row], [Batch Start Year]],$BC$2:$BC$23,0)),"0", "1")</f>
        <v>0</v>
      </c>
      <c r="AQ13" s="2" t="str">
        <f>IF(ISERROR(MATCH(Table18[[#This Row], [Batch Start Semester]],$BD$2:$BD$5,0)),"0", "1")</f>
        <v>0</v>
      </c>
      <c r="AR13" s="2" t="str">
        <f>IF(ISERROR(MATCH(Table18[[#This Row], [Batch Session ]],$BE$2:$BE$5,0)),"0", "1")</f>
        <v>0</v>
      </c>
      <c r="AS13" s="2" t="str">
        <f>IF(ISERROR(MATCH(Table18[[#This Row], [Current Semester Number ]],$BF$2:$BF$12,0)),"0", "1")</f>
        <v>0</v>
      </c>
      <c r="AT13" s="2" t="str">
        <f>IF(ISERROR(MATCH(Table18[[#This Row], [Gender]],$BG$2:$BG$4,0)),"0", "1")</f>
        <v>1</v>
      </c>
      <c r="AU13" s="2" t="str">
        <f>IF(ISERROR(MATCH(Table18[[#This Row], [Quota Type]],$BH$2:$BH$12,0)),"0", "1")</f>
        <v>0</v>
      </c>
      <c r="AV13" s="2" t="str">
        <f>IF(ISERROR(MATCH(Table18[[#This Row], [Different Ability Type (only for Differently abled students)]],$BI$2:$BI$8,0)),"0", "1")</f>
        <v>0</v>
      </c>
      <c r="AW13" s="2"/>
      <c r="AX13" s="2"/>
      <c r="AY13" s="2"/>
      <c r="AZ13" s="2"/>
      <c r="BA13" s="3" t="s">
        <v>121</v>
      </c>
      <c r="BC13" s="3">
        <v>2012</v>
      </c>
    </row>
    <row r="14" ht="14.25">
      <c r="A14" s="23"/>
      <c r="B14" s="23"/>
      <c r="C14" s="23"/>
      <c r="D14" s="23"/>
      <c r="E14" s="23"/>
      <c r="F14" s="23"/>
      <c r="G14" s="24"/>
      <c r="H14" s="25"/>
      <c r="I14" s="26"/>
      <c r="J14" s="27"/>
      <c r="K14" s="27"/>
      <c r="L14" s="27"/>
      <c r="M14" s="26"/>
      <c r="N14" s="28"/>
      <c r="O14" s="29"/>
      <c r="P14" s="30"/>
      <c r="Q14" s="30"/>
      <c r="R14" s="30"/>
      <c r="S14" s="45"/>
      <c r="T14" s="51" t="s">
        <v>122</v>
      </c>
      <c r="U14" s="52" t="s">
        <v>39</v>
      </c>
      <c r="V14" s="34" t="s">
        <v>123</v>
      </c>
      <c r="W14" s="58" t="s">
        <v>124</v>
      </c>
      <c r="X14" s="52" t="s">
        <v>42</v>
      </c>
      <c r="Y14" s="36"/>
      <c r="Z14" s="27"/>
      <c r="AA14" s="37"/>
      <c r="AB14" s="38"/>
      <c r="AC14" s="39"/>
      <c r="AD14" s="40"/>
      <c r="AK14" s="2" t="str">
        <f>IF(ISERROR(MATCH(Table18[[#This Row], [Sector of College]],$AY$2:$AY$4,0)),"0", "1")</f>
        <v>0</v>
      </c>
      <c r="AL14" s="2" t="str">
        <f>IF(ISERROR(MATCH(Table18[[#This Row], [Type of College]],$AZ$2:$AZ$4,0)),"0", "1")</f>
        <v>0</v>
      </c>
      <c r="AM14" s="2" t="str">
        <f>IF(ISERROR(MATCH(Table18[[#This Row], [College Category]],$BA$2:$BA$15,0)),"0", "1")</f>
        <v>0</v>
      </c>
      <c r="AN14" s="2" t="str">
        <f>IF(ISERROR(MATCH(Table18[[#This Row], [Degree Duration]],$BB$3:$BB$12,0)),"0", "1")</f>
        <v>0</v>
      </c>
      <c r="AO14" s="2" t="str">
        <f>IF(ISERROR(MATCH(#REF!,#REF!,0)),"0", "1")</f>
        <v>0</v>
      </c>
      <c r="AP14" s="2" t="str">
        <f>IF(ISERROR(MATCH(Table18[[#This Row], [Batch Start Year]],$BC$2:$BC$23,0)),"0", "1")</f>
        <v>0</v>
      </c>
      <c r="AQ14" s="2" t="str">
        <f>IF(ISERROR(MATCH(Table18[[#This Row], [Batch Start Semester]],$BD$2:$BD$5,0)),"0", "1")</f>
        <v>0</v>
      </c>
      <c r="AR14" s="2" t="str">
        <f>IF(ISERROR(MATCH(Table18[[#This Row], [Batch Session ]],$BE$2:$BE$5,0)),"0", "1")</f>
        <v>0</v>
      </c>
      <c r="AS14" s="2" t="str">
        <f>IF(ISERROR(MATCH(Table18[[#This Row], [Current Semester Number ]],$BF$2:$BF$12,0)),"0", "1")</f>
        <v>0</v>
      </c>
      <c r="AT14" s="2" t="str">
        <f>IF(ISERROR(MATCH(Table18[[#This Row], [Gender]],$BG$2:$BG$4,0)),"0", "1")</f>
        <v>1</v>
      </c>
      <c r="AU14" s="2" t="str">
        <f>IF(ISERROR(MATCH(Table18[[#This Row], [Quota Type]],$BH$2:$BH$12,0)),"0", "1")</f>
        <v>0</v>
      </c>
      <c r="AV14" s="2" t="str">
        <f>IF(ISERROR(MATCH(Table18[[#This Row], [Different Ability Type (only for Differently abled students)]],$BI$2:$BI$8,0)),"0", "1")</f>
        <v>0</v>
      </c>
      <c r="AW14" s="2"/>
      <c r="AX14" s="2"/>
      <c r="AY14" s="2"/>
      <c r="AZ14" s="2"/>
      <c r="BA14" s="3" t="s">
        <v>125</v>
      </c>
      <c r="BC14" s="3">
        <v>2013</v>
      </c>
    </row>
    <row r="15" ht="14.25">
      <c r="A15" s="23"/>
      <c r="B15" s="23"/>
      <c r="C15" s="23"/>
      <c r="D15" s="23"/>
      <c r="E15" s="23"/>
      <c r="F15" s="23"/>
      <c r="G15" s="24"/>
      <c r="H15" s="25"/>
      <c r="I15" s="26"/>
      <c r="J15" s="27"/>
      <c r="K15" s="27"/>
      <c r="L15" s="27"/>
      <c r="M15" s="26"/>
      <c r="N15" s="28"/>
      <c r="O15" s="29"/>
      <c r="P15" s="30"/>
      <c r="Q15" s="30"/>
      <c r="R15" s="30"/>
      <c r="S15" s="45"/>
      <c r="T15" s="59" t="s">
        <v>126</v>
      </c>
      <c r="U15" s="60" t="s">
        <v>48</v>
      </c>
      <c r="V15" s="34" t="s">
        <v>127</v>
      </c>
      <c r="W15" s="61">
        <v>3493180231</v>
      </c>
      <c r="X15" s="57" t="s">
        <v>128</v>
      </c>
      <c r="Y15" s="36"/>
      <c r="Z15" s="27"/>
      <c r="AA15" s="37"/>
      <c r="AB15" s="38"/>
      <c r="AC15" s="39"/>
      <c r="AD15" s="40"/>
      <c r="AK15" s="2" t="str">
        <f>IF(ISERROR(MATCH(Table18[[#This Row], [Sector of College]],$AY$2:$AY$4,0)),"0", "1")</f>
        <v>0</v>
      </c>
      <c r="AL15" s="2" t="str">
        <f>IF(ISERROR(MATCH(Table18[[#This Row], [Type of College]],$AZ$2:$AZ$4,0)),"0", "1")</f>
        <v>0</v>
      </c>
      <c r="AM15" s="2" t="str">
        <f>IF(ISERROR(MATCH(Table18[[#This Row], [College Category]],$BA$2:$BA$15,0)),"0", "1")</f>
        <v>0</v>
      </c>
      <c r="AN15" s="2" t="str">
        <f>IF(ISERROR(MATCH(Table18[[#This Row], [Degree Duration]],$BB$3:$BB$12,0)),"0", "1")</f>
        <v>0</v>
      </c>
      <c r="AO15" s="2" t="str">
        <f>IF(ISERROR(MATCH(#REF!,#REF!,0)),"0", "1")</f>
        <v>0</v>
      </c>
      <c r="AP15" s="2" t="str">
        <f>IF(ISERROR(MATCH(Table18[[#This Row], [Batch Start Year]],$BC$2:$BC$23,0)),"0", "1")</f>
        <v>0</v>
      </c>
      <c r="AQ15" s="2" t="str">
        <f>IF(ISERROR(MATCH(Table18[[#This Row], [Batch Start Semester]],$BD$2:$BD$5,0)),"0", "1")</f>
        <v>0</v>
      </c>
      <c r="AR15" s="2" t="str">
        <f>IF(ISERROR(MATCH(Table18[[#This Row], [Batch Session ]],$BE$2:$BE$5,0)),"0", "1")</f>
        <v>0</v>
      </c>
      <c r="AS15" s="2" t="str">
        <f>IF(ISERROR(MATCH(Table18[[#This Row], [Current Semester Number ]],$BF$2:$BF$12,0)),"0", "1")</f>
        <v>0</v>
      </c>
      <c r="AT15" s="2" t="str">
        <f>IF(ISERROR(MATCH(Table18[[#This Row], [Gender]],$BG$2:$BG$4,0)),"0", "1")</f>
        <v>1</v>
      </c>
      <c r="AU15" s="2" t="str">
        <f>IF(ISERROR(MATCH(Table18[[#This Row], [Quota Type]],$BH$2:$BH$12,0)),"0", "1")</f>
        <v>0</v>
      </c>
      <c r="AV15" s="2" t="str">
        <f>IF(ISERROR(MATCH(Table18[[#This Row], [Different Ability Type (only for Differently abled students)]],$BI$2:$BI$8,0)),"0", "1")</f>
        <v>0</v>
      </c>
      <c r="AW15" s="2"/>
      <c r="AX15" s="2"/>
      <c r="AY15" s="2"/>
      <c r="AZ15" s="2"/>
      <c r="BA15" s="3" t="s">
        <v>129</v>
      </c>
      <c r="BC15" s="3">
        <v>2014</v>
      </c>
    </row>
    <row r="16" ht="14.25">
      <c r="A16" s="23"/>
      <c r="B16" s="23"/>
      <c r="C16" s="23"/>
      <c r="D16" s="23"/>
      <c r="E16" s="23"/>
      <c r="F16" s="23"/>
      <c r="G16" s="24"/>
      <c r="H16" s="25"/>
      <c r="I16" s="26"/>
      <c r="J16" s="27"/>
      <c r="K16" s="27"/>
      <c r="L16" s="27"/>
      <c r="M16" s="26"/>
      <c r="N16" s="28"/>
      <c r="O16" s="29"/>
      <c r="P16" s="30"/>
      <c r="Q16" s="30"/>
      <c r="R16" s="30"/>
      <c r="S16" s="45"/>
      <c r="T16" s="62" t="s">
        <v>130</v>
      </c>
      <c r="U16" s="60" t="s">
        <v>48</v>
      </c>
      <c r="V16" s="34" t="s">
        <v>131</v>
      </c>
      <c r="W16" s="58">
        <v>3329088326</v>
      </c>
      <c r="X16" s="52" t="s">
        <v>128</v>
      </c>
      <c r="Y16" s="36"/>
      <c r="Z16" s="27"/>
      <c r="AA16" s="37"/>
      <c r="AB16" s="38"/>
      <c r="AC16" s="39"/>
      <c r="AD16" s="40"/>
      <c r="AK16" s="2" t="str">
        <f>IF(ISERROR(MATCH(Table18[[#This Row], [Sector of College]],$AY$2:$AY$4,0)),"0", "1")</f>
        <v>0</v>
      </c>
      <c r="AL16" s="2" t="str">
        <f>IF(ISERROR(MATCH(Table18[[#This Row], [Type of College]],$AZ$2:$AZ$4,0)),"0", "1")</f>
        <v>0</v>
      </c>
      <c r="AM16" s="2" t="str">
        <f>IF(ISERROR(MATCH(Table18[[#This Row], [College Category]],$BA$2:$BA$15,0)),"0", "1")</f>
        <v>0</v>
      </c>
      <c r="AN16" s="2" t="str">
        <f>IF(ISERROR(MATCH(Table18[[#This Row], [Degree Duration]],$BB$3:$BB$12,0)),"0", "1")</f>
        <v>0</v>
      </c>
      <c r="AO16" s="2" t="str">
        <f>IF(ISERROR(MATCH(#REF!,#REF!,0)),"0", "1")</f>
        <v>0</v>
      </c>
      <c r="AP16" s="2" t="str">
        <f>IF(ISERROR(MATCH(Table18[[#This Row], [Batch Start Year]],$BC$2:$BC$23,0)),"0", "1")</f>
        <v>0</v>
      </c>
      <c r="AQ16" s="2" t="str">
        <f>IF(ISERROR(MATCH(Table18[[#This Row], [Batch Start Semester]],$BD$2:$BD$5,0)),"0", "1")</f>
        <v>0</v>
      </c>
      <c r="AR16" s="2" t="str">
        <f>IF(ISERROR(MATCH(Table18[[#This Row], [Batch Session ]],$BE$2:$BE$5,0)),"0", "1")</f>
        <v>0</v>
      </c>
      <c r="AS16" s="2" t="str">
        <f>IF(ISERROR(MATCH(Table18[[#This Row], [Current Semester Number ]],$BF$2:$BF$12,0)),"0", "1")</f>
        <v>0</v>
      </c>
      <c r="AT16" s="2" t="str">
        <f>IF(ISERROR(MATCH(Table18[[#This Row], [Gender]],$BG$2:$BG$4,0)),"0", "1")</f>
        <v>1</v>
      </c>
      <c r="AU16" s="2" t="str">
        <f>IF(ISERROR(MATCH(Table18[[#This Row], [Quota Type]],$BH$2:$BH$12,0)),"0", "1")</f>
        <v>0</v>
      </c>
      <c r="AV16" s="2" t="str">
        <f>IF(ISERROR(MATCH(Table18[[#This Row], [Different Ability Type (only for Differently abled students)]],$BI$2:$BI$8,0)),"0", "1")</f>
        <v>0</v>
      </c>
      <c r="AW16" s="2"/>
      <c r="AX16" s="2"/>
      <c r="AY16" s="2"/>
      <c r="AZ16" s="2"/>
      <c r="BC16" s="3">
        <v>2015</v>
      </c>
    </row>
    <row r="17" ht="14.25">
      <c r="A17" s="23"/>
      <c r="B17" s="23"/>
      <c r="C17" s="23"/>
      <c r="D17" s="23"/>
      <c r="E17" s="23"/>
      <c r="F17" s="23"/>
      <c r="G17" s="24"/>
      <c r="H17" s="25"/>
      <c r="I17" s="26"/>
      <c r="J17" s="27"/>
      <c r="K17" s="27"/>
      <c r="L17" s="27"/>
      <c r="M17" s="26"/>
      <c r="N17" s="28"/>
      <c r="O17" s="29"/>
      <c r="P17" s="30"/>
      <c r="Q17" s="30"/>
      <c r="R17" s="30"/>
      <c r="S17" s="45"/>
      <c r="T17" s="59" t="s">
        <v>132</v>
      </c>
      <c r="U17" s="60" t="s">
        <v>48</v>
      </c>
      <c r="V17" s="34" t="s">
        <v>133</v>
      </c>
      <c r="W17" s="63">
        <v>3440945801</v>
      </c>
      <c r="X17" s="57" t="s">
        <v>134</v>
      </c>
      <c r="Y17" s="36"/>
      <c r="Z17" s="27"/>
      <c r="AA17" s="37"/>
      <c r="AB17" s="38"/>
      <c r="AC17" s="39"/>
      <c r="AD17" s="40"/>
      <c r="AK17" s="2" t="str">
        <f>IF(ISERROR(MATCH(Table18[[#This Row], [Sector of College]],$AY$2:$AY$4,0)),"0", "1")</f>
        <v>0</v>
      </c>
      <c r="AL17" s="2" t="str">
        <f>IF(ISERROR(MATCH(Table18[[#This Row], [Type of College]],$AZ$2:$AZ$4,0)),"0", "1")</f>
        <v>0</v>
      </c>
      <c r="AM17" s="2" t="str">
        <f>IF(ISERROR(MATCH(Table18[[#This Row], [College Category]],$BA$2:$BA$15,0)),"0", "1")</f>
        <v>0</v>
      </c>
      <c r="AN17" s="2" t="str">
        <f>IF(ISERROR(MATCH(Table18[[#This Row], [Degree Duration]],$BB$3:$BB$12,0)),"0", "1")</f>
        <v>0</v>
      </c>
      <c r="AO17" s="2" t="str">
        <f>IF(ISERROR(MATCH(#REF!,#REF!,0)),"0", "1")</f>
        <v>0</v>
      </c>
      <c r="AP17" s="2" t="str">
        <f>IF(ISERROR(MATCH(Table18[[#This Row], [Batch Start Year]],$BC$2:$BC$23,0)),"0", "1")</f>
        <v>0</v>
      </c>
      <c r="AQ17" s="2" t="str">
        <f>IF(ISERROR(MATCH(Table18[[#This Row], [Batch Start Semester]],$BD$2:$BD$5,0)),"0", "1")</f>
        <v>0</v>
      </c>
      <c r="AR17" s="2" t="str">
        <f>IF(ISERROR(MATCH(Table18[[#This Row], [Batch Session ]],$BE$2:$BE$5,0)),"0", "1")</f>
        <v>0</v>
      </c>
      <c r="AS17" s="2" t="str">
        <f>IF(ISERROR(MATCH(Table18[[#This Row], [Current Semester Number ]],$BF$2:$BF$12,0)),"0", "1")</f>
        <v>0</v>
      </c>
      <c r="AT17" s="2" t="str">
        <f>IF(ISERROR(MATCH(Table18[[#This Row], [Gender]],$BG$2:$BG$4,0)),"0", "1")</f>
        <v>1</v>
      </c>
      <c r="AU17" s="2" t="str">
        <f>IF(ISERROR(MATCH(Table18[[#This Row], [Quota Type]],$BH$2:$BH$12,0)),"0", "1")</f>
        <v>0</v>
      </c>
      <c r="AV17" s="2" t="str">
        <f>IF(ISERROR(MATCH(Table18[[#This Row], [Different Ability Type (only for Differently abled students)]],$BI$2:$BI$8,0)),"0", "1")</f>
        <v>0</v>
      </c>
      <c r="AW17" s="2"/>
      <c r="AX17" s="2"/>
      <c r="AY17" s="2"/>
      <c r="AZ17" s="2"/>
      <c r="BC17" s="3">
        <v>2016</v>
      </c>
    </row>
    <row r="18" ht="14.25">
      <c r="A18" s="23"/>
      <c r="B18" s="23"/>
      <c r="C18" s="23"/>
      <c r="D18" s="23"/>
      <c r="E18" s="23"/>
      <c r="F18" s="23"/>
      <c r="G18" s="24"/>
      <c r="H18" s="25"/>
      <c r="I18" s="26"/>
      <c r="J18" s="27"/>
      <c r="K18" s="27"/>
      <c r="L18" s="27"/>
      <c r="M18" s="26"/>
      <c r="N18" s="28"/>
      <c r="O18" s="29"/>
      <c r="P18" s="30"/>
      <c r="Q18" s="30"/>
      <c r="R18" s="30"/>
      <c r="S18" s="45"/>
      <c r="T18" s="59" t="s">
        <v>135</v>
      </c>
      <c r="U18" s="60" t="s">
        <v>48</v>
      </c>
      <c r="V18" s="34" t="s">
        <v>136</v>
      </c>
      <c r="W18" s="56">
        <v>3439206653</v>
      </c>
      <c r="X18" s="57" t="s">
        <v>137</v>
      </c>
      <c r="Y18" s="36"/>
      <c r="Z18" s="27"/>
      <c r="AA18" s="37"/>
      <c r="AB18" s="38"/>
      <c r="AC18" s="39"/>
      <c r="AD18" s="40"/>
      <c r="AK18" s="2" t="str">
        <f>IF(ISERROR(MATCH(Table18[[#This Row], [Sector of College]],$AY$2:$AY$4,0)),"0", "1")</f>
        <v>0</v>
      </c>
      <c r="AL18" s="2" t="str">
        <f>IF(ISERROR(MATCH(Table18[[#This Row], [Type of College]],$AZ$2:$AZ$4,0)),"0", "1")</f>
        <v>0</v>
      </c>
      <c r="AM18" s="2" t="str">
        <f>IF(ISERROR(MATCH(Table18[[#This Row], [College Category]],$BA$2:$BA$15,0)),"0", "1")</f>
        <v>0</v>
      </c>
      <c r="AN18" s="2" t="str">
        <f>IF(ISERROR(MATCH(Table18[[#This Row], [Degree Duration]],$BB$3:$BB$12,0)),"0", "1")</f>
        <v>0</v>
      </c>
      <c r="AO18" s="2" t="str">
        <f>IF(ISERROR(MATCH(#REF!,#REF!,0)),"0", "1")</f>
        <v>0</v>
      </c>
      <c r="AP18" s="2" t="str">
        <f>IF(ISERROR(MATCH(Table18[[#This Row], [Batch Start Year]],$BC$2:$BC$23,0)),"0", "1")</f>
        <v>0</v>
      </c>
      <c r="AQ18" s="2" t="str">
        <f>IF(ISERROR(MATCH(Table18[[#This Row], [Batch Start Semester]],$BD$2:$BD$5,0)),"0", "1")</f>
        <v>0</v>
      </c>
      <c r="AR18" s="2" t="str">
        <f>IF(ISERROR(MATCH(Table18[[#This Row], [Batch Session ]],$BE$2:$BE$5,0)),"0", "1")</f>
        <v>0</v>
      </c>
      <c r="AS18" s="2" t="str">
        <f>IF(ISERROR(MATCH(Table18[[#This Row], [Current Semester Number ]],$BF$2:$BF$12,0)),"0", "1")</f>
        <v>0</v>
      </c>
      <c r="AT18" s="2" t="str">
        <f>IF(ISERROR(MATCH(Table18[[#This Row], [Gender]],$BG$2:$BG$4,0)),"0", "1")</f>
        <v>1</v>
      </c>
      <c r="AU18" s="2" t="str">
        <f>IF(ISERROR(MATCH(Table18[[#This Row], [Quota Type]],$BH$2:$BH$12,0)),"0", "1")</f>
        <v>0</v>
      </c>
      <c r="AV18" s="2" t="str">
        <f>IF(ISERROR(MATCH(Table18[[#This Row], [Different Ability Type (only for Differently abled students)]],$BI$2:$BI$8,0)),"0", "1")</f>
        <v>0</v>
      </c>
      <c r="AW18" s="2"/>
      <c r="AX18" s="2"/>
      <c r="AY18" s="2"/>
      <c r="AZ18" s="2"/>
      <c r="BC18" s="3">
        <v>2017</v>
      </c>
    </row>
    <row r="19" ht="14.25">
      <c r="A19" s="23"/>
      <c r="B19" s="23"/>
      <c r="C19" s="23"/>
      <c r="D19" s="23"/>
      <c r="E19" s="23"/>
      <c r="F19" s="23"/>
      <c r="G19" s="24"/>
      <c r="H19" s="25"/>
      <c r="I19" s="26"/>
      <c r="J19" s="27"/>
      <c r="K19" s="27"/>
      <c r="L19" s="27"/>
      <c r="M19" s="26"/>
      <c r="N19" s="28"/>
      <c r="O19" s="29"/>
      <c r="P19" s="30"/>
      <c r="Q19" s="30"/>
      <c r="R19" s="30"/>
      <c r="S19" s="45"/>
      <c r="T19" s="59" t="s">
        <v>138</v>
      </c>
      <c r="U19" s="60" t="s">
        <v>48</v>
      </c>
      <c r="V19" s="34" t="s">
        <v>139</v>
      </c>
      <c r="W19" s="56">
        <v>3441005234</v>
      </c>
      <c r="X19" s="57" t="s">
        <v>137</v>
      </c>
      <c r="Y19" s="36"/>
      <c r="Z19" s="27"/>
      <c r="AA19" s="37"/>
      <c r="AB19" s="38"/>
      <c r="AC19" s="39"/>
      <c r="AD19" s="40"/>
      <c r="AK19" s="2" t="str">
        <f>IF(ISERROR(MATCH(Table18[[#This Row], [Sector of College]],$AY$2:$AY$4,0)),"0", "1")</f>
        <v>0</v>
      </c>
      <c r="AL19" s="2" t="str">
        <f>IF(ISERROR(MATCH(Table18[[#This Row], [Type of College]],$AZ$2:$AZ$4,0)),"0", "1")</f>
        <v>0</v>
      </c>
      <c r="AM19" s="2" t="str">
        <f>IF(ISERROR(MATCH(Table18[[#This Row], [College Category]],$BA$2:$BA$15,0)),"0", "1")</f>
        <v>0</v>
      </c>
      <c r="AN19" s="2" t="str">
        <f>IF(ISERROR(MATCH(Table18[[#This Row], [Degree Duration]],$BB$3:$BB$12,0)),"0", "1")</f>
        <v>0</v>
      </c>
      <c r="AO19" s="2" t="str">
        <f>IF(ISERROR(MATCH(#REF!,#REF!,0)),"0", "1")</f>
        <v>0</v>
      </c>
      <c r="AP19" s="2" t="str">
        <f>IF(ISERROR(MATCH(Table18[[#This Row], [Batch Start Year]],$BC$2:$BC$23,0)),"0", "1")</f>
        <v>0</v>
      </c>
      <c r="AQ19" s="2" t="str">
        <f>IF(ISERROR(MATCH(Table18[[#This Row], [Batch Start Semester]],$BD$2:$BD$5,0)),"0", "1")</f>
        <v>0</v>
      </c>
      <c r="AR19" s="2" t="str">
        <f>IF(ISERROR(MATCH(Table18[[#This Row], [Batch Session ]],$BE$2:$BE$5,0)),"0", "1")</f>
        <v>0</v>
      </c>
      <c r="AS19" s="2" t="str">
        <f>IF(ISERROR(MATCH(Table18[[#This Row], [Current Semester Number ]],$BF$2:$BF$12,0)),"0", "1")</f>
        <v>0</v>
      </c>
      <c r="AT19" s="2" t="str">
        <f>IF(ISERROR(MATCH(Table18[[#This Row], [Gender]],$BG$2:$BG$4,0)),"0", "1")</f>
        <v>1</v>
      </c>
      <c r="AU19" s="2" t="str">
        <f>IF(ISERROR(MATCH(Table18[[#This Row], [Quota Type]],$BH$2:$BH$12,0)),"0", "1")</f>
        <v>0</v>
      </c>
      <c r="AV19" s="2" t="str">
        <f>IF(ISERROR(MATCH(Table18[[#This Row], [Different Ability Type (only for Differently abled students)]],$BI$2:$BI$8,0)),"0", "1")</f>
        <v>0</v>
      </c>
      <c r="AW19" s="2"/>
      <c r="AX19" s="2"/>
      <c r="AY19" s="2"/>
      <c r="AZ19" s="2"/>
      <c r="BC19" s="3">
        <v>2018</v>
      </c>
    </row>
    <row r="20" ht="14.25">
      <c r="A20" s="23"/>
      <c r="B20" s="23"/>
      <c r="C20" s="23"/>
      <c r="D20" s="23"/>
      <c r="E20" s="23"/>
      <c r="F20" s="23"/>
      <c r="G20" s="24"/>
      <c r="H20" s="25"/>
      <c r="I20" s="26"/>
      <c r="J20" s="27"/>
      <c r="K20" s="27"/>
      <c r="L20" s="27"/>
      <c r="M20" s="26"/>
      <c r="N20" s="28"/>
      <c r="O20" s="29"/>
      <c r="P20" s="30"/>
      <c r="Q20" s="30"/>
      <c r="R20" s="30"/>
      <c r="S20" s="45"/>
      <c r="T20" s="59" t="s">
        <v>140</v>
      </c>
      <c r="U20" s="60" t="s">
        <v>48</v>
      </c>
      <c r="V20" s="34" t="s">
        <v>141</v>
      </c>
      <c r="W20" s="56">
        <v>3419602147</v>
      </c>
      <c r="X20" s="57" t="s">
        <v>142</v>
      </c>
      <c r="Y20" s="36"/>
      <c r="Z20" s="27"/>
      <c r="AA20" s="37"/>
      <c r="AB20" s="38"/>
      <c r="AC20" s="39"/>
      <c r="AD20" s="40"/>
      <c r="AK20" s="2" t="str">
        <f>IF(ISERROR(MATCH(Table18[[#This Row], [Sector of College]],$AY$2:$AY$4,0)),"0", "1")</f>
        <v>0</v>
      </c>
      <c r="AL20" s="2" t="str">
        <f>IF(ISERROR(MATCH(Table18[[#This Row], [Type of College]],$AZ$2:$AZ$4,0)),"0", "1")</f>
        <v>0</v>
      </c>
      <c r="AM20" s="2" t="str">
        <f>IF(ISERROR(MATCH(Table18[[#This Row], [College Category]],$BA$2:$BA$15,0)),"0", "1")</f>
        <v>0</v>
      </c>
      <c r="AN20" s="2" t="str">
        <f>IF(ISERROR(MATCH(Table18[[#This Row], [Degree Duration]],$BB$3:$BB$12,0)),"0", "1")</f>
        <v>0</v>
      </c>
      <c r="AO20" s="2" t="str">
        <f>IF(ISERROR(MATCH(#REF!,#REF!,0)),"0", "1")</f>
        <v>0</v>
      </c>
      <c r="AP20" s="2" t="str">
        <f>IF(ISERROR(MATCH(Table18[[#This Row], [Batch Start Year]],$BC$2:$BC$23,0)),"0", "1")</f>
        <v>0</v>
      </c>
      <c r="AQ20" s="2" t="str">
        <f>IF(ISERROR(MATCH(Table18[[#This Row], [Batch Start Semester]],$BD$2:$BD$5,0)),"0", "1")</f>
        <v>0</v>
      </c>
      <c r="AR20" s="2" t="str">
        <f>IF(ISERROR(MATCH(Table18[[#This Row], [Batch Session ]],$BE$2:$BE$5,0)),"0", "1")</f>
        <v>0</v>
      </c>
      <c r="AS20" s="2" t="str">
        <f>IF(ISERROR(MATCH(Table18[[#This Row], [Current Semester Number ]],$BF$2:$BF$12,0)),"0", "1")</f>
        <v>0</v>
      </c>
      <c r="AT20" s="2" t="str">
        <f>IF(ISERROR(MATCH(Table18[[#This Row], [Gender]],$BG$2:$BG$4,0)),"0", "1")</f>
        <v>1</v>
      </c>
      <c r="AU20" s="2" t="str">
        <f>IF(ISERROR(MATCH(Table18[[#This Row], [Quota Type]],$BH$2:$BH$12,0)),"0", "1")</f>
        <v>0</v>
      </c>
      <c r="AV20" s="2" t="str">
        <f>IF(ISERROR(MATCH(Table18[[#This Row], [Different Ability Type (only for Differently abled students)]],$BI$2:$BI$8,0)),"0", "1")</f>
        <v>0</v>
      </c>
      <c r="AW20" s="2"/>
      <c r="AX20" s="2"/>
      <c r="AY20" s="2"/>
      <c r="AZ20" s="2"/>
      <c r="BC20" s="3">
        <v>2019</v>
      </c>
    </row>
    <row r="21" ht="14.25">
      <c r="A21" s="23"/>
      <c r="B21" s="23"/>
      <c r="C21" s="23"/>
      <c r="D21" s="23"/>
      <c r="E21" s="23"/>
      <c r="F21" s="23"/>
      <c r="G21" s="24"/>
      <c r="H21" s="25"/>
      <c r="I21" s="26"/>
      <c r="J21" s="27"/>
      <c r="K21" s="27"/>
      <c r="L21" s="27"/>
      <c r="M21" s="26"/>
      <c r="N21" s="28"/>
      <c r="O21" s="29"/>
      <c r="P21" s="30"/>
      <c r="Q21" s="30"/>
      <c r="R21" s="30"/>
      <c r="S21" s="45"/>
      <c r="T21" s="59" t="s">
        <v>143</v>
      </c>
      <c r="U21" s="60" t="s">
        <v>39</v>
      </c>
      <c r="V21" s="34" t="s">
        <v>144</v>
      </c>
      <c r="W21" s="56">
        <v>3110868070</v>
      </c>
      <c r="X21" s="57" t="s">
        <v>145</v>
      </c>
      <c r="Y21" s="36"/>
      <c r="Z21" s="27"/>
      <c r="AA21" s="37"/>
      <c r="AB21" s="38"/>
      <c r="AC21" s="39"/>
      <c r="AD21" s="40"/>
      <c r="AK21" s="2" t="str">
        <f>IF(ISERROR(MATCH(Table18[[#This Row], [Sector of College]],$AY$2:$AY$4,0)),"0", "1")</f>
        <v>0</v>
      </c>
      <c r="AL21" s="2" t="str">
        <f>IF(ISERROR(MATCH(Table18[[#This Row], [Type of College]],$AZ$2:$AZ$4,0)),"0", "1")</f>
        <v>0</v>
      </c>
      <c r="AM21" s="2" t="str">
        <f>IF(ISERROR(MATCH(Table18[[#This Row], [College Category]],$BA$2:$BA$15,0)),"0", "1")</f>
        <v>0</v>
      </c>
      <c r="AN21" s="2" t="str">
        <f>IF(ISERROR(MATCH(Table18[[#This Row], [Degree Duration]],$BB$3:$BB$12,0)),"0", "1")</f>
        <v>0</v>
      </c>
      <c r="AO21" s="2" t="str">
        <f>IF(ISERROR(MATCH(#REF!,#REF!,0)),"0", "1")</f>
        <v>0</v>
      </c>
      <c r="AP21" s="2" t="str">
        <f>IF(ISERROR(MATCH(Table18[[#This Row], [Batch Start Year]],$BC$2:$BC$23,0)),"0", "1")</f>
        <v>0</v>
      </c>
      <c r="AQ21" s="2" t="str">
        <f>IF(ISERROR(MATCH(Table18[[#This Row], [Batch Start Semester]],$BD$2:$BD$5,0)),"0", "1")</f>
        <v>0</v>
      </c>
      <c r="AR21" s="2" t="str">
        <f>IF(ISERROR(MATCH(Table18[[#This Row], [Batch Session ]],$BE$2:$BE$5,0)),"0", "1")</f>
        <v>0</v>
      </c>
      <c r="AS21" s="2" t="str">
        <f>IF(ISERROR(MATCH(Table18[[#This Row], [Current Semester Number ]],$BF$2:$BF$12,0)),"0", "1")</f>
        <v>0</v>
      </c>
      <c r="AT21" s="2" t="str">
        <f>IF(ISERROR(MATCH(Table18[[#This Row], [Gender]],$BG$2:$BG$4,0)),"0", "1")</f>
        <v>1</v>
      </c>
      <c r="AU21" s="2" t="str">
        <f>IF(ISERROR(MATCH(Table18[[#This Row], [Quota Type]],$BH$2:$BH$12,0)),"0", "1")</f>
        <v>0</v>
      </c>
      <c r="AV21" s="2" t="str">
        <f>IF(ISERROR(MATCH(Table18[[#This Row], [Different Ability Type (only for Differently abled students)]],$BI$2:$BI$8,0)),"0", "1")</f>
        <v>0</v>
      </c>
      <c r="AW21" s="2"/>
      <c r="AX21" s="2"/>
      <c r="AY21" s="2"/>
      <c r="AZ21" s="2"/>
      <c r="BC21" s="3">
        <v>2020</v>
      </c>
    </row>
    <row r="22" ht="14.25">
      <c r="A22" s="23"/>
      <c r="B22" s="23"/>
      <c r="C22" s="23"/>
      <c r="D22" s="23"/>
      <c r="E22" s="23"/>
      <c r="F22" s="23"/>
      <c r="G22" s="24"/>
      <c r="H22" s="25"/>
      <c r="I22" s="26"/>
      <c r="J22" s="27"/>
      <c r="K22" s="27"/>
      <c r="L22" s="27"/>
      <c r="M22" s="26"/>
      <c r="N22" s="28"/>
      <c r="O22" s="29"/>
      <c r="P22" s="30"/>
      <c r="Q22" s="30"/>
      <c r="R22" s="30"/>
      <c r="S22" s="45"/>
      <c r="T22" s="59" t="s">
        <v>146</v>
      </c>
      <c r="U22" s="60" t="s">
        <v>39</v>
      </c>
      <c r="V22" s="34" t="s">
        <v>147</v>
      </c>
      <c r="W22" s="56">
        <v>3455640463</v>
      </c>
      <c r="X22" s="33" t="s">
        <v>145</v>
      </c>
      <c r="Y22" s="36"/>
      <c r="Z22" s="27"/>
      <c r="AA22" s="37"/>
      <c r="AB22" s="38"/>
      <c r="AC22" s="39"/>
      <c r="AD22" s="40"/>
      <c r="AK22" s="2" t="str">
        <f>IF(ISERROR(MATCH(Table18[[#This Row], [Sector of College]],$AY$2:$AY$4,0)),"0", "1")</f>
        <v>0</v>
      </c>
      <c r="AL22" s="2" t="str">
        <f>IF(ISERROR(MATCH(Table18[[#This Row], [Type of College]],$AZ$2:$AZ$4,0)),"0", "1")</f>
        <v>0</v>
      </c>
      <c r="AM22" s="2" t="str">
        <f>IF(ISERROR(MATCH(Table18[[#This Row], [College Category]],$BA$2:$BA$15,0)),"0", "1")</f>
        <v>0</v>
      </c>
      <c r="AN22" s="2" t="str">
        <f>IF(ISERROR(MATCH(Table18[[#This Row], [Degree Duration]],$BB$3:$BB$12,0)),"0", "1")</f>
        <v>0</v>
      </c>
      <c r="AO22" s="2" t="str">
        <f>IF(ISERROR(MATCH(#REF!,#REF!,0)),"0", "1")</f>
        <v>0</v>
      </c>
      <c r="AP22" s="2" t="str">
        <f>IF(ISERROR(MATCH(Table18[[#This Row], [Batch Start Year]],$BC$2:$BC$23,0)),"0", "1")</f>
        <v>0</v>
      </c>
      <c r="AQ22" s="2" t="str">
        <f>IF(ISERROR(MATCH(Table18[[#This Row], [Batch Start Semester]],$BD$2:$BD$5,0)),"0", "1")</f>
        <v>0</v>
      </c>
      <c r="AR22" s="2" t="str">
        <f>IF(ISERROR(MATCH(Table18[[#This Row], [Batch Session ]],$BE$2:$BE$5,0)),"0", "1")</f>
        <v>0</v>
      </c>
      <c r="AS22" s="2" t="str">
        <f>IF(ISERROR(MATCH(Table18[[#This Row], [Current Semester Number ]],$BF$2:$BF$12,0)),"0", "1")</f>
        <v>0</v>
      </c>
      <c r="AT22" s="2" t="str">
        <f>IF(ISERROR(MATCH(Table18[[#This Row], [Gender]],$BG$2:$BG$4,0)),"0", "1")</f>
        <v>1</v>
      </c>
      <c r="AU22" s="2" t="str">
        <f>IF(ISERROR(MATCH(Table18[[#This Row], [Quota Type]],$BH$2:$BH$12,0)),"0", "1")</f>
        <v>0</v>
      </c>
      <c r="AV22" s="2" t="str">
        <f>IF(ISERROR(MATCH(Table18[[#This Row], [Different Ability Type (only for Differently abled students)]],$BI$2:$BI$8,0)),"0", "1")</f>
        <v>0</v>
      </c>
      <c r="AW22" s="2"/>
      <c r="AX22" s="2"/>
      <c r="AY22" s="2"/>
      <c r="AZ22" s="2"/>
      <c r="BC22" s="3">
        <v>2021</v>
      </c>
    </row>
    <row r="23" ht="14.25">
      <c r="A23" s="23"/>
      <c r="B23" s="23"/>
      <c r="C23" s="23"/>
      <c r="D23" s="23"/>
      <c r="E23" s="23"/>
      <c r="F23" s="23"/>
      <c r="G23" s="24"/>
      <c r="H23" s="25"/>
      <c r="I23" s="26"/>
      <c r="J23" s="27"/>
      <c r="K23" s="27"/>
      <c r="L23" s="27"/>
      <c r="M23" s="26"/>
      <c r="N23" s="28"/>
      <c r="O23" s="29"/>
      <c r="P23" s="30"/>
      <c r="Q23" s="30"/>
      <c r="R23" s="30"/>
      <c r="S23" s="45"/>
      <c r="T23" s="51" t="s">
        <v>148</v>
      </c>
      <c r="U23" s="60" t="s">
        <v>39</v>
      </c>
      <c r="V23" s="34" t="s">
        <v>149</v>
      </c>
      <c r="W23" s="58">
        <v>3005717086</v>
      </c>
      <c r="X23" s="33" t="s">
        <v>150</v>
      </c>
      <c r="Y23" s="50"/>
      <c r="Z23" s="27"/>
      <c r="AA23" s="37"/>
      <c r="AB23" s="38"/>
      <c r="AC23" s="39"/>
      <c r="AD23" s="40"/>
      <c r="AK23" s="2" t="str">
        <f>IF(ISERROR(MATCH(Table18[[#This Row], [Sector of College]],$AY$2:$AY$4,0)),"0", "1")</f>
        <v>0</v>
      </c>
      <c r="AL23" s="2" t="str">
        <f>IF(ISERROR(MATCH(Table18[[#This Row], [Type of College]],$AZ$2:$AZ$4,0)),"0", "1")</f>
        <v>0</v>
      </c>
      <c r="AM23" s="2" t="str">
        <f>IF(ISERROR(MATCH(Table18[[#This Row], [College Category]],$BA$2:$BA$15,0)),"0", "1")</f>
        <v>0</v>
      </c>
      <c r="AN23" s="2" t="str">
        <f>IF(ISERROR(MATCH(Table18[[#This Row], [Degree Duration]],$BB$3:$BB$12,0)),"0", "1")</f>
        <v>0</v>
      </c>
      <c r="AO23" s="2" t="str">
        <f>IF(ISERROR(MATCH(#REF!,#REF!,0)),"0", "1")</f>
        <v>0</v>
      </c>
      <c r="AP23" s="2" t="str">
        <f>IF(ISERROR(MATCH(Table18[[#This Row], [Batch Start Year]],$BC$2:$BC$23,0)),"0", "1")</f>
        <v>0</v>
      </c>
      <c r="AQ23" s="2" t="str">
        <f>IF(ISERROR(MATCH(Table18[[#This Row], [Batch Start Semester]],$BD$2:$BD$5,0)),"0", "1")</f>
        <v>0</v>
      </c>
      <c r="AR23" s="2" t="str">
        <f>IF(ISERROR(MATCH(Table18[[#This Row], [Batch Session ]],$BE$2:$BE$5,0)),"0", "1")</f>
        <v>0</v>
      </c>
      <c r="AS23" s="2" t="str">
        <f>IF(ISERROR(MATCH(Table18[[#This Row], [Current Semester Number ]],$BF$2:$BF$12,0)),"0", "1")</f>
        <v>0</v>
      </c>
      <c r="AT23" s="2" t="str">
        <f>IF(ISERROR(MATCH(Table18[[#This Row], [Gender]],$BG$2:$BG$4,0)),"0", "1")</f>
        <v>1</v>
      </c>
      <c r="AU23" s="2" t="str">
        <f>IF(ISERROR(MATCH(Table18[[#This Row], [Quota Type]],$BH$2:$BH$12,0)),"0", "1")</f>
        <v>0</v>
      </c>
      <c r="AV23" s="2" t="str">
        <f>IF(ISERROR(MATCH(Table18[[#This Row], [Different Ability Type (only for Differently abled students)]],$BI$2:$BI$8,0)),"0", "1")</f>
        <v>0</v>
      </c>
      <c r="AW23" s="2"/>
      <c r="AX23" s="2"/>
      <c r="AY23" s="2"/>
      <c r="AZ23" s="2"/>
      <c r="BC23" s="3">
        <v>2022</v>
      </c>
    </row>
    <row r="24" ht="14.25">
      <c r="A24" s="23"/>
      <c r="B24" s="23"/>
      <c r="C24" s="23"/>
      <c r="D24" s="23"/>
      <c r="E24" s="23"/>
      <c r="F24" s="23"/>
      <c r="G24" s="24"/>
      <c r="H24" s="25"/>
      <c r="I24" s="26"/>
      <c r="J24" s="27"/>
      <c r="K24" s="27"/>
      <c r="L24" s="27"/>
      <c r="M24" s="26"/>
      <c r="N24" s="28"/>
      <c r="O24" s="29"/>
      <c r="P24" s="30"/>
      <c r="Q24" s="30"/>
      <c r="R24" s="30"/>
      <c r="S24" s="45"/>
      <c r="T24" s="51" t="s">
        <v>151</v>
      </c>
      <c r="U24" s="60" t="s">
        <v>48</v>
      </c>
      <c r="V24" s="34" t="s">
        <v>152</v>
      </c>
      <c r="W24" s="58">
        <v>3038782936</v>
      </c>
      <c r="X24" s="33" t="s">
        <v>150</v>
      </c>
      <c r="Y24" s="50"/>
      <c r="Z24" s="27"/>
      <c r="AA24" s="37"/>
      <c r="AB24" s="38"/>
      <c r="AC24" s="39"/>
      <c r="AD24" s="40"/>
      <c r="AK24" s="2" t="str">
        <f>IF(ISERROR(MATCH(Table18[[#This Row], [Sector of College]],$AY$2:$AY$4,0)),"0", "1")</f>
        <v>0</v>
      </c>
      <c r="AL24" s="2" t="str">
        <f>IF(ISERROR(MATCH(Table18[[#This Row], [Type of College]],$AZ$2:$AZ$4,0)),"0", "1")</f>
        <v>0</v>
      </c>
      <c r="AM24" s="2" t="str">
        <f>IF(ISERROR(MATCH(Table18[[#This Row], [College Category]],$BA$2:$BA$15,0)),"0", "1")</f>
        <v>0</v>
      </c>
      <c r="AN24" s="2" t="str">
        <f>IF(ISERROR(MATCH(Table18[[#This Row], [Degree Duration]],$BB$3:$BB$12,0)),"0", "1")</f>
        <v>0</v>
      </c>
      <c r="AO24" s="2" t="str">
        <f>IF(ISERROR(MATCH(#REF!,#REF!,0)),"0", "1")</f>
        <v>0</v>
      </c>
      <c r="AP24" s="2" t="str">
        <f>IF(ISERROR(MATCH(Table18[[#This Row], [Batch Start Year]],$BC$2:$BC$23,0)),"0", "1")</f>
        <v>0</v>
      </c>
      <c r="AQ24" s="2" t="str">
        <f>IF(ISERROR(MATCH(Table18[[#This Row], [Batch Start Semester]],$BD$2:$BD$5,0)),"0", "1")</f>
        <v>0</v>
      </c>
      <c r="AR24" s="2" t="str">
        <f>IF(ISERROR(MATCH(Table18[[#This Row], [Batch Session ]],$BE$2:$BE$5,0)),"0", "1")</f>
        <v>0</v>
      </c>
      <c r="AS24" s="2" t="str">
        <f>IF(ISERROR(MATCH(Table18[[#This Row], [Current Semester Number ]],$BF$2:$BF$12,0)),"0", "1")</f>
        <v>0</v>
      </c>
      <c r="AT24" s="2" t="str">
        <f>IF(ISERROR(MATCH(Table18[[#This Row], [Gender]],$BG$2:$BG$4,0)),"0", "1")</f>
        <v>1</v>
      </c>
      <c r="AU24" s="2" t="str">
        <f>IF(ISERROR(MATCH(Table18[[#This Row], [Quota Type]],$BH$2:$BH$12,0)),"0", "1")</f>
        <v>0</v>
      </c>
      <c r="AV24" s="2" t="str">
        <f>IF(ISERROR(MATCH(Table18[[#This Row], [Different Ability Type (only for Differently abled students)]],$BI$2:$BI$8,0)),"0", "1")</f>
        <v>0</v>
      </c>
      <c r="AW24" s="2"/>
      <c r="AX24" s="2"/>
      <c r="AY24" s="2"/>
      <c r="AZ24" s="2"/>
    </row>
    <row r="25" ht="14.25">
      <c r="A25" s="23"/>
      <c r="B25" s="23"/>
      <c r="C25" s="23"/>
      <c r="D25" s="23"/>
      <c r="E25" s="23"/>
      <c r="F25" s="23"/>
      <c r="G25" s="24"/>
      <c r="H25" s="25"/>
      <c r="I25" s="26"/>
      <c r="J25" s="27"/>
      <c r="K25" s="27"/>
      <c r="L25" s="27"/>
      <c r="M25" s="26"/>
      <c r="N25" s="28"/>
      <c r="O25" s="29"/>
      <c r="P25" s="30"/>
      <c r="Q25" s="30"/>
      <c r="R25" s="30"/>
      <c r="S25" s="45"/>
      <c r="T25" s="51" t="s">
        <v>153</v>
      </c>
      <c r="U25" s="60" t="s">
        <v>48</v>
      </c>
      <c r="V25" s="34" t="s">
        <v>154</v>
      </c>
      <c r="W25" s="58">
        <v>3481285047</v>
      </c>
      <c r="X25" s="33" t="s">
        <v>150</v>
      </c>
      <c r="Y25" s="50"/>
      <c r="Z25" s="27"/>
      <c r="AA25" s="37"/>
      <c r="AB25" s="38"/>
      <c r="AC25" s="39"/>
      <c r="AD25" s="40"/>
      <c r="AK25" s="2" t="str">
        <f>IF(ISERROR(MATCH(Table18[[#This Row], [Sector of College]],$AY$2:$AY$4,0)),"0", "1")</f>
        <v>0</v>
      </c>
      <c r="AL25" s="2" t="str">
        <f>IF(ISERROR(MATCH(Table18[[#This Row], [Type of College]],$AZ$2:$AZ$4,0)),"0", "1")</f>
        <v>0</v>
      </c>
      <c r="AM25" s="2" t="str">
        <f>IF(ISERROR(MATCH(Table18[[#This Row], [College Category]],$BA$2:$BA$15,0)),"0", "1")</f>
        <v>0</v>
      </c>
      <c r="AN25" s="2" t="str">
        <f>IF(ISERROR(MATCH(Table18[[#This Row], [Degree Duration]],$BB$3:$BB$12,0)),"0", "1")</f>
        <v>0</v>
      </c>
      <c r="AO25" s="2" t="str">
        <f>IF(ISERROR(MATCH(#REF!,#REF!,0)),"0", "1")</f>
        <v>0</v>
      </c>
      <c r="AP25" s="2" t="str">
        <f>IF(ISERROR(MATCH(Table18[[#This Row], [Batch Start Year]],$BC$2:$BC$23,0)),"0", "1")</f>
        <v>0</v>
      </c>
      <c r="AQ25" s="2" t="str">
        <f>IF(ISERROR(MATCH(Table18[[#This Row], [Batch Start Semester]],$BD$2:$BD$5,0)),"0", "1")</f>
        <v>0</v>
      </c>
      <c r="AR25" s="2" t="str">
        <f>IF(ISERROR(MATCH(Table18[[#This Row], [Batch Session ]],$BE$2:$BE$5,0)),"0", "1")</f>
        <v>0</v>
      </c>
      <c r="AS25" s="2" t="str">
        <f>IF(ISERROR(MATCH(Table18[[#This Row], [Current Semester Number ]],$BF$2:$BF$12,0)),"0", "1")</f>
        <v>0</v>
      </c>
      <c r="AT25" s="2" t="str">
        <f>IF(ISERROR(MATCH(Table18[[#This Row], [Gender]],$BG$2:$BG$4,0)),"0", "1")</f>
        <v>1</v>
      </c>
      <c r="AU25" s="2" t="str">
        <f>IF(ISERROR(MATCH(Table18[[#This Row], [Quota Type]],$BH$2:$BH$12,0)),"0", "1")</f>
        <v>0</v>
      </c>
      <c r="AV25" s="2" t="str">
        <f>IF(ISERROR(MATCH(Table18[[#This Row], [Different Ability Type (only for Differently abled students)]],$BI$2:$BI$8,0)),"0", "1")</f>
        <v>0</v>
      </c>
      <c r="AW25" s="2"/>
      <c r="AX25" s="2"/>
      <c r="AY25" s="2"/>
      <c r="AZ25" s="2"/>
    </row>
    <row r="26" ht="14.25">
      <c r="A26" s="23"/>
      <c r="B26" s="23"/>
      <c r="C26" s="23"/>
      <c r="D26" s="23"/>
      <c r="E26" s="23"/>
      <c r="F26" s="23"/>
      <c r="G26" s="24"/>
      <c r="H26" s="25"/>
      <c r="I26" s="26"/>
      <c r="J26" s="27"/>
      <c r="K26" s="27"/>
      <c r="L26" s="27"/>
      <c r="M26" s="26"/>
      <c r="N26" s="28"/>
      <c r="O26" s="29"/>
      <c r="P26" s="30"/>
      <c r="Q26" s="30"/>
      <c r="R26" s="30"/>
      <c r="S26" s="45"/>
      <c r="T26" s="51" t="s">
        <v>155</v>
      </c>
      <c r="U26" s="60" t="s">
        <v>48</v>
      </c>
      <c r="V26" s="34" t="s">
        <v>156</v>
      </c>
      <c r="W26" s="58">
        <v>3025871577</v>
      </c>
      <c r="X26" s="33" t="s">
        <v>150</v>
      </c>
      <c r="Y26" s="50"/>
      <c r="Z26" s="27"/>
      <c r="AA26" s="37"/>
      <c r="AB26" s="38"/>
      <c r="AC26" s="39"/>
      <c r="AD26" s="40"/>
      <c r="AK26" s="2" t="str">
        <f>IF(ISERROR(MATCH(Table18[[#This Row], [Sector of College]],$AY$2:$AY$4,0)),"0", "1")</f>
        <v>0</v>
      </c>
      <c r="AL26" s="2" t="str">
        <f>IF(ISERROR(MATCH(Table18[[#This Row], [Type of College]],$AZ$2:$AZ$4,0)),"0", "1")</f>
        <v>0</v>
      </c>
      <c r="AM26" s="2" t="str">
        <f>IF(ISERROR(MATCH(Table18[[#This Row], [College Category]],$BA$2:$BA$15,0)),"0", "1")</f>
        <v>0</v>
      </c>
      <c r="AN26" s="2" t="str">
        <f>IF(ISERROR(MATCH(Table18[[#This Row], [Degree Duration]],$BB$3:$BB$12,0)),"0", "1")</f>
        <v>0</v>
      </c>
      <c r="AO26" s="2" t="str">
        <f>IF(ISERROR(MATCH(#REF!,#REF!,0)),"0", "1")</f>
        <v>0</v>
      </c>
      <c r="AP26" s="2" t="str">
        <f>IF(ISERROR(MATCH(Table18[[#This Row], [Batch Start Year]],$BC$2:$BC$23,0)),"0", "1")</f>
        <v>0</v>
      </c>
      <c r="AQ26" s="2" t="str">
        <f>IF(ISERROR(MATCH(Table18[[#This Row], [Batch Start Semester]],$BD$2:$BD$5,0)),"0", "1")</f>
        <v>0</v>
      </c>
      <c r="AR26" s="2" t="str">
        <f>IF(ISERROR(MATCH(Table18[[#This Row], [Batch Session ]],$BE$2:$BE$5,0)),"0", "1")</f>
        <v>0</v>
      </c>
      <c r="AS26" s="2" t="str">
        <f>IF(ISERROR(MATCH(Table18[[#This Row], [Current Semester Number ]],$BF$2:$BF$12,0)),"0", "1")</f>
        <v>0</v>
      </c>
      <c r="AT26" s="2" t="str">
        <f>IF(ISERROR(MATCH(Table18[[#This Row], [Gender]],$BG$2:$BG$4,0)),"0", "1")</f>
        <v>1</v>
      </c>
      <c r="AU26" s="2" t="str">
        <f>IF(ISERROR(MATCH(Table18[[#This Row], [Quota Type]],$BH$2:$BH$12,0)),"0", "1")</f>
        <v>0</v>
      </c>
      <c r="AV26" s="2" t="str">
        <f>IF(ISERROR(MATCH(Table18[[#This Row], [Different Ability Type (only for Differently abled students)]],$BI$2:$BI$8,0)),"0", "1")</f>
        <v>0</v>
      </c>
      <c r="AW26" s="2"/>
      <c r="AX26" s="2"/>
      <c r="AY26" s="2"/>
      <c r="AZ26" s="2"/>
    </row>
    <row r="27" ht="14.25">
      <c r="A27" s="23"/>
      <c r="B27" s="23"/>
      <c r="C27" s="23"/>
      <c r="D27" s="23"/>
      <c r="E27" s="23"/>
      <c r="F27" s="23"/>
      <c r="G27" s="24"/>
      <c r="H27" s="25"/>
      <c r="I27" s="26"/>
      <c r="J27" s="27"/>
      <c r="K27" s="27"/>
      <c r="L27" s="27"/>
      <c r="M27" s="26"/>
      <c r="N27" s="28"/>
      <c r="O27" s="29"/>
      <c r="P27" s="30"/>
      <c r="Q27" s="30"/>
      <c r="R27" s="30"/>
      <c r="S27" s="45"/>
      <c r="T27" s="51" t="s">
        <v>157</v>
      </c>
      <c r="U27" s="60" t="s">
        <v>48</v>
      </c>
      <c r="V27" s="34" t="s">
        <v>158</v>
      </c>
      <c r="W27" s="58">
        <v>3409223547</v>
      </c>
      <c r="X27" s="64" t="s">
        <v>150</v>
      </c>
      <c r="Y27" s="50"/>
      <c r="Z27" s="27"/>
      <c r="AA27" s="37"/>
      <c r="AB27" s="38"/>
      <c r="AC27" s="39"/>
      <c r="AD27" s="40"/>
      <c r="AK27" s="2" t="str">
        <f>IF(ISERROR(MATCH(Table18[[#This Row], [Sector of College]],$AY$2:$AY$4,0)),"0", "1")</f>
        <v>0</v>
      </c>
      <c r="AL27" s="2" t="str">
        <f>IF(ISERROR(MATCH(Table18[[#This Row], [Type of College]],$AZ$2:$AZ$4,0)),"0", "1")</f>
        <v>0</v>
      </c>
      <c r="AM27" s="2" t="str">
        <f>IF(ISERROR(MATCH(Table18[[#This Row], [College Category]],$BA$2:$BA$15,0)),"0", "1")</f>
        <v>0</v>
      </c>
      <c r="AN27" s="2" t="str">
        <f>IF(ISERROR(MATCH(Table18[[#This Row], [Degree Duration]],$BB$3:$BB$12,0)),"0", "1")</f>
        <v>0</v>
      </c>
      <c r="AO27" s="2" t="str">
        <f>IF(ISERROR(MATCH(#REF!,#REF!,0)),"0", "1")</f>
        <v>0</v>
      </c>
      <c r="AP27" s="2" t="str">
        <f>IF(ISERROR(MATCH(Table18[[#This Row], [Batch Start Year]],$BC$2:$BC$23,0)),"0", "1")</f>
        <v>0</v>
      </c>
      <c r="AQ27" s="2" t="str">
        <f>IF(ISERROR(MATCH(Table18[[#This Row], [Batch Start Semester]],$BD$2:$BD$5,0)),"0", "1")</f>
        <v>0</v>
      </c>
      <c r="AR27" s="2" t="str">
        <f>IF(ISERROR(MATCH(Table18[[#This Row], [Batch Session ]],$BE$2:$BE$5,0)),"0", "1")</f>
        <v>0</v>
      </c>
      <c r="AS27" s="2" t="str">
        <f>IF(ISERROR(MATCH(Table18[[#This Row], [Current Semester Number ]],$BF$2:$BF$12,0)),"0", "1")</f>
        <v>0</v>
      </c>
      <c r="AT27" s="2" t="str">
        <f>IF(ISERROR(MATCH(Table18[[#This Row], [Gender]],$BG$2:$BG$4,0)),"0", "1")</f>
        <v>1</v>
      </c>
      <c r="AU27" s="2" t="str">
        <f>IF(ISERROR(MATCH(Table18[[#This Row], [Quota Type]],$BH$2:$BH$12,0)),"0", "1")</f>
        <v>0</v>
      </c>
      <c r="AV27" s="2" t="str">
        <f>IF(ISERROR(MATCH(Table18[[#This Row], [Different Ability Type (only for Differently abled students)]],$BI$2:$BI$8,0)),"0", "1")</f>
        <v>0</v>
      </c>
      <c r="AW27" s="2"/>
      <c r="AX27" s="2"/>
      <c r="AY27" s="2"/>
      <c r="AZ27" s="2"/>
    </row>
    <row r="28" ht="14.25">
      <c r="A28" s="23"/>
      <c r="B28" s="23"/>
      <c r="C28" s="23"/>
      <c r="D28" s="23"/>
      <c r="E28" s="23"/>
      <c r="F28" s="23"/>
      <c r="G28" s="24"/>
      <c r="H28" s="25"/>
      <c r="I28" s="26"/>
      <c r="J28" s="27"/>
      <c r="K28" s="27"/>
      <c r="L28" s="27"/>
      <c r="M28" s="26"/>
      <c r="N28" s="28"/>
      <c r="O28" s="29"/>
      <c r="P28" s="30"/>
      <c r="Q28" s="30"/>
      <c r="R28" s="30"/>
      <c r="S28" s="45"/>
      <c r="T28" s="59" t="s">
        <v>159</v>
      </c>
      <c r="U28" s="60" t="s">
        <v>48</v>
      </c>
      <c r="V28" s="34">
        <v>6110136729997</v>
      </c>
      <c r="W28" s="63">
        <v>3119622509</v>
      </c>
      <c r="X28" s="55" t="s">
        <v>160</v>
      </c>
      <c r="Y28" s="36"/>
      <c r="Z28" s="27"/>
      <c r="AA28" s="37"/>
      <c r="AB28" s="38"/>
      <c r="AC28" s="39"/>
      <c r="AD28" s="40"/>
      <c r="AK28" s="2" t="str">
        <f>IF(ISERROR(MATCH(Table18[[#This Row], [Sector of College]],$AY$2:$AY$4,0)),"0", "1")</f>
        <v>0</v>
      </c>
      <c r="AL28" s="2" t="str">
        <f>IF(ISERROR(MATCH(Table18[[#This Row], [Type of College]],$AZ$2:$AZ$4,0)),"0", "1")</f>
        <v>0</v>
      </c>
      <c r="AM28" s="2" t="str">
        <f>IF(ISERROR(MATCH(Table18[[#This Row], [College Category]],$BA$2:$BA$15,0)),"0", "1")</f>
        <v>0</v>
      </c>
      <c r="AN28" s="2" t="str">
        <f>IF(ISERROR(MATCH(Table18[[#This Row], [Degree Duration]],$BB$3:$BB$12,0)),"0", "1")</f>
        <v>0</v>
      </c>
      <c r="AO28" s="2" t="str">
        <f>IF(ISERROR(MATCH(#REF!,#REF!,0)),"0", "1")</f>
        <v>0</v>
      </c>
      <c r="AP28" s="2" t="str">
        <f>IF(ISERROR(MATCH(Table18[[#This Row], [Batch Start Year]],$BC$2:$BC$23,0)),"0", "1")</f>
        <v>0</v>
      </c>
      <c r="AQ28" s="2" t="str">
        <f>IF(ISERROR(MATCH(Table18[[#This Row], [Batch Start Semester]],$BD$2:$BD$5,0)),"0", "1")</f>
        <v>0</v>
      </c>
      <c r="AR28" s="2" t="str">
        <f>IF(ISERROR(MATCH(Table18[[#This Row], [Batch Session ]],$BE$2:$BE$5,0)),"0", "1")</f>
        <v>0</v>
      </c>
      <c r="AS28" s="2" t="str">
        <f>IF(ISERROR(MATCH(Table18[[#This Row], [Current Semester Number ]],$BF$2:$BF$12,0)),"0", "1")</f>
        <v>0</v>
      </c>
      <c r="AT28" s="2" t="str">
        <f>IF(ISERROR(MATCH(Table18[[#This Row], [Gender]],$BG$2:$BG$4,0)),"0", "1")</f>
        <v>1</v>
      </c>
      <c r="AU28" s="2" t="str">
        <f>IF(ISERROR(MATCH(Table18[[#This Row], [Quota Type]],$BH$2:$BH$12,0)),"0", "1")</f>
        <v>0</v>
      </c>
      <c r="AV28" s="2" t="str">
        <f>IF(ISERROR(MATCH(Table18[[#This Row], [Different Ability Type (only for Differently abled students)]],$BI$2:$BI$8,0)),"0", "1")</f>
        <v>0</v>
      </c>
      <c r="AW28" s="2"/>
      <c r="AX28" s="2"/>
      <c r="AY28" s="2"/>
      <c r="AZ28" s="2"/>
    </row>
    <row r="29" ht="14.25">
      <c r="A29" s="23"/>
      <c r="B29" s="23"/>
      <c r="C29" s="23"/>
      <c r="D29" s="23"/>
      <c r="E29" s="23"/>
      <c r="F29" s="23"/>
      <c r="G29" s="24"/>
      <c r="H29" s="25"/>
      <c r="I29" s="26"/>
      <c r="J29" s="27"/>
      <c r="K29" s="27"/>
      <c r="L29" s="27"/>
      <c r="M29" s="26"/>
      <c r="N29" s="28"/>
      <c r="O29" s="29"/>
      <c r="P29" s="30"/>
      <c r="Q29" s="30"/>
      <c r="R29" s="30"/>
      <c r="S29" s="45"/>
      <c r="T29" s="59" t="s">
        <v>161</v>
      </c>
      <c r="U29" s="60" t="s">
        <v>39</v>
      </c>
      <c r="V29" s="34">
        <v>1510129822647</v>
      </c>
      <c r="W29" s="56">
        <v>3369696923</v>
      </c>
      <c r="X29" s="57" t="s">
        <v>162</v>
      </c>
      <c r="Y29" s="36"/>
      <c r="Z29" s="27"/>
      <c r="AA29" s="37"/>
      <c r="AB29" s="38"/>
      <c r="AC29" s="39"/>
      <c r="AD29" s="40"/>
      <c r="AK29" s="2" t="str">
        <f>IF(ISERROR(MATCH(Table18[[#This Row], [Sector of College]],$AY$2:$AY$4,0)),"0", "1")</f>
        <v>0</v>
      </c>
      <c r="AL29" s="2" t="str">
        <f>IF(ISERROR(MATCH(Table18[[#This Row], [Type of College]],$AZ$2:$AZ$4,0)),"0", "1")</f>
        <v>0</v>
      </c>
      <c r="AM29" s="2" t="str">
        <f>IF(ISERROR(MATCH(Table18[[#This Row], [College Category]],$BA$2:$BA$15,0)),"0", "1")</f>
        <v>0</v>
      </c>
      <c r="AN29" s="2" t="str">
        <f>IF(ISERROR(MATCH(Table18[[#This Row], [Degree Duration]],$BB$3:$BB$12,0)),"0", "1")</f>
        <v>0</v>
      </c>
      <c r="AO29" s="2" t="str">
        <f>IF(ISERROR(MATCH(#REF!,#REF!,0)),"0", "1")</f>
        <v>0</v>
      </c>
      <c r="AP29" s="2" t="str">
        <f>IF(ISERROR(MATCH(Table18[[#This Row], [Batch Start Year]],$BC$2:$BC$23,0)),"0", "1")</f>
        <v>0</v>
      </c>
      <c r="AQ29" s="2" t="str">
        <f>IF(ISERROR(MATCH(Table18[[#This Row], [Batch Start Semester]],$BD$2:$BD$5,0)),"0", "1")</f>
        <v>0</v>
      </c>
      <c r="AR29" s="2" t="str">
        <f>IF(ISERROR(MATCH(Table18[[#This Row], [Batch Session ]],$BE$2:$BE$5,0)),"0", "1")</f>
        <v>0</v>
      </c>
      <c r="AS29" s="2" t="str">
        <f>IF(ISERROR(MATCH(Table18[[#This Row], [Current Semester Number ]],$BF$2:$BF$12,0)),"0", "1")</f>
        <v>0</v>
      </c>
      <c r="AT29" s="2" t="str">
        <f>IF(ISERROR(MATCH(Table18[[#This Row], [Gender]],$BG$2:$BG$4,0)),"0", "1")</f>
        <v>1</v>
      </c>
      <c r="AU29" s="2" t="str">
        <f>IF(ISERROR(MATCH(Table18[[#This Row], [Quota Type]],$BH$2:$BH$12,0)),"0", "1")</f>
        <v>0</v>
      </c>
      <c r="AV29" s="2" t="str">
        <f>IF(ISERROR(MATCH(Table18[[#This Row], [Different Ability Type (only for Differently abled students)]],$BI$2:$BI$8,0)),"0", "1")</f>
        <v>0</v>
      </c>
      <c r="AW29" s="2"/>
      <c r="AX29" s="2"/>
      <c r="AY29" s="2"/>
      <c r="AZ29" s="2"/>
    </row>
    <row r="30" ht="14.25">
      <c r="A30" s="23"/>
      <c r="B30" s="23"/>
      <c r="C30" s="23"/>
      <c r="D30" s="23"/>
      <c r="E30" s="23"/>
      <c r="F30" s="23"/>
      <c r="G30" s="24"/>
      <c r="H30" s="25"/>
      <c r="I30" s="26"/>
      <c r="J30" s="27"/>
      <c r="K30" s="27"/>
      <c r="L30" s="27"/>
      <c r="M30" s="26"/>
      <c r="N30" s="28"/>
      <c r="O30" s="29"/>
      <c r="P30" s="30"/>
      <c r="Q30" s="30"/>
      <c r="R30" s="30"/>
      <c r="S30" s="45"/>
      <c r="T30" s="59" t="s">
        <v>163</v>
      </c>
      <c r="U30" s="60" t="s">
        <v>39</v>
      </c>
      <c r="V30" s="34" t="s">
        <v>164</v>
      </c>
      <c r="W30" s="56">
        <v>3450914758</v>
      </c>
      <c r="X30" s="57" t="s">
        <v>165</v>
      </c>
      <c r="Y30" s="36"/>
      <c r="Z30" s="27"/>
      <c r="AA30" s="37"/>
      <c r="AB30" s="38"/>
      <c r="AC30" s="39"/>
      <c r="AD30" s="40"/>
      <c r="AK30" s="2" t="str">
        <f>IF(ISERROR(MATCH(Table18[[#This Row], [Sector of College]],$AY$2:$AY$4,0)),"0", "1")</f>
        <v>0</v>
      </c>
      <c r="AL30" s="2" t="str">
        <f>IF(ISERROR(MATCH(Table18[[#This Row], [Type of College]],$AZ$2:$AZ$4,0)),"0", "1")</f>
        <v>0</v>
      </c>
      <c r="AM30" s="2" t="str">
        <f>IF(ISERROR(MATCH(Table18[[#This Row], [College Category]],$BA$2:$BA$15,0)),"0", "1")</f>
        <v>0</v>
      </c>
      <c r="AN30" s="2" t="str">
        <f>IF(ISERROR(MATCH(Table18[[#This Row], [Degree Duration]],$BB$3:$BB$12,0)),"0", "1")</f>
        <v>0</v>
      </c>
      <c r="AO30" s="2" t="str">
        <f>IF(ISERROR(MATCH(#REF!,#REF!,0)),"0", "1")</f>
        <v>0</v>
      </c>
      <c r="AP30" s="2" t="str">
        <f>IF(ISERROR(MATCH(Table18[[#This Row], [Batch Start Year]],$BC$2:$BC$23,0)),"0", "1")</f>
        <v>0</v>
      </c>
      <c r="AQ30" s="2" t="str">
        <f>IF(ISERROR(MATCH(Table18[[#This Row], [Batch Start Semester]],$BD$2:$BD$5,0)),"0", "1")</f>
        <v>0</v>
      </c>
      <c r="AR30" s="2" t="str">
        <f>IF(ISERROR(MATCH(Table18[[#This Row], [Batch Session ]],$BE$2:$BE$5,0)),"0", "1")</f>
        <v>0</v>
      </c>
      <c r="AS30" s="2" t="str">
        <f>IF(ISERROR(MATCH(Table18[[#This Row], [Current Semester Number ]],$BF$2:$BF$12,0)),"0", "1")</f>
        <v>0</v>
      </c>
      <c r="AT30" s="2" t="str">
        <f>IF(ISERROR(MATCH(Table18[[#This Row], [Gender]],$BG$2:$BG$4,0)),"0", "1")</f>
        <v>1</v>
      </c>
      <c r="AU30" s="2" t="str">
        <f>IF(ISERROR(MATCH(Table18[[#This Row], [Quota Type]],$BH$2:$BH$12,0)),"0", "1")</f>
        <v>0</v>
      </c>
      <c r="AV30" s="2" t="str">
        <f>IF(ISERROR(MATCH(Table18[[#This Row], [Different Ability Type (only for Differently abled students)]],$BI$2:$BI$8,0)),"0", "1")</f>
        <v>0</v>
      </c>
      <c r="AW30" s="2"/>
      <c r="AX30" s="2"/>
      <c r="AY30" s="2"/>
      <c r="AZ30" s="2"/>
    </row>
    <row r="31" ht="14.25">
      <c r="A31" s="23"/>
      <c r="B31" s="23"/>
      <c r="C31" s="23"/>
      <c r="D31" s="23"/>
      <c r="E31" s="23"/>
      <c r="F31" s="23"/>
      <c r="G31" s="24"/>
      <c r="H31" s="25"/>
      <c r="I31" s="26"/>
      <c r="J31" s="27"/>
      <c r="K31" s="27"/>
      <c r="L31" s="27"/>
      <c r="M31" s="26"/>
      <c r="N31" s="28"/>
      <c r="O31" s="29"/>
      <c r="P31" s="30"/>
      <c r="Q31" s="30"/>
      <c r="R31" s="30"/>
      <c r="S31" s="45"/>
      <c r="T31" s="59" t="s">
        <v>166</v>
      </c>
      <c r="U31" s="60" t="s">
        <v>39</v>
      </c>
      <c r="V31" s="34" t="s">
        <v>167</v>
      </c>
      <c r="W31" s="56">
        <v>3458762829</v>
      </c>
      <c r="X31" s="57" t="s">
        <v>165</v>
      </c>
      <c r="Y31" s="36"/>
      <c r="Z31" s="27"/>
      <c r="AA31" s="37"/>
      <c r="AB31" s="38"/>
      <c r="AC31" s="39"/>
      <c r="AD31" s="40"/>
      <c r="AK31" s="2" t="str">
        <f>IF(ISERROR(MATCH(Table18[[#This Row], [Sector of College]],$AY$2:$AY$4,0)),"0", "1")</f>
        <v>0</v>
      </c>
      <c r="AL31" s="2" t="str">
        <f>IF(ISERROR(MATCH(Table18[[#This Row], [Type of College]],$AZ$2:$AZ$4,0)),"0", "1")</f>
        <v>0</v>
      </c>
      <c r="AM31" s="2" t="str">
        <f>IF(ISERROR(MATCH(Table18[[#This Row], [College Category]],$BA$2:$BA$15,0)),"0", "1")</f>
        <v>0</v>
      </c>
      <c r="AN31" s="2" t="str">
        <f>IF(ISERROR(MATCH(Table18[[#This Row], [Degree Duration]],$BB$3:$BB$12,0)),"0", "1")</f>
        <v>0</v>
      </c>
      <c r="AO31" s="2" t="str">
        <f>IF(ISERROR(MATCH(#REF!,#REF!,0)),"0", "1")</f>
        <v>0</v>
      </c>
      <c r="AP31" s="2" t="str">
        <f>IF(ISERROR(MATCH(Table18[[#This Row], [Batch Start Year]],$BC$2:$BC$23,0)),"0", "1")</f>
        <v>0</v>
      </c>
      <c r="AQ31" s="2" t="str">
        <f>IF(ISERROR(MATCH(Table18[[#This Row], [Batch Start Semester]],$BD$2:$BD$5,0)),"0", "1")</f>
        <v>0</v>
      </c>
      <c r="AR31" s="2" t="str">
        <f>IF(ISERROR(MATCH(Table18[[#This Row], [Batch Session ]],$BE$2:$BE$5,0)),"0", "1")</f>
        <v>0</v>
      </c>
      <c r="AS31" s="2" t="str">
        <f>IF(ISERROR(MATCH(Table18[[#This Row], [Current Semester Number ]],$BF$2:$BF$12,0)),"0", "1")</f>
        <v>0</v>
      </c>
      <c r="AT31" s="2" t="str">
        <f>IF(ISERROR(MATCH(Table18[[#This Row], [Gender]],$BG$2:$BG$4,0)),"0", "1")</f>
        <v>1</v>
      </c>
      <c r="AU31" s="2" t="str">
        <f>IF(ISERROR(MATCH(Table18[[#This Row], [Quota Type]],$BH$2:$BH$12,0)),"0", "1")</f>
        <v>0</v>
      </c>
      <c r="AV31" s="2" t="str">
        <f>IF(ISERROR(MATCH(Table18[[#This Row], [Different Ability Type (only for Differently abled students)]],$BI$2:$BI$8,0)),"0", "1")</f>
        <v>0</v>
      </c>
      <c r="AW31" s="2"/>
      <c r="AX31" s="2"/>
      <c r="AY31" s="2"/>
      <c r="AZ31" s="2"/>
    </row>
    <row r="32" ht="14.25">
      <c r="A32" s="23"/>
      <c r="B32" s="23"/>
      <c r="C32" s="23"/>
      <c r="D32" s="23"/>
      <c r="E32" s="23"/>
      <c r="F32" s="23"/>
      <c r="G32" s="24"/>
      <c r="H32" s="25"/>
      <c r="I32" s="26"/>
      <c r="J32" s="27"/>
      <c r="K32" s="27"/>
      <c r="L32" s="27"/>
      <c r="M32" s="26"/>
      <c r="N32" s="28"/>
      <c r="O32" s="29"/>
      <c r="P32" s="30"/>
      <c r="Q32" s="30"/>
      <c r="R32" s="30"/>
      <c r="S32" s="45"/>
      <c r="T32" s="59" t="s">
        <v>126</v>
      </c>
      <c r="U32" s="60" t="s">
        <v>48</v>
      </c>
      <c r="V32" s="34" t="s">
        <v>127</v>
      </c>
      <c r="W32" s="56">
        <v>3493180231</v>
      </c>
      <c r="X32" s="57" t="s">
        <v>128</v>
      </c>
      <c r="Y32" s="36"/>
      <c r="Z32" s="27"/>
      <c r="AA32" s="37"/>
      <c r="AB32" s="38"/>
      <c r="AC32" s="39"/>
      <c r="AD32" s="40"/>
      <c r="AK32" s="2" t="str">
        <f>IF(ISERROR(MATCH(Table18[[#This Row], [Sector of College]],$AY$2:$AY$4,0)),"0", "1")</f>
        <v>0</v>
      </c>
      <c r="AL32" s="2" t="str">
        <f>IF(ISERROR(MATCH(Table18[[#This Row], [Type of College]],$AZ$2:$AZ$4,0)),"0", "1")</f>
        <v>0</v>
      </c>
      <c r="AM32" s="2" t="str">
        <f>IF(ISERROR(MATCH(Table18[[#This Row], [College Category]],$BA$2:$BA$15,0)),"0", "1")</f>
        <v>0</v>
      </c>
      <c r="AN32" s="2" t="str">
        <f>IF(ISERROR(MATCH(Table18[[#This Row], [Degree Duration]],$BB$3:$BB$12,0)),"0", "1")</f>
        <v>0</v>
      </c>
      <c r="AO32" s="2" t="str">
        <f>IF(ISERROR(MATCH(#REF!,#REF!,0)),"0", "1")</f>
        <v>0</v>
      </c>
      <c r="AP32" s="2" t="str">
        <f>IF(ISERROR(MATCH(Table18[[#This Row], [Batch Start Year]],$BC$2:$BC$23,0)),"0", "1")</f>
        <v>0</v>
      </c>
      <c r="AQ32" s="2" t="str">
        <f>IF(ISERROR(MATCH(Table18[[#This Row], [Batch Start Semester]],$BD$2:$BD$5,0)),"0", "1")</f>
        <v>0</v>
      </c>
      <c r="AR32" s="2" t="str">
        <f>IF(ISERROR(MATCH(Table18[[#This Row], [Batch Session ]],$BE$2:$BE$5,0)),"0", "1")</f>
        <v>0</v>
      </c>
      <c r="AS32" s="2" t="str">
        <f>IF(ISERROR(MATCH(Table18[[#This Row], [Current Semester Number ]],$BF$2:$BF$12,0)),"0", "1")</f>
        <v>0</v>
      </c>
      <c r="AT32" s="2" t="str">
        <f>IF(ISERROR(MATCH(Table18[[#This Row], [Gender]],$BG$2:$BG$4,0)),"0", "1")</f>
        <v>1</v>
      </c>
      <c r="AU32" s="2" t="str">
        <f>IF(ISERROR(MATCH(Table18[[#This Row], [Quota Type]],$BH$2:$BH$12,0)),"0", "1")</f>
        <v>0</v>
      </c>
      <c r="AV32" s="2" t="str">
        <f>IF(ISERROR(MATCH(Table18[[#This Row], [Different Ability Type (only for Differently abled students)]],$BI$2:$BI$8,0)),"0", "1")</f>
        <v>0</v>
      </c>
      <c r="AW32" s="2"/>
      <c r="AX32" s="2"/>
      <c r="AY32" s="2"/>
      <c r="AZ32" s="2"/>
    </row>
    <row r="33" ht="14.25">
      <c r="A33" s="23"/>
      <c r="B33" s="23"/>
      <c r="C33" s="23"/>
      <c r="D33" s="23"/>
      <c r="E33" s="23"/>
      <c r="F33" s="23"/>
      <c r="G33" s="24"/>
      <c r="H33" s="25"/>
      <c r="I33" s="26"/>
      <c r="J33" s="27"/>
      <c r="K33" s="27"/>
      <c r="L33" s="27"/>
      <c r="M33" s="26"/>
      <c r="N33" s="28"/>
      <c r="O33" s="29"/>
      <c r="P33" s="30"/>
      <c r="Q33" s="30"/>
      <c r="R33" s="30"/>
      <c r="S33" s="45"/>
      <c r="T33" s="62" t="s">
        <v>130</v>
      </c>
      <c r="U33" s="60" t="s">
        <v>48</v>
      </c>
      <c r="V33" s="34" t="s">
        <v>131</v>
      </c>
      <c r="W33" s="58">
        <v>3329088326</v>
      </c>
      <c r="X33" s="52" t="s">
        <v>128</v>
      </c>
      <c r="Y33" s="36"/>
      <c r="Z33" s="27"/>
      <c r="AA33" s="37"/>
      <c r="AB33" s="38"/>
      <c r="AC33" s="39"/>
      <c r="AD33" s="40"/>
      <c r="AK33" s="2" t="str">
        <f>IF(ISERROR(MATCH(Table18[[#This Row], [Sector of College]],$AY$2:$AY$4,0)),"0", "1")</f>
        <v>0</v>
      </c>
      <c r="AL33" s="2" t="str">
        <f>IF(ISERROR(MATCH(Table18[[#This Row], [Type of College]],$AZ$2:$AZ$4,0)),"0", "1")</f>
        <v>0</v>
      </c>
      <c r="AM33" s="2" t="str">
        <f>IF(ISERROR(MATCH(Table18[[#This Row], [College Category]],$BA$2:$BA$15,0)),"0", "1")</f>
        <v>0</v>
      </c>
      <c r="AN33" s="2" t="str">
        <f>IF(ISERROR(MATCH(Table18[[#This Row], [Degree Duration]],$BB$3:$BB$12,0)),"0", "1")</f>
        <v>0</v>
      </c>
      <c r="AO33" s="2" t="str">
        <f>IF(ISERROR(MATCH(#REF!,#REF!,0)),"0", "1")</f>
        <v>0</v>
      </c>
      <c r="AP33" s="2" t="str">
        <f>IF(ISERROR(MATCH(Table18[[#This Row], [Batch Start Year]],$BC$2:$BC$23,0)),"0", "1")</f>
        <v>0</v>
      </c>
      <c r="AQ33" s="2" t="str">
        <f>IF(ISERROR(MATCH(Table18[[#This Row], [Batch Start Semester]],$BD$2:$BD$5,0)),"0", "1")</f>
        <v>0</v>
      </c>
      <c r="AR33" s="2" t="str">
        <f>IF(ISERROR(MATCH(Table18[[#This Row], [Batch Session ]],$BE$2:$BE$5,0)),"0", "1")</f>
        <v>0</v>
      </c>
      <c r="AS33" s="2" t="str">
        <f>IF(ISERROR(MATCH(Table18[[#This Row], [Current Semester Number ]],$BF$2:$BF$12,0)),"0", "1")</f>
        <v>0</v>
      </c>
      <c r="AT33" s="2" t="str">
        <f>IF(ISERROR(MATCH(Table18[[#This Row], [Gender]],$BG$2:$BG$4,0)),"0", "1")</f>
        <v>1</v>
      </c>
      <c r="AU33" s="2" t="str">
        <f>IF(ISERROR(MATCH(Table18[[#This Row], [Quota Type]],$BH$2:$BH$12,0)),"0", "1")</f>
        <v>0</v>
      </c>
      <c r="AV33" s="2" t="str">
        <f>IF(ISERROR(MATCH(Table18[[#This Row], [Different Ability Type (only for Differently abled students)]],$BI$2:$BI$8,0)),"0", "1")</f>
        <v>0</v>
      </c>
      <c r="AW33" s="2"/>
      <c r="AX33" s="2"/>
      <c r="AY33" s="2"/>
      <c r="AZ33" s="2"/>
    </row>
    <row r="34" ht="14.25">
      <c r="A34" s="23"/>
      <c r="B34" s="23"/>
      <c r="C34" s="23"/>
      <c r="D34" s="23"/>
      <c r="E34" s="23"/>
      <c r="F34" s="23"/>
      <c r="G34" s="24"/>
      <c r="H34" s="25"/>
      <c r="I34" s="26"/>
      <c r="J34" s="27"/>
      <c r="K34" s="27"/>
      <c r="L34" s="27"/>
      <c r="M34" s="26"/>
      <c r="N34" s="28"/>
      <c r="O34" s="29"/>
      <c r="P34" s="30"/>
      <c r="Q34" s="30"/>
      <c r="R34" s="30"/>
      <c r="S34" s="45"/>
      <c r="T34" s="59" t="s">
        <v>132</v>
      </c>
      <c r="U34" s="60" t="s">
        <v>48</v>
      </c>
      <c r="V34" s="34" t="s">
        <v>133</v>
      </c>
      <c r="W34" s="54">
        <v>3440945801</v>
      </c>
      <c r="X34" s="57" t="s">
        <v>134</v>
      </c>
      <c r="Y34" s="36"/>
      <c r="Z34" s="27"/>
      <c r="AA34" s="37"/>
      <c r="AB34" s="38"/>
      <c r="AC34" s="39"/>
      <c r="AD34" s="40"/>
      <c r="AK34" s="2" t="str">
        <f>IF(ISERROR(MATCH(Table18[[#This Row], [Sector of College]],$AY$2:$AY$4,0)),"0", "1")</f>
        <v>0</v>
      </c>
      <c r="AL34" s="2" t="str">
        <f>IF(ISERROR(MATCH(Table18[[#This Row], [Type of College]],$AZ$2:$AZ$4,0)),"0", "1")</f>
        <v>0</v>
      </c>
      <c r="AM34" s="2" t="str">
        <f>IF(ISERROR(MATCH(Table18[[#This Row], [College Category]],$BA$2:$BA$15,0)),"0", "1")</f>
        <v>0</v>
      </c>
      <c r="AN34" s="2" t="str">
        <f>IF(ISERROR(MATCH(Table18[[#This Row], [Degree Duration]],$BB$3:$BB$12,0)),"0", "1")</f>
        <v>0</v>
      </c>
      <c r="AO34" s="2" t="str">
        <f>IF(ISERROR(MATCH(#REF!,#REF!,0)),"0", "1")</f>
        <v>0</v>
      </c>
      <c r="AP34" s="2" t="str">
        <f>IF(ISERROR(MATCH(Table18[[#This Row], [Batch Start Year]],$BC$2:$BC$23,0)),"0", "1")</f>
        <v>0</v>
      </c>
      <c r="AQ34" s="2" t="str">
        <f>IF(ISERROR(MATCH(Table18[[#This Row], [Batch Start Semester]],$BD$2:$BD$5,0)),"0", "1")</f>
        <v>0</v>
      </c>
      <c r="AR34" s="2" t="str">
        <f>IF(ISERROR(MATCH(Table18[[#This Row], [Batch Session ]],$BE$2:$BE$5,0)),"0", "1")</f>
        <v>0</v>
      </c>
      <c r="AS34" s="2" t="str">
        <f>IF(ISERROR(MATCH(Table18[[#This Row], [Current Semester Number ]],$BF$2:$BF$12,0)),"0", "1")</f>
        <v>0</v>
      </c>
      <c r="AT34" s="2" t="str">
        <f>IF(ISERROR(MATCH(Table18[[#This Row], [Gender]],$BG$2:$BG$4,0)),"0", "1")</f>
        <v>1</v>
      </c>
      <c r="AU34" s="2" t="str">
        <f>IF(ISERROR(MATCH(Table18[[#This Row], [Quota Type]],$BH$2:$BH$12,0)),"0", "1")</f>
        <v>0</v>
      </c>
      <c r="AV34" s="2" t="str">
        <f>IF(ISERROR(MATCH(Table18[[#This Row], [Different Ability Type (only for Differently abled students)]],$BI$2:$BI$8,0)),"0", "1")</f>
        <v>0</v>
      </c>
      <c r="AW34" s="2"/>
      <c r="AX34" s="2"/>
      <c r="AY34" s="2"/>
      <c r="AZ34" s="2"/>
    </row>
    <row r="35" ht="14.25">
      <c r="A35" s="23"/>
      <c r="B35" s="23"/>
      <c r="C35" s="23"/>
      <c r="D35" s="23"/>
      <c r="E35" s="23"/>
      <c r="F35" s="23"/>
      <c r="G35" s="24"/>
      <c r="H35" s="25"/>
      <c r="I35" s="26"/>
      <c r="J35" s="27"/>
      <c r="K35" s="27"/>
      <c r="L35" s="27"/>
      <c r="M35" s="26"/>
      <c r="N35" s="28"/>
      <c r="O35" s="29"/>
      <c r="P35" s="30"/>
      <c r="Q35" s="30"/>
      <c r="R35" s="30"/>
      <c r="S35" s="45"/>
      <c r="T35" s="59" t="s">
        <v>135</v>
      </c>
      <c r="U35" s="60" t="s">
        <v>48</v>
      </c>
      <c r="V35" s="34" t="s">
        <v>136</v>
      </c>
      <c r="W35" s="56">
        <v>3439206653</v>
      </c>
      <c r="X35" s="57" t="s">
        <v>137</v>
      </c>
      <c r="Y35" s="36"/>
      <c r="Z35" s="27"/>
      <c r="AA35" s="37"/>
      <c r="AB35" s="38"/>
      <c r="AC35" s="39"/>
      <c r="AD35" s="40"/>
      <c r="AK35" s="2" t="str">
        <f>IF(ISERROR(MATCH(Table18[[#This Row], [Sector of College]],$AY$2:$AY$4,0)),"0", "1")</f>
        <v>0</v>
      </c>
      <c r="AL35" s="2" t="str">
        <f>IF(ISERROR(MATCH(Table18[[#This Row], [Type of College]],$AZ$2:$AZ$4,0)),"0", "1")</f>
        <v>0</v>
      </c>
      <c r="AM35" s="2" t="str">
        <f>IF(ISERROR(MATCH(Table18[[#This Row], [College Category]],$BA$2:$BA$15,0)),"0", "1")</f>
        <v>0</v>
      </c>
      <c r="AN35" s="2" t="str">
        <f>IF(ISERROR(MATCH(Table18[[#This Row], [Degree Duration]],$BB$3:$BB$12,0)),"0", "1")</f>
        <v>0</v>
      </c>
      <c r="AO35" s="2" t="str">
        <f>IF(ISERROR(MATCH(#REF!,#REF!,0)),"0", "1")</f>
        <v>0</v>
      </c>
      <c r="AP35" s="2" t="str">
        <f>IF(ISERROR(MATCH(Table18[[#This Row], [Batch Start Year]],$BC$2:$BC$23,0)),"0", "1")</f>
        <v>0</v>
      </c>
      <c r="AQ35" s="2" t="str">
        <f>IF(ISERROR(MATCH(Table18[[#This Row], [Batch Start Semester]],$BD$2:$BD$5,0)),"0", "1")</f>
        <v>0</v>
      </c>
      <c r="AR35" s="2" t="str">
        <f>IF(ISERROR(MATCH(Table18[[#This Row], [Batch Session ]],$BE$2:$BE$5,0)),"0", "1")</f>
        <v>0</v>
      </c>
      <c r="AS35" s="2" t="str">
        <f>IF(ISERROR(MATCH(Table18[[#This Row], [Current Semester Number ]],$BF$2:$BF$12,0)),"0", "1")</f>
        <v>0</v>
      </c>
      <c r="AT35" s="2" t="str">
        <f>IF(ISERROR(MATCH(Table18[[#This Row], [Gender]],$BG$2:$BG$4,0)),"0", "1")</f>
        <v>1</v>
      </c>
      <c r="AU35" s="2" t="str">
        <f>IF(ISERROR(MATCH(Table18[[#This Row], [Quota Type]],$BH$2:$BH$12,0)),"0", "1")</f>
        <v>0</v>
      </c>
      <c r="AV35" s="2" t="str">
        <f>IF(ISERROR(MATCH(Table18[[#This Row], [Different Ability Type (only for Differently abled students)]],$BI$2:$BI$8,0)),"0", "1")</f>
        <v>0</v>
      </c>
      <c r="AW35" s="2"/>
      <c r="AX35" s="2"/>
      <c r="AY35" s="2"/>
      <c r="AZ35" s="2"/>
    </row>
    <row r="36" ht="14.25">
      <c r="A36" s="23"/>
      <c r="B36" s="23"/>
      <c r="C36" s="23"/>
      <c r="D36" s="23"/>
      <c r="E36" s="23"/>
      <c r="F36" s="23"/>
      <c r="G36" s="24"/>
      <c r="H36" s="25"/>
      <c r="I36" s="26"/>
      <c r="J36" s="27"/>
      <c r="K36" s="27"/>
      <c r="L36" s="27"/>
      <c r="M36" s="26"/>
      <c r="N36" s="28"/>
      <c r="O36" s="29"/>
      <c r="P36" s="30"/>
      <c r="Q36" s="30"/>
      <c r="R36" s="30"/>
      <c r="S36" s="45"/>
      <c r="T36" s="59" t="s">
        <v>138</v>
      </c>
      <c r="U36" s="60" t="s">
        <v>48</v>
      </c>
      <c r="V36" s="34" t="s">
        <v>139</v>
      </c>
      <c r="W36" s="56">
        <v>3441005234</v>
      </c>
      <c r="X36" s="57" t="s">
        <v>137</v>
      </c>
      <c r="Y36" s="36"/>
      <c r="Z36" s="27"/>
      <c r="AA36" s="37"/>
      <c r="AB36" s="38"/>
      <c r="AC36" s="39"/>
      <c r="AD36" s="40"/>
      <c r="AK36" s="2" t="str">
        <f>IF(ISERROR(MATCH(Table18[[#This Row], [Sector of College]],$AY$2:$AY$4,0)),"0", "1")</f>
        <v>0</v>
      </c>
      <c r="AL36" s="2" t="str">
        <f>IF(ISERROR(MATCH(Table18[[#This Row], [Type of College]],$AZ$2:$AZ$4,0)),"0", "1")</f>
        <v>0</v>
      </c>
      <c r="AM36" s="2" t="str">
        <f>IF(ISERROR(MATCH(Table18[[#This Row], [College Category]],$BA$2:$BA$15,0)),"0", "1")</f>
        <v>0</v>
      </c>
      <c r="AN36" s="2" t="str">
        <f>IF(ISERROR(MATCH(Table18[[#This Row], [Degree Duration]],$BB$3:$BB$12,0)),"0", "1")</f>
        <v>0</v>
      </c>
      <c r="AO36" s="2" t="str">
        <f>IF(ISERROR(MATCH(#REF!,#REF!,0)),"0", "1")</f>
        <v>0</v>
      </c>
      <c r="AP36" s="2" t="str">
        <f>IF(ISERROR(MATCH(Table18[[#This Row], [Batch Start Year]],$BC$2:$BC$23,0)),"0", "1")</f>
        <v>0</v>
      </c>
      <c r="AQ36" s="2" t="str">
        <f>IF(ISERROR(MATCH(Table18[[#This Row], [Batch Start Semester]],$BD$2:$BD$5,0)),"0", "1")</f>
        <v>0</v>
      </c>
      <c r="AR36" s="2" t="str">
        <f>IF(ISERROR(MATCH(Table18[[#This Row], [Batch Session ]],$BE$2:$BE$5,0)),"0", "1")</f>
        <v>0</v>
      </c>
      <c r="AS36" s="2" t="str">
        <f>IF(ISERROR(MATCH(Table18[[#This Row], [Current Semester Number ]],$BF$2:$BF$12,0)),"0", "1")</f>
        <v>0</v>
      </c>
      <c r="AT36" s="2" t="str">
        <f>IF(ISERROR(MATCH(Table18[[#This Row], [Gender]],$BG$2:$BG$4,0)),"0", "1")</f>
        <v>1</v>
      </c>
      <c r="AU36" s="2" t="str">
        <f>IF(ISERROR(MATCH(Table18[[#This Row], [Quota Type]],$BH$2:$BH$12,0)),"0", "1")</f>
        <v>0</v>
      </c>
      <c r="AV36" s="2" t="str">
        <f>IF(ISERROR(MATCH(Table18[[#This Row], [Different Ability Type (only for Differently abled students)]],$BI$2:$BI$8,0)),"0", "1")</f>
        <v>0</v>
      </c>
      <c r="AW36" s="2"/>
      <c r="AX36" s="2"/>
      <c r="AY36" s="2"/>
      <c r="AZ36" s="2"/>
    </row>
    <row r="37" ht="14.25">
      <c r="A37" s="23"/>
      <c r="B37" s="23"/>
      <c r="C37" s="23"/>
      <c r="D37" s="23"/>
      <c r="E37" s="23"/>
      <c r="F37" s="23"/>
      <c r="G37" s="24"/>
      <c r="H37" s="25"/>
      <c r="I37" s="26"/>
      <c r="J37" s="27"/>
      <c r="K37" s="27"/>
      <c r="L37" s="27"/>
      <c r="M37" s="26"/>
      <c r="N37" s="28"/>
      <c r="O37" s="29"/>
      <c r="P37" s="30"/>
      <c r="Q37" s="30"/>
      <c r="R37" s="30"/>
      <c r="S37" s="45"/>
      <c r="T37" s="59" t="s">
        <v>140</v>
      </c>
      <c r="U37" s="60" t="s">
        <v>48</v>
      </c>
      <c r="V37" s="34" t="s">
        <v>141</v>
      </c>
      <c r="W37" s="56">
        <v>3419602147</v>
      </c>
      <c r="X37" s="57" t="s">
        <v>142</v>
      </c>
      <c r="Y37" s="36"/>
      <c r="Z37" s="27"/>
      <c r="AA37" s="37"/>
      <c r="AB37" s="38"/>
      <c r="AC37" s="39"/>
      <c r="AD37" s="40"/>
      <c r="AK37" s="2" t="str">
        <f>IF(ISERROR(MATCH(Table18[[#This Row], [Sector of College]],$AY$2:$AY$4,0)),"0", "1")</f>
        <v>0</v>
      </c>
      <c r="AL37" s="2" t="str">
        <f>IF(ISERROR(MATCH(Table18[[#This Row], [Type of College]],$AZ$2:$AZ$4,0)),"0", "1")</f>
        <v>0</v>
      </c>
      <c r="AM37" s="2" t="str">
        <f>IF(ISERROR(MATCH(Table18[[#This Row], [College Category]],$BA$2:$BA$15,0)),"0", "1")</f>
        <v>0</v>
      </c>
      <c r="AN37" s="2" t="str">
        <f>IF(ISERROR(MATCH(Table18[[#This Row], [Degree Duration]],$BB$3:$BB$12,0)),"0", "1")</f>
        <v>0</v>
      </c>
      <c r="AO37" s="2" t="str">
        <f>IF(ISERROR(MATCH(#REF!,#REF!,0)),"0", "1")</f>
        <v>0</v>
      </c>
      <c r="AP37" s="2" t="str">
        <f>IF(ISERROR(MATCH(Table18[[#This Row], [Batch Start Year]],$BC$2:$BC$23,0)),"0", "1")</f>
        <v>0</v>
      </c>
      <c r="AQ37" s="2" t="str">
        <f>IF(ISERROR(MATCH(Table18[[#This Row], [Batch Start Semester]],$BD$2:$BD$5,0)),"0", "1")</f>
        <v>0</v>
      </c>
      <c r="AR37" s="2" t="str">
        <f>IF(ISERROR(MATCH(Table18[[#This Row], [Batch Session ]],$BE$2:$BE$5,0)),"0", "1")</f>
        <v>0</v>
      </c>
      <c r="AS37" s="2" t="str">
        <f>IF(ISERROR(MATCH(Table18[[#This Row], [Current Semester Number ]],$BF$2:$BF$12,0)),"0", "1")</f>
        <v>0</v>
      </c>
      <c r="AT37" s="2" t="str">
        <f>IF(ISERROR(MATCH(Table18[[#This Row], [Gender]],$BG$2:$BG$4,0)),"0", "1")</f>
        <v>1</v>
      </c>
      <c r="AU37" s="2" t="str">
        <f>IF(ISERROR(MATCH(Table18[[#This Row], [Quota Type]],$BH$2:$BH$12,0)),"0", "1")</f>
        <v>0</v>
      </c>
      <c r="AV37" s="2" t="str">
        <f>IF(ISERROR(MATCH(Table18[[#This Row], [Different Ability Type (only for Differently abled students)]],$BI$2:$BI$8,0)),"0", "1")</f>
        <v>0</v>
      </c>
      <c r="AW37" s="2"/>
      <c r="AX37" s="2"/>
      <c r="AY37" s="2"/>
      <c r="AZ37" s="2"/>
    </row>
    <row r="38" ht="14.25">
      <c r="A38" s="23"/>
      <c r="B38" s="23"/>
      <c r="C38" s="23"/>
      <c r="D38" s="23"/>
      <c r="E38" s="23"/>
      <c r="F38" s="23"/>
      <c r="G38" s="24"/>
      <c r="H38" s="25"/>
      <c r="I38" s="26"/>
      <c r="J38" s="27"/>
      <c r="K38" s="27"/>
      <c r="L38" s="27"/>
      <c r="M38" s="26"/>
      <c r="N38" s="28"/>
      <c r="O38" s="29"/>
      <c r="P38" s="30"/>
      <c r="Q38" s="30"/>
      <c r="R38" s="30"/>
      <c r="S38" s="45"/>
      <c r="T38" s="59" t="s">
        <v>143</v>
      </c>
      <c r="U38" s="60" t="s">
        <v>39</v>
      </c>
      <c r="V38" s="34" t="s">
        <v>144</v>
      </c>
      <c r="W38" s="56">
        <v>3110868070</v>
      </c>
      <c r="X38" s="57" t="s">
        <v>145</v>
      </c>
      <c r="Y38" s="36"/>
      <c r="Z38" s="27"/>
      <c r="AA38" s="37"/>
      <c r="AB38" s="38"/>
      <c r="AC38" s="39"/>
      <c r="AD38" s="40"/>
      <c r="AK38" s="2" t="str">
        <f>IF(ISERROR(MATCH(Table18[[#This Row], [Sector of College]],$AY$2:$AY$4,0)),"0", "1")</f>
        <v>0</v>
      </c>
      <c r="AL38" s="2" t="str">
        <f>IF(ISERROR(MATCH(Table18[[#This Row], [Type of College]],$AZ$2:$AZ$4,0)),"0", "1")</f>
        <v>0</v>
      </c>
      <c r="AM38" s="2" t="str">
        <f>IF(ISERROR(MATCH(Table18[[#This Row], [College Category]],$BA$2:$BA$15,0)),"0", "1")</f>
        <v>0</v>
      </c>
      <c r="AN38" s="2" t="str">
        <f>IF(ISERROR(MATCH(Table18[[#This Row], [Degree Duration]],$BB$3:$BB$12,0)),"0", "1")</f>
        <v>0</v>
      </c>
      <c r="AO38" s="2" t="str">
        <f>IF(ISERROR(MATCH(#REF!,#REF!,0)),"0", "1")</f>
        <v>0</v>
      </c>
      <c r="AP38" s="2" t="str">
        <f>IF(ISERROR(MATCH(Table18[[#This Row], [Batch Start Year]],$BC$2:$BC$23,0)),"0", "1")</f>
        <v>0</v>
      </c>
      <c r="AQ38" s="2" t="str">
        <f>IF(ISERROR(MATCH(Table18[[#This Row], [Batch Start Semester]],$BD$2:$BD$5,0)),"0", "1")</f>
        <v>0</v>
      </c>
      <c r="AR38" s="2" t="str">
        <f>IF(ISERROR(MATCH(Table18[[#This Row], [Batch Session ]],$BE$2:$BE$5,0)),"0", "1")</f>
        <v>0</v>
      </c>
      <c r="AS38" s="2" t="str">
        <f>IF(ISERROR(MATCH(Table18[[#This Row], [Current Semester Number ]],$BF$2:$BF$12,0)),"0", "1")</f>
        <v>0</v>
      </c>
      <c r="AT38" s="2" t="str">
        <f>IF(ISERROR(MATCH(Table18[[#This Row], [Gender]],$BG$2:$BG$4,0)),"0", "1")</f>
        <v>1</v>
      </c>
      <c r="AU38" s="2" t="str">
        <f>IF(ISERROR(MATCH(Table18[[#This Row], [Quota Type]],$BH$2:$BH$12,0)),"0", "1")</f>
        <v>0</v>
      </c>
      <c r="AV38" s="2" t="str">
        <f>IF(ISERROR(MATCH(Table18[[#This Row], [Different Ability Type (only for Differently abled students)]],$BI$2:$BI$8,0)),"0", "1")</f>
        <v>0</v>
      </c>
      <c r="AW38" s="2"/>
      <c r="AX38" s="2"/>
      <c r="AY38" s="2"/>
      <c r="AZ38" s="2"/>
    </row>
    <row r="39" ht="14.25">
      <c r="A39" s="23"/>
      <c r="B39" s="23"/>
      <c r="C39" s="23"/>
      <c r="D39" s="23"/>
      <c r="E39" s="23"/>
      <c r="F39" s="23"/>
      <c r="G39" s="24"/>
      <c r="H39" s="25"/>
      <c r="I39" s="26"/>
      <c r="J39" s="27"/>
      <c r="K39" s="27"/>
      <c r="L39" s="27"/>
      <c r="M39" s="26"/>
      <c r="N39" s="28"/>
      <c r="O39" s="29"/>
      <c r="P39" s="30"/>
      <c r="Q39" s="30"/>
      <c r="R39" s="30"/>
      <c r="S39" s="45"/>
      <c r="T39" s="59" t="s">
        <v>146</v>
      </c>
      <c r="U39" s="60" t="s">
        <v>39</v>
      </c>
      <c r="V39" s="34" t="s">
        <v>147</v>
      </c>
      <c r="W39" s="56">
        <v>3455640463</v>
      </c>
      <c r="X39" s="33" t="s">
        <v>145</v>
      </c>
      <c r="Y39" s="36"/>
      <c r="Z39" s="27"/>
      <c r="AA39" s="37"/>
      <c r="AB39" s="38"/>
      <c r="AC39" s="39"/>
      <c r="AD39" s="40"/>
      <c r="AK39" s="2" t="str">
        <f>IF(ISERROR(MATCH(Table18[[#This Row], [Sector of College]],$AY$2:$AY$4,0)),"0", "1")</f>
        <v>0</v>
      </c>
      <c r="AL39" s="2" t="str">
        <f>IF(ISERROR(MATCH(Table18[[#This Row], [Type of College]],$AZ$2:$AZ$4,0)),"0", "1")</f>
        <v>0</v>
      </c>
      <c r="AM39" s="2" t="str">
        <f>IF(ISERROR(MATCH(Table18[[#This Row], [College Category]],$BA$2:$BA$15,0)),"0", "1")</f>
        <v>0</v>
      </c>
      <c r="AN39" s="2" t="str">
        <f>IF(ISERROR(MATCH(Table18[[#This Row], [Degree Duration]],$BB$3:$BB$12,0)),"0", "1")</f>
        <v>0</v>
      </c>
      <c r="AO39" s="2" t="str">
        <f>IF(ISERROR(MATCH(#REF!,#REF!,0)),"0", "1")</f>
        <v>0</v>
      </c>
      <c r="AP39" s="2" t="str">
        <f>IF(ISERROR(MATCH(Table18[[#This Row], [Batch Start Year]],$BC$2:$BC$23,0)),"0", "1")</f>
        <v>0</v>
      </c>
      <c r="AQ39" s="2" t="str">
        <f>IF(ISERROR(MATCH(Table18[[#This Row], [Batch Start Semester]],$BD$2:$BD$5,0)),"0", "1")</f>
        <v>0</v>
      </c>
      <c r="AR39" s="2" t="str">
        <f>IF(ISERROR(MATCH(Table18[[#This Row], [Batch Session ]],$BE$2:$BE$5,0)),"0", "1")</f>
        <v>0</v>
      </c>
      <c r="AS39" s="2" t="str">
        <f>IF(ISERROR(MATCH(Table18[[#This Row], [Current Semester Number ]],$BF$2:$BF$12,0)),"0", "1")</f>
        <v>0</v>
      </c>
      <c r="AT39" s="2" t="str">
        <f>IF(ISERROR(MATCH(Table18[[#This Row], [Gender]],$BG$2:$BG$4,0)),"0", "1")</f>
        <v>1</v>
      </c>
      <c r="AU39" s="2" t="str">
        <f>IF(ISERROR(MATCH(Table18[[#This Row], [Quota Type]],$BH$2:$BH$12,0)),"0", "1")</f>
        <v>0</v>
      </c>
      <c r="AV39" s="2" t="str">
        <f>IF(ISERROR(MATCH(Table18[[#This Row], [Different Ability Type (only for Differently abled students)]],$BI$2:$BI$8,0)),"0", "1")</f>
        <v>0</v>
      </c>
      <c r="AW39" s="2"/>
      <c r="AX39" s="2"/>
      <c r="AY39" s="2"/>
      <c r="AZ39" s="2"/>
    </row>
    <row r="40" ht="14.25">
      <c r="A40" s="23"/>
      <c r="B40" s="23"/>
      <c r="C40" s="23"/>
      <c r="D40" s="23"/>
      <c r="E40" s="23"/>
      <c r="F40" s="23"/>
      <c r="G40" s="24"/>
      <c r="H40" s="25"/>
      <c r="I40" s="26"/>
      <c r="J40" s="27"/>
      <c r="K40" s="27"/>
      <c r="L40" s="27"/>
      <c r="M40" s="26"/>
      <c r="N40" s="28"/>
      <c r="O40" s="29"/>
      <c r="P40" s="30"/>
      <c r="Q40" s="30"/>
      <c r="R40" s="30"/>
      <c r="S40" s="45"/>
      <c r="T40" s="51" t="s">
        <v>148</v>
      </c>
      <c r="U40" s="60" t="s">
        <v>39</v>
      </c>
      <c r="V40" s="34" t="s">
        <v>149</v>
      </c>
      <c r="W40" s="58">
        <v>3005717086</v>
      </c>
      <c r="X40" s="33" t="s">
        <v>150</v>
      </c>
      <c r="Y40" s="50"/>
      <c r="Z40" s="27"/>
      <c r="AA40" s="37"/>
      <c r="AB40" s="38"/>
      <c r="AC40" s="39"/>
      <c r="AD40" s="40"/>
      <c r="AK40" s="2" t="str">
        <f>IF(ISERROR(MATCH(Table18[[#This Row], [Sector of College]],$AY$2:$AY$4,0)),"0", "1")</f>
        <v>0</v>
      </c>
      <c r="AL40" s="2" t="str">
        <f>IF(ISERROR(MATCH(Table18[[#This Row], [Type of College]],$AZ$2:$AZ$4,0)),"0", "1")</f>
        <v>0</v>
      </c>
      <c r="AM40" s="2" t="str">
        <f>IF(ISERROR(MATCH(Table18[[#This Row], [College Category]],$BA$2:$BA$15,0)),"0", "1")</f>
        <v>0</v>
      </c>
      <c r="AN40" s="2" t="str">
        <f>IF(ISERROR(MATCH(Table18[[#This Row], [Degree Duration]],$BB$3:$BB$12,0)),"0", "1")</f>
        <v>0</v>
      </c>
      <c r="AO40" s="2" t="str">
        <f>IF(ISERROR(MATCH(#REF!,#REF!,0)),"0", "1")</f>
        <v>0</v>
      </c>
      <c r="AP40" s="2" t="str">
        <f>IF(ISERROR(MATCH(Table18[[#This Row], [Batch Start Year]],$BC$2:$BC$23,0)),"0", "1")</f>
        <v>0</v>
      </c>
      <c r="AQ40" s="2" t="str">
        <f>IF(ISERROR(MATCH(Table18[[#This Row], [Batch Start Semester]],$BD$2:$BD$5,0)),"0", "1")</f>
        <v>0</v>
      </c>
      <c r="AR40" s="2" t="str">
        <f>IF(ISERROR(MATCH(Table18[[#This Row], [Batch Session ]],$BE$2:$BE$5,0)),"0", "1")</f>
        <v>0</v>
      </c>
      <c r="AS40" s="2" t="str">
        <f>IF(ISERROR(MATCH(Table18[[#This Row], [Current Semester Number ]],$BF$2:$BF$12,0)),"0", "1")</f>
        <v>0</v>
      </c>
      <c r="AT40" s="2" t="str">
        <f>IF(ISERROR(MATCH(Table18[[#This Row], [Gender]],$BG$2:$BG$4,0)),"0", "1")</f>
        <v>1</v>
      </c>
      <c r="AU40" s="2" t="str">
        <f>IF(ISERROR(MATCH(Table18[[#This Row], [Quota Type]],$BH$2:$BH$12,0)),"0", "1")</f>
        <v>0</v>
      </c>
      <c r="AV40" s="2" t="str">
        <f>IF(ISERROR(MATCH(Table18[[#This Row], [Different Ability Type (only for Differently abled students)]],$BI$2:$BI$8,0)),"0", "1")</f>
        <v>0</v>
      </c>
      <c r="AW40" s="2"/>
      <c r="AX40" s="2"/>
      <c r="AY40" s="2"/>
      <c r="AZ40" s="2"/>
    </row>
    <row r="41" ht="14.25">
      <c r="A41" s="23"/>
      <c r="B41" s="23"/>
      <c r="C41" s="23"/>
      <c r="D41" s="23"/>
      <c r="E41" s="23"/>
      <c r="F41" s="23"/>
      <c r="G41" s="24"/>
      <c r="H41" s="25"/>
      <c r="I41" s="26"/>
      <c r="J41" s="27"/>
      <c r="K41" s="27"/>
      <c r="L41" s="27"/>
      <c r="M41" s="26"/>
      <c r="N41" s="28"/>
      <c r="O41" s="29"/>
      <c r="P41" s="30"/>
      <c r="Q41" s="30"/>
      <c r="R41" s="30"/>
      <c r="S41" s="45"/>
      <c r="T41" s="51" t="s">
        <v>151</v>
      </c>
      <c r="U41" s="60" t="s">
        <v>48</v>
      </c>
      <c r="V41" s="34" t="s">
        <v>152</v>
      </c>
      <c r="W41" s="58">
        <v>3038782936</v>
      </c>
      <c r="X41" s="33" t="s">
        <v>150</v>
      </c>
      <c r="Y41" s="50"/>
      <c r="Z41" s="27"/>
      <c r="AA41" s="37"/>
      <c r="AB41" s="38"/>
      <c r="AC41" s="39"/>
      <c r="AD41" s="40"/>
      <c r="AK41" s="2" t="str">
        <f>IF(ISERROR(MATCH(Table18[[#This Row], [Sector of College]],$AY$2:$AY$4,0)),"0", "1")</f>
        <v>0</v>
      </c>
      <c r="AL41" s="2" t="str">
        <f>IF(ISERROR(MATCH(Table18[[#This Row], [Type of College]],$AZ$2:$AZ$4,0)),"0", "1")</f>
        <v>0</v>
      </c>
      <c r="AM41" s="2" t="str">
        <f>IF(ISERROR(MATCH(Table18[[#This Row], [College Category]],$BA$2:$BA$15,0)),"0", "1")</f>
        <v>0</v>
      </c>
      <c r="AN41" s="2" t="str">
        <f>IF(ISERROR(MATCH(Table18[[#This Row], [Degree Duration]],$BB$3:$BB$12,0)),"0", "1")</f>
        <v>0</v>
      </c>
      <c r="AO41" s="2" t="str">
        <f>IF(ISERROR(MATCH(#REF!,#REF!,0)),"0", "1")</f>
        <v>0</v>
      </c>
      <c r="AP41" s="2" t="str">
        <f>IF(ISERROR(MATCH(Table18[[#This Row], [Batch Start Year]],$BC$2:$BC$23,0)),"0", "1")</f>
        <v>0</v>
      </c>
      <c r="AQ41" s="2" t="str">
        <f>IF(ISERROR(MATCH(Table18[[#This Row], [Batch Start Semester]],$BD$2:$BD$5,0)),"0", "1")</f>
        <v>0</v>
      </c>
      <c r="AR41" s="2" t="str">
        <f>IF(ISERROR(MATCH(Table18[[#This Row], [Batch Session ]],$BE$2:$BE$5,0)),"0", "1")</f>
        <v>0</v>
      </c>
      <c r="AS41" s="2" t="str">
        <f>IF(ISERROR(MATCH(Table18[[#This Row], [Current Semester Number ]],$BF$2:$BF$12,0)),"0", "1")</f>
        <v>0</v>
      </c>
      <c r="AT41" s="2" t="str">
        <f>IF(ISERROR(MATCH(Table18[[#This Row], [Gender]],$BG$2:$BG$4,0)),"0", "1")</f>
        <v>1</v>
      </c>
      <c r="AU41" s="2" t="str">
        <f>IF(ISERROR(MATCH(Table18[[#This Row], [Quota Type]],$BH$2:$BH$12,0)),"0", "1")</f>
        <v>0</v>
      </c>
      <c r="AV41" s="2" t="str">
        <f>IF(ISERROR(MATCH(Table18[[#This Row], [Different Ability Type (only for Differently abled students)]],$BI$2:$BI$8,0)),"0", "1")</f>
        <v>0</v>
      </c>
      <c r="AW41" s="2"/>
      <c r="AX41" s="2"/>
      <c r="AY41" s="2"/>
      <c r="AZ41" s="2"/>
    </row>
    <row r="42" ht="14.25">
      <c r="A42" s="23"/>
      <c r="B42" s="23"/>
      <c r="C42" s="23"/>
      <c r="D42" s="23"/>
      <c r="E42" s="23"/>
      <c r="F42" s="23"/>
      <c r="G42" s="24"/>
      <c r="H42" s="25"/>
      <c r="I42" s="26"/>
      <c r="J42" s="27"/>
      <c r="K42" s="27"/>
      <c r="L42" s="27"/>
      <c r="M42" s="26"/>
      <c r="N42" s="28"/>
      <c r="O42" s="29"/>
      <c r="P42" s="30"/>
      <c r="Q42" s="30"/>
      <c r="R42" s="30"/>
      <c r="S42" s="45"/>
      <c r="T42" s="51" t="s">
        <v>153</v>
      </c>
      <c r="U42" s="60" t="s">
        <v>48</v>
      </c>
      <c r="V42" s="34" t="s">
        <v>154</v>
      </c>
      <c r="W42" s="58">
        <v>3481285047</v>
      </c>
      <c r="X42" s="33" t="s">
        <v>150</v>
      </c>
      <c r="Y42" s="50"/>
      <c r="Z42" s="27"/>
      <c r="AA42" s="37"/>
      <c r="AB42" s="38"/>
      <c r="AC42" s="39"/>
      <c r="AD42" s="40"/>
      <c r="AK42" s="2" t="str">
        <f>IF(ISERROR(MATCH(Table18[[#This Row], [Sector of College]],$AY$2:$AY$4,0)),"0", "1")</f>
        <v>0</v>
      </c>
      <c r="AL42" s="2" t="str">
        <f>IF(ISERROR(MATCH(Table18[[#This Row], [Type of College]],$AZ$2:$AZ$4,0)),"0", "1")</f>
        <v>0</v>
      </c>
      <c r="AM42" s="2" t="str">
        <f>IF(ISERROR(MATCH(Table18[[#This Row], [College Category]],$BA$2:$BA$15,0)),"0", "1")</f>
        <v>0</v>
      </c>
      <c r="AN42" s="2" t="str">
        <f>IF(ISERROR(MATCH(Table18[[#This Row], [Degree Duration]],$BB$3:$BB$12,0)),"0", "1")</f>
        <v>0</v>
      </c>
      <c r="AO42" s="2" t="str">
        <f>IF(ISERROR(MATCH(#REF!,#REF!,0)),"0", "1")</f>
        <v>0</v>
      </c>
      <c r="AP42" s="2" t="str">
        <f>IF(ISERROR(MATCH(Table18[[#This Row], [Batch Start Year]],$BC$2:$BC$23,0)),"0", "1")</f>
        <v>0</v>
      </c>
      <c r="AQ42" s="2" t="str">
        <f>IF(ISERROR(MATCH(Table18[[#This Row], [Batch Start Semester]],$BD$2:$BD$5,0)),"0", "1")</f>
        <v>0</v>
      </c>
      <c r="AR42" s="2" t="str">
        <f>IF(ISERROR(MATCH(Table18[[#This Row], [Batch Session ]],$BE$2:$BE$5,0)),"0", "1")</f>
        <v>0</v>
      </c>
      <c r="AS42" s="2" t="str">
        <f>IF(ISERROR(MATCH(Table18[[#This Row], [Current Semester Number ]],$BF$2:$BF$12,0)),"0", "1")</f>
        <v>0</v>
      </c>
      <c r="AT42" s="2" t="str">
        <f>IF(ISERROR(MATCH(Table18[[#This Row], [Gender]],$BG$2:$BG$4,0)),"0", "1")</f>
        <v>1</v>
      </c>
      <c r="AU42" s="2" t="str">
        <f>IF(ISERROR(MATCH(Table18[[#This Row], [Quota Type]],$BH$2:$BH$12,0)),"0", "1")</f>
        <v>0</v>
      </c>
      <c r="AV42" s="2" t="str">
        <f>IF(ISERROR(MATCH(Table18[[#This Row], [Different Ability Type (only for Differently abled students)]],$BI$2:$BI$8,0)),"0", "1")</f>
        <v>0</v>
      </c>
      <c r="AW42" s="2"/>
      <c r="AX42" s="2"/>
      <c r="AY42" s="2"/>
      <c r="AZ42" s="2"/>
    </row>
    <row r="43" ht="14.25">
      <c r="A43" s="23"/>
      <c r="B43" s="23"/>
      <c r="C43" s="23"/>
      <c r="D43" s="23"/>
      <c r="E43" s="23"/>
      <c r="F43" s="23"/>
      <c r="G43" s="24"/>
      <c r="H43" s="25"/>
      <c r="I43" s="26"/>
      <c r="J43" s="27"/>
      <c r="K43" s="27"/>
      <c r="L43" s="27"/>
      <c r="M43" s="26"/>
      <c r="N43" s="28"/>
      <c r="O43" s="29"/>
      <c r="P43" s="30"/>
      <c r="Q43" s="30"/>
      <c r="R43" s="30"/>
      <c r="S43" s="45"/>
      <c r="T43" s="51" t="s">
        <v>155</v>
      </c>
      <c r="U43" s="60" t="s">
        <v>48</v>
      </c>
      <c r="V43" s="34" t="s">
        <v>156</v>
      </c>
      <c r="W43" s="58">
        <v>3025871577</v>
      </c>
      <c r="X43" s="33" t="s">
        <v>150</v>
      </c>
      <c r="Y43" s="50"/>
      <c r="Z43" s="27"/>
      <c r="AA43" s="37"/>
      <c r="AB43" s="38"/>
      <c r="AC43" s="39"/>
      <c r="AD43" s="40"/>
      <c r="AK43" s="2" t="str">
        <f>IF(ISERROR(MATCH(Table18[[#This Row], [Sector of College]],$AY$2:$AY$4,0)),"0", "1")</f>
        <v>0</v>
      </c>
      <c r="AL43" s="2" t="str">
        <f>IF(ISERROR(MATCH(Table18[[#This Row], [Type of College]],$AZ$2:$AZ$4,0)),"0", "1")</f>
        <v>0</v>
      </c>
      <c r="AM43" s="2" t="str">
        <f>IF(ISERROR(MATCH(Table18[[#This Row], [College Category]],$BA$2:$BA$15,0)),"0", "1")</f>
        <v>0</v>
      </c>
      <c r="AN43" s="2" t="str">
        <f>IF(ISERROR(MATCH(Table18[[#This Row], [Degree Duration]],$BB$3:$BB$12,0)),"0", "1")</f>
        <v>0</v>
      </c>
      <c r="AO43" s="2" t="str">
        <f>IF(ISERROR(MATCH(#REF!,#REF!,0)),"0", "1")</f>
        <v>0</v>
      </c>
      <c r="AP43" s="2" t="str">
        <f>IF(ISERROR(MATCH(Table18[[#This Row], [Batch Start Year]],$BC$2:$BC$23,0)),"0", "1")</f>
        <v>0</v>
      </c>
      <c r="AQ43" s="2" t="str">
        <f>IF(ISERROR(MATCH(Table18[[#This Row], [Batch Start Semester]],$BD$2:$BD$5,0)),"0", "1")</f>
        <v>0</v>
      </c>
      <c r="AR43" s="2" t="str">
        <f>IF(ISERROR(MATCH(Table18[[#This Row], [Batch Session ]],$BE$2:$BE$5,0)),"0", "1")</f>
        <v>0</v>
      </c>
      <c r="AS43" s="2" t="str">
        <f>IF(ISERROR(MATCH(Table18[[#This Row], [Current Semester Number ]],$BF$2:$BF$12,0)),"0", "1")</f>
        <v>0</v>
      </c>
      <c r="AT43" s="2" t="str">
        <f>IF(ISERROR(MATCH(Table18[[#This Row], [Gender]],$BG$2:$BG$4,0)),"0", "1")</f>
        <v>1</v>
      </c>
      <c r="AU43" s="2" t="str">
        <f>IF(ISERROR(MATCH(Table18[[#This Row], [Quota Type]],$BH$2:$BH$12,0)),"0", "1")</f>
        <v>0</v>
      </c>
      <c r="AV43" s="2" t="str">
        <f>IF(ISERROR(MATCH(Table18[[#This Row], [Different Ability Type (only for Differently abled students)]],$BI$2:$BI$8,0)),"0", "1")</f>
        <v>0</v>
      </c>
      <c r="AW43" s="2"/>
      <c r="AX43" s="2"/>
      <c r="AY43" s="2"/>
      <c r="AZ43" s="2"/>
    </row>
    <row r="44" ht="14.25">
      <c r="A44" s="23"/>
      <c r="B44" s="23"/>
      <c r="C44" s="23"/>
      <c r="D44" s="23"/>
      <c r="E44" s="23"/>
      <c r="F44" s="23"/>
      <c r="G44" s="24"/>
      <c r="H44" s="25"/>
      <c r="I44" s="26"/>
      <c r="J44" s="27"/>
      <c r="K44" s="27"/>
      <c r="L44" s="27"/>
      <c r="M44" s="26"/>
      <c r="N44" s="28"/>
      <c r="O44" s="29"/>
      <c r="P44" s="30"/>
      <c r="Q44" s="30"/>
      <c r="R44" s="30"/>
      <c r="S44" s="45"/>
      <c r="T44" s="51" t="s">
        <v>157</v>
      </c>
      <c r="U44" s="60" t="s">
        <v>48</v>
      </c>
      <c r="V44" s="34" t="s">
        <v>158</v>
      </c>
      <c r="W44" s="58">
        <v>3409223547</v>
      </c>
      <c r="X44" s="33" t="s">
        <v>150</v>
      </c>
      <c r="Y44" s="50"/>
      <c r="Z44" s="27"/>
      <c r="AA44" s="37"/>
      <c r="AB44" s="38"/>
      <c r="AC44" s="39"/>
      <c r="AD44" s="40"/>
      <c r="AK44" s="2" t="str">
        <f>IF(ISERROR(MATCH(Table18[[#This Row], [Sector of College]],$AY$2:$AY$4,0)),"0", "1")</f>
        <v>0</v>
      </c>
      <c r="AL44" s="2" t="str">
        <f>IF(ISERROR(MATCH(Table18[[#This Row], [Type of College]],$AZ$2:$AZ$4,0)),"0", "1")</f>
        <v>0</v>
      </c>
      <c r="AM44" s="2" t="str">
        <f>IF(ISERROR(MATCH(Table18[[#This Row], [College Category]],$BA$2:$BA$15,0)),"0", "1")</f>
        <v>0</v>
      </c>
      <c r="AN44" s="2" t="str">
        <f>IF(ISERROR(MATCH(Table18[[#This Row], [Degree Duration]],$BB$3:$BB$12,0)),"0", "1")</f>
        <v>0</v>
      </c>
      <c r="AO44" s="2" t="str">
        <f>IF(ISERROR(MATCH(#REF!,#REF!,0)),"0", "1")</f>
        <v>0</v>
      </c>
      <c r="AP44" s="2" t="str">
        <f>IF(ISERROR(MATCH(Table18[[#This Row], [Batch Start Year]],$BC$2:$BC$23,0)),"0", "1")</f>
        <v>0</v>
      </c>
      <c r="AQ44" s="2" t="str">
        <f>IF(ISERROR(MATCH(Table18[[#This Row], [Batch Start Semester]],$BD$2:$BD$5,0)),"0", "1")</f>
        <v>0</v>
      </c>
      <c r="AR44" s="2" t="str">
        <f>IF(ISERROR(MATCH(Table18[[#This Row], [Batch Session ]],$BE$2:$BE$5,0)),"0", "1")</f>
        <v>0</v>
      </c>
      <c r="AS44" s="2" t="str">
        <f>IF(ISERROR(MATCH(Table18[[#This Row], [Current Semester Number ]],$BF$2:$BF$12,0)),"0", "1")</f>
        <v>0</v>
      </c>
      <c r="AT44" s="2" t="str">
        <f>IF(ISERROR(MATCH(Table18[[#This Row], [Gender]],$BG$2:$BG$4,0)),"0", "1")</f>
        <v>1</v>
      </c>
      <c r="AU44" s="2" t="str">
        <f>IF(ISERROR(MATCH(Table18[[#This Row], [Quota Type]],$BH$2:$BH$12,0)),"0", "1")</f>
        <v>0</v>
      </c>
      <c r="AV44" s="2" t="str">
        <f>IF(ISERROR(MATCH(Table18[[#This Row], [Different Ability Type (only for Differently abled students)]],$BI$2:$BI$8,0)),"0", "1")</f>
        <v>0</v>
      </c>
      <c r="AW44" s="2"/>
      <c r="AX44" s="2"/>
      <c r="AY44" s="2"/>
      <c r="AZ44" s="2"/>
    </row>
    <row r="45" ht="14.25">
      <c r="A45" s="23"/>
      <c r="B45" s="23"/>
      <c r="C45" s="23"/>
      <c r="D45" s="23"/>
      <c r="E45" s="23"/>
      <c r="F45" s="23"/>
      <c r="G45" s="24"/>
      <c r="H45" s="25"/>
      <c r="I45" s="26"/>
      <c r="J45" s="27"/>
      <c r="K45" s="27"/>
      <c r="L45" s="27"/>
      <c r="M45" s="26"/>
      <c r="N45" s="28"/>
      <c r="O45" s="29"/>
      <c r="P45" s="30"/>
      <c r="Q45" s="30"/>
      <c r="R45" s="30"/>
      <c r="S45" s="45"/>
      <c r="T45" s="51" t="s">
        <v>168</v>
      </c>
      <c r="U45" s="60" t="s">
        <v>48</v>
      </c>
      <c r="V45" s="34" t="s">
        <v>169</v>
      </c>
      <c r="W45" s="58">
        <v>3139056596</v>
      </c>
      <c r="X45" s="33" t="s">
        <v>150</v>
      </c>
      <c r="Y45" s="50"/>
      <c r="Z45" s="27"/>
      <c r="AA45" s="37"/>
      <c r="AB45" s="38"/>
      <c r="AC45" s="39"/>
      <c r="AD45" s="40"/>
      <c r="AK45" s="2" t="str">
        <f>IF(ISERROR(MATCH(Table18[[#This Row], [Sector of College]],$AY$2:$AY$4,0)),"0", "1")</f>
        <v>0</v>
      </c>
      <c r="AL45" s="2" t="str">
        <f>IF(ISERROR(MATCH(Table18[[#This Row], [Type of College]],$AZ$2:$AZ$4,0)),"0", "1")</f>
        <v>0</v>
      </c>
      <c r="AM45" s="2" t="str">
        <f>IF(ISERROR(MATCH(Table18[[#This Row], [College Category]],$BA$2:$BA$15,0)),"0", "1")</f>
        <v>0</v>
      </c>
      <c r="AN45" s="2" t="str">
        <f>IF(ISERROR(MATCH(Table18[[#This Row], [Degree Duration]],$BB$3:$BB$12,0)),"0", "1")</f>
        <v>0</v>
      </c>
      <c r="AO45" s="2" t="str">
        <f>IF(ISERROR(MATCH(#REF!,#REF!,0)),"0", "1")</f>
        <v>0</v>
      </c>
      <c r="AP45" s="2" t="str">
        <f>IF(ISERROR(MATCH(Table18[[#This Row], [Batch Start Year]],$BC$2:$BC$23,0)),"0", "1")</f>
        <v>0</v>
      </c>
      <c r="AQ45" s="2" t="str">
        <f>IF(ISERROR(MATCH(Table18[[#This Row], [Batch Start Semester]],$BD$2:$BD$5,0)),"0", "1")</f>
        <v>0</v>
      </c>
      <c r="AR45" s="2" t="str">
        <f>IF(ISERROR(MATCH(Table18[[#This Row], [Batch Session ]],$BE$2:$BE$5,0)),"0", "1")</f>
        <v>0</v>
      </c>
      <c r="AS45" s="2" t="str">
        <f>IF(ISERROR(MATCH(Table18[[#This Row], [Current Semester Number ]],$BF$2:$BF$12,0)),"0", "1")</f>
        <v>0</v>
      </c>
      <c r="AT45" s="2" t="str">
        <f>IF(ISERROR(MATCH(Table18[[#This Row], [Gender]],$BG$2:$BG$4,0)),"0", "1")</f>
        <v>1</v>
      </c>
      <c r="AU45" s="2" t="str">
        <f>IF(ISERROR(MATCH(Table18[[#This Row], [Quota Type]],$BH$2:$BH$12,0)),"0", "1")</f>
        <v>0</v>
      </c>
      <c r="AV45" s="2" t="str">
        <f>IF(ISERROR(MATCH(Table18[[#This Row], [Different Ability Type (only for Differently abled students)]],$BI$2:$BI$8,0)),"0", "1")</f>
        <v>0</v>
      </c>
      <c r="AW45" s="2"/>
      <c r="AX45" s="2"/>
      <c r="AY45" s="2"/>
      <c r="AZ45" s="2"/>
    </row>
    <row r="46" ht="14.25">
      <c r="A46" s="23"/>
      <c r="B46" s="23"/>
      <c r="C46" s="23"/>
      <c r="D46" s="23"/>
      <c r="E46" s="23"/>
      <c r="F46" s="23"/>
      <c r="G46" s="24"/>
      <c r="H46" s="25"/>
      <c r="I46" s="26"/>
      <c r="J46" s="27"/>
      <c r="K46" s="27"/>
      <c r="L46" s="27"/>
      <c r="M46" s="26"/>
      <c r="N46" s="28"/>
      <c r="O46" s="29"/>
      <c r="P46" s="30"/>
      <c r="Q46" s="30"/>
      <c r="R46" s="30"/>
      <c r="S46" s="45"/>
      <c r="T46" s="51" t="s">
        <v>170</v>
      </c>
      <c r="U46" s="60" t="s">
        <v>48</v>
      </c>
      <c r="V46" s="34" t="s">
        <v>171</v>
      </c>
      <c r="W46" s="58">
        <v>3350993803</v>
      </c>
      <c r="X46" s="33" t="s">
        <v>150</v>
      </c>
      <c r="Y46" s="50"/>
      <c r="Z46" s="27"/>
      <c r="AA46" s="37"/>
      <c r="AB46" s="38"/>
      <c r="AC46" s="39"/>
      <c r="AD46" s="40"/>
      <c r="AK46" s="2" t="str">
        <f>IF(ISERROR(MATCH(Table18[[#This Row], [Sector of College]],$AY$2:$AY$4,0)),"0", "1")</f>
        <v>0</v>
      </c>
      <c r="AL46" s="2" t="str">
        <f>IF(ISERROR(MATCH(Table18[[#This Row], [Type of College]],$AZ$2:$AZ$4,0)),"0", "1")</f>
        <v>0</v>
      </c>
      <c r="AM46" s="2" t="str">
        <f>IF(ISERROR(MATCH(Table18[[#This Row], [College Category]],$BA$2:$BA$15,0)),"0", "1")</f>
        <v>0</v>
      </c>
      <c r="AN46" s="2" t="str">
        <f>IF(ISERROR(MATCH(Table18[[#This Row], [Degree Duration]],$BB$3:$BB$12,0)),"0", "1")</f>
        <v>0</v>
      </c>
      <c r="AO46" s="2" t="str">
        <f>IF(ISERROR(MATCH(#REF!,#REF!,0)),"0", "1")</f>
        <v>0</v>
      </c>
      <c r="AP46" s="2" t="str">
        <f>IF(ISERROR(MATCH(Table18[[#This Row], [Batch Start Year]],$BC$2:$BC$23,0)),"0", "1")</f>
        <v>0</v>
      </c>
      <c r="AQ46" s="2" t="str">
        <f>IF(ISERROR(MATCH(Table18[[#This Row], [Batch Start Semester]],$BD$2:$BD$5,0)),"0", "1")</f>
        <v>0</v>
      </c>
      <c r="AR46" s="2" t="str">
        <f>IF(ISERROR(MATCH(Table18[[#This Row], [Batch Session ]],$BE$2:$BE$5,0)),"0", "1")</f>
        <v>0</v>
      </c>
      <c r="AS46" s="2" t="str">
        <f>IF(ISERROR(MATCH(Table18[[#This Row], [Current Semester Number ]],$BF$2:$BF$12,0)),"0", "1")</f>
        <v>0</v>
      </c>
      <c r="AT46" s="2" t="str">
        <f>IF(ISERROR(MATCH(Table18[[#This Row], [Gender]],$BG$2:$BG$4,0)),"0", "1")</f>
        <v>1</v>
      </c>
      <c r="AU46" s="2" t="str">
        <f>IF(ISERROR(MATCH(Table18[[#This Row], [Quota Type]],$BH$2:$BH$12,0)),"0", "1")</f>
        <v>0</v>
      </c>
      <c r="AV46" s="2" t="str">
        <f>IF(ISERROR(MATCH(Table18[[#This Row], [Different Ability Type (only for Differently abled students)]],$BI$2:$BI$8,0)),"0", "1")</f>
        <v>0</v>
      </c>
      <c r="AW46" s="2"/>
      <c r="AX46" s="2"/>
      <c r="AY46" s="2"/>
      <c r="AZ46" s="2"/>
    </row>
    <row r="47" ht="14.25">
      <c r="A47" s="23"/>
      <c r="B47" s="23"/>
      <c r="C47" s="23"/>
      <c r="D47" s="23"/>
      <c r="E47" s="23"/>
      <c r="F47" s="23"/>
      <c r="G47" s="24"/>
      <c r="H47" s="25"/>
      <c r="I47" s="26"/>
      <c r="J47" s="27"/>
      <c r="K47" s="27"/>
      <c r="L47" s="27"/>
      <c r="M47" s="26"/>
      <c r="N47" s="28"/>
      <c r="O47" s="29"/>
      <c r="P47" s="30"/>
      <c r="Q47" s="30"/>
      <c r="R47" s="30"/>
      <c r="S47" s="45"/>
      <c r="T47" s="51" t="s">
        <v>172</v>
      </c>
      <c r="U47" s="60" t="s">
        <v>48</v>
      </c>
      <c r="V47" s="34" t="s">
        <v>173</v>
      </c>
      <c r="W47" s="58">
        <v>3325994726</v>
      </c>
      <c r="X47" s="33" t="s">
        <v>150</v>
      </c>
      <c r="Y47" s="50"/>
      <c r="Z47" s="27"/>
      <c r="AA47" s="37"/>
      <c r="AB47" s="38"/>
      <c r="AC47" s="39"/>
      <c r="AD47" s="40"/>
      <c r="AK47" s="2" t="str">
        <f>IF(ISERROR(MATCH(Table18[[#This Row], [Sector of College]],$AY$2:$AY$4,0)),"0", "1")</f>
        <v>0</v>
      </c>
      <c r="AL47" s="2" t="str">
        <f>IF(ISERROR(MATCH(Table18[[#This Row], [Type of College]],$AZ$2:$AZ$4,0)),"0", "1")</f>
        <v>0</v>
      </c>
      <c r="AM47" s="2" t="str">
        <f>IF(ISERROR(MATCH(Table18[[#This Row], [College Category]],$BA$2:$BA$15,0)),"0", "1")</f>
        <v>0</v>
      </c>
      <c r="AN47" s="2" t="str">
        <f>IF(ISERROR(MATCH(Table18[[#This Row], [Degree Duration]],$BB$3:$BB$12,0)),"0", "1")</f>
        <v>0</v>
      </c>
      <c r="AO47" s="2" t="str">
        <f>IF(ISERROR(MATCH(#REF!,#REF!,0)),"0", "1")</f>
        <v>0</v>
      </c>
      <c r="AP47" s="2" t="str">
        <f>IF(ISERROR(MATCH(Table18[[#This Row], [Batch Start Year]],$BC$2:$BC$23,0)),"0", "1")</f>
        <v>0</v>
      </c>
      <c r="AQ47" s="2" t="str">
        <f>IF(ISERROR(MATCH(Table18[[#This Row], [Batch Start Semester]],$BD$2:$BD$5,0)),"0", "1")</f>
        <v>0</v>
      </c>
      <c r="AR47" s="2" t="str">
        <f>IF(ISERROR(MATCH(Table18[[#This Row], [Batch Session ]],$BE$2:$BE$5,0)),"0", "1")</f>
        <v>0</v>
      </c>
      <c r="AS47" s="2" t="str">
        <f>IF(ISERROR(MATCH(Table18[[#This Row], [Current Semester Number ]],$BF$2:$BF$12,0)),"0", "1")</f>
        <v>0</v>
      </c>
      <c r="AT47" s="2" t="str">
        <f>IF(ISERROR(MATCH(Table18[[#This Row], [Gender]],$BG$2:$BG$4,0)),"0", "1")</f>
        <v>1</v>
      </c>
      <c r="AU47" s="2" t="str">
        <f>IF(ISERROR(MATCH(Table18[[#This Row], [Quota Type]],$BH$2:$BH$12,0)),"0", "1")</f>
        <v>0</v>
      </c>
      <c r="AV47" s="2" t="str">
        <f>IF(ISERROR(MATCH(Table18[[#This Row], [Different Ability Type (only for Differently abled students)]],$BI$2:$BI$8,0)),"0", "1")</f>
        <v>0</v>
      </c>
      <c r="AW47" s="2"/>
      <c r="AX47" s="2"/>
      <c r="AY47" s="2"/>
      <c r="AZ47" s="2"/>
    </row>
    <row r="48" ht="14.25">
      <c r="A48" s="23"/>
      <c r="B48" s="23"/>
      <c r="C48" s="23"/>
      <c r="D48" s="23"/>
      <c r="E48" s="23"/>
      <c r="F48" s="23"/>
      <c r="G48" s="24"/>
      <c r="H48" s="25"/>
      <c r="I48" s="26"/>
      <c r="J48" s="27"/>
      <c r="K48" s="27"/>
      <c r="L48" s="27"/>
      <c r="M48" s="26"/>
      <c r="N48" s="28"/>
      <c r="O48" s="29"/>
      <c r="P48" s="30"/>
      <c r="Q48" s="30"/>
      <c r="R48" s="30"/>
      <c r="S48" s="45"/>
      <c r="T48" s="51" t="s">
        <v>174</v>
      </c>
      <c r="U48" s="60" t="s">
        <v>48</v>
      </c>
      <c r="V48" s="34" t="s">
        <v>175</v>
      </c>
      <c r="W48" s="58">
        <v>3029611045</v>
      </c>
      <c r="X48" s="33" t="s">
        <v>150</v>
      </c>
      <c r="Y48" s="50"/>
      <c r="Z48" s="27"/>
      <c r="AA48" s="37"/>
      <c r="AB48" s="38"/>
      <c r="AC48" s="39"/>
      <c r="AD48" s="40"/>
      <c r="AK48" s="2" t="str">
        <f>IF(ISERROR(MATCH(Table18[[#This Row], [Sector of College]],$AY$2:$AY$4,0)),"0", "1")</f>
        <v>0</v>
      </c>
      <c r="AL48" s="2" t="str">
        <f>IF(ISERROR(MATCH(Table18[[#This Row], [Type of College]],$AZ$2:$AZ$4,0)),"0", "1")</f>
        <v>0</v>
      </c>
      <c r="AM48" s="2" t="str">
        <f>IF(ISERROR(MATCH(Table18[[#This Row], [College Category]],$BA$2:$BA$15,0)),"0", "1")</f>
        <v>0</v>
      </c>
      <c r="AN48" s="2" t="str">
        <f>IF(ISERROR(MATCH(Table18[[#This Row], [Degree Duration]],$BB$3:$BB$12,0)),"0", "1")</f>
        <v>0</v>
      </c>
      <c r="AO48" s="2" t="str">
        <f>IF(ISERROR(MATCH(#REF!,#REF!,0)),"0", "1")</f>
        <v>0</v>
      </c>
      <c r="AP48" s="2" t="str">
        <f>IF(ISERROR(MATCH(Table18[[#This Row], [Batch Start Year]],$BC$2:$BC$23,0)),"0", "1")</f>
        <v>0</v>
      </c>
      <c r="AQ48" s="2" t="str">
        <f>IF(ISERROR(MATCH(Table18[[#This Row], [Batch Start Semester]],$BD$2:$BD$5,0)),"0", "1")</f>
        <v>0</v>
      </c>
      <c r="AR48" s="2" t="str">
        <f>IF(ISERROR(MATCH(Table18[[#This Row], [Batch Session ]],$BE$2:$BE$5,0)),"0", "1")</f>
        <v>0</v>
      </c>
      <c r="AS48" s="2" t="str">
        <f>IF(ISERROR(MATCH(Table18[[#This Row], [Current Semester Number ]],$BF$2:$BF$12,0)),"0", "1")</f>
        <v>0</v>
      </c>
      <c r="AT48" s="2" t="str">
        <f>IF(ISERROR(MATCH(Table18[[#This Row], [Gender]],$BG$2:$BG$4,0)),"0", "1")</f>
        <v>1</v>
      </c>
      <c r="AU48" s="2" t="str">
        <f>IF(ISERROR(MATCH(Table18[[#This Row], [Quota Type]],$BH$2:$BH$12,0)),"0", "1")</f>
        <v>0</v>
      </c>
      <c r="AV48" s="2" t="str">
        <f>IF(ISERROR(MATCH(Table18[[#This Row], [Different Ability Type (only for Differently abled students)]],$BI$2:$BI$8,0)),"0", "1")</f>
        <v>0</v>
      </c>
      <c r="AW48" s="2"/>
      <c r="AX48" s="2"/>
      <c r="AY48" s="2"/>
      <c r="AZ48" s="2"/>
    </row>
    <row r="49" ht="14.25">
      <c r="A49" s="23"/>
      <c r="B49" s="23"/>
      <c r="C49" s="23"/>
      <c r="D49" s="23"/>
      <c r="E49" s="23"/>
      <c r="F49" s="23"/>
      <c r="G49" s="24"/>
      <c r="H49" s="25"/>
      <c r="I49" s="26"/>
      <c r="J49" s="27"/>
      <c r="K49" s="27"/>
      <c r="L49" s="27"/>
      <c r="M49" s="26"/>
      <c r="N49" s="28"/>
      <c r="O49" s="29"/>
      <c r="P49" s="30"/>
      <c r="Q49" s="30"/>
      <c r="R49" s="30"/>
      <c r="S49" s="45"/>
      <c r="T49" s="51" t="s">
        <v>176</v>
      </c>
      <c r="U49" s="60" t="s">
        <v>48</v>
      </c>
      <c r="V49" s="34" t="s">
        <v>177</v>
      </c>
      <c r="W49" s="58">
        <v>3315420655</v>
      </c>
      <c r="X49" s="33" t="s">
        <v>150</v>
      </c>
      <c r="Y49" s="50"/>
      <c r="Z49" s="27"/>
      <c r="AA49" s="37"/>
      <c r="AB49" s="38"/>
      <c r="AC49" s="39"/>
      <c r="AD49" s="40"/>
      <c r="AK49" s="2" t="str">
        <f>IF(ISERROR(MATCH(Table18[[#This Row], [Sector of College]],$AY$2:$AY$4,0)),"0", "1")</f>
        <v>0</v>
      </c>
      <c r="AL49" s="2" t="str">
        <f>IF(ISERROR(MATCH(Table18[[#This Row], [Type of College]],$AZ$2:$AZ$4,0)),"0", "1")</f>
        <v>0</v>
      </c>
      <c r="AM49" s="2" t="str">
        <f>IF(ISERROR(MATCH(Table18[[#This Row], [College Category]],$BA$2:$BA$15,0)),"0", "1")</f>
        <v>0</v>
      </c>
      <c r="AN49" s="2" t="str">
        <f>IF(ISERROR(MATCH(Table18[[#This Row], [Degree Duration]],$BB$3:$BB$12,0)),"0", "1")</f>
        <v>0</v>
      </c>
      <c r="AO49" s="2" t="str">
        <f>IF(ISERROR(MATCH(#REF!,#REF!,0)),"0", "1")</f>
        <v>0</v>
      </c>
      <c r="AP49" s="2" t="str">
        <f>IF(ISERROR(MATCH(Table18[[#This Row], [Batch Start Year]],$BC$2:$BC$23,0)),"0", "1")</f>
        <v>0</v>
      </c>
      <c r="AQ49" s="2" t="str">
        <f>IF(ISERROR(MATCH(Table18[[#This Row], [Batch Start Semester]],$BD$2:$BD$5,0)),"0", "1")</f>
        <v>0</v>
      </c>
      <c r="AR49" s="2" t="str">
        <f>IF(ISERROR(MATCH(Table18[[#This Row], [Batch Session ]],$BE$2:$BE$5,0)),"0", "1")</f>
        <v>0</v>
      </c>
      <c r="AS49" s="2" t="str">
        <f>IF(ISERROR(MATCH(Table18[[#This Row], [Current Semester Number ]],$BF$2:$BF$12,0)),"0", "1")</f>
        <v>0</v>
      </c>
      <c r="AT49" s="2" t="str">
        <f>IF(ISERROR(MATCH(Table18[[#This Row], [Gender]],$BG$2:$BG$4,0)),"0", "1")</f>
        <v>1</v>
      </c>
      <c r="AU49" s="2" t="str">
        <f>IF(ISERROR(MATCH(Table18[[#This Row], [Quota Type]],$BH$2:$BH$12,0)),"0", "1")</f>
        <v>0</v>
      </c>
      <c r="AV49" s="2" t="str">
        <f>IF(ISERROR(MATCH(Table18[[#This Row], [Different Ability Type (only for Differently abled students)]],$BI$2:$BI$8,0)),"0", "1")</f>
        <v>0</v>
      </c>
      <c r="AW49" s="2"/>
      <c r="AX49" s="2"/>
      <c r="AY49" s="2"/>
      <c r="AZ49" s="2"/>
    </row>
    <row r="50" ht="14.25">
      <c r="A50" s="23"/>
      <c r="B50" s="23"/>
      <c r="C50" s="23"/>
      <c r="D50" s="23"/>
      <c r="E50" s="23"/>
      <c r="F50" s="23"/>
      <c r="G50" s="24"/>
      <c r="H50" s="25"/>
      <c r="I50" s="26"/>
      <c r="J50" s="27"/>
      <c r="K50" s="27"/>
      <c r="L50" s="27"/>
      <c r="M50" s="26"/>
      <c r="N50" s="28"/>
      <c r="O50" s="29"/>
      <c r="P50" s="30"/>
      <c r="Q50" s="30"/>
      <c r="R50" s="30"/>
      <c r="S50" s="45"/>
      <c r="T50" s="51" t="s">
        <v>178</v>
      </c>
      <c r="U50" s="60" t="s">
        <v>48</v>
      </c>
      <c r="V50" s="34" t="s">
        <v>179</v>
      </c>
      <c r="W50" s="58">
        <v>3015277255</v>
      </c>
      <c r="X50" s="33" t="s">
        <v>150</v>
      </c>
      <c r="Y50" s="50"/>
      <c r="Z50" s="27"/>
      <c r="AA50" s="37"/>
      <c r="AB50" s="38"/>
      <c r="AC50" s="39"/>
      <c r="AD50" s="40"/>
      <c r="AK50" s="2" t="str">
        <f>IF(ISERROR(MATCH(Table18[[#This Row], [Sector of College]],$AY$2:$AY$4,0)),"0", "1")</f>
        <v>0</v>
      </c>
      <c r="AL50" s="2" t="str">
        <f>IF(ISERROR(MATCH(Table18[[#This Row], [Type of College]],$AZ$2:$AZ$4,0)),"0", "1")</f>
        <v>0</v>
      </c>
      <c r="AM50" s="2" t="str">
        <f>IF(ISERROR(MATCH(Table18[[#This Row], [College Category]],$BA$2:$BA$15,0)),"0", "1")</f>
        <v>0</v>
      </c>
      <c r="AN50" s="2" t="str">
        <f>IF(ISERROR(MATCH(Table18[[#This Row], [Degree Duration]],$BB$3:$BB$12,0)),"0", "1")</f>
        <v>0</v>
      </c>
      <c r="AO50" s="2" t="str">
        <f>IF(ISERROR(MATCH(#REF!,#REF!,0)),"0", "1")</f>
        <v>0</v>
      </c>
      <c r="AP50" s="2" t="str">
        <f>IF(ISERROR(MATCH(Table18[[#This Row], [Batch Start Year]],$BC$2:$BC$23,0)),"0", "1")</f>
        <v>0</v>
      </c>
      <c r="AQ50" s="2" t="str">
        <f>IF(ISERROR(MATCH(Table18[[#This Row], [Batch Start Semester]],$BD$2:$BD$5,0)),"0", "1")</f>
        <v>0</v>
      </c>
      <c r="AR50" s="2" t="str">
        <f>IF(ISERROR(MATCH(Table18[[#This Row], [Batch Session ]],$BE$2:$BE$5,0)),"0", "1")</f>
        <v>0</v>
      </c>
      <c r="AS50" s="2" t="str">
        <f>IF(ISERROR(MATCH(Table18[[#This Row], [Current Semester Number ]],$BF$2:$BF$12,0)),"0", "1")</f>
        <v>0</v>
      </c>
      <c r="AT50" s="2" t="str">
        <f>IF(ISERROR(MATCH(Table18[[#This Row], [Gender]],$BG$2:$BG$4,0)),"0", "1")</f>
        <v>1</v>
      </c>
      <c r="AU50" s="2" t="str">
        <f>IF(ISERROR(MATCH(Table18[[#This Row], [Quota Type]],$BH$2:$BH$12,0)),"0", "1")</f>
        <v>0</v>
      </c>
      <c r="AV50" s="2" t="str">
        <f>IF(ISERROR(MATCH(Table18[[#This Row], [Different Ability Type (only for Differently abled students)]],$BI$2:$BI$8,0)),"0", "1")</f>
        <v>0</v>
      </c>
      <c r="AW50" s="2"/>
      <c r="AX50" s="2"/>
      <c r="AY50" s="2"/>
      <c r="AZ50" s="2"/>
    </row>
    <row r="51" ht="14.25">
      <c r="A51" s="23"/>
      <c r="B51" s="23"/>
      <c r="C51" s="23"/>
      <c r="D51" s="23"/>
      <c r="E51" s="23"/>
      <c r="F51" s="23"/>
      <c r="G51" s="24"/>
      <c r="H51" s="25"/>
      <c r="I51" s="26"/>
      <c r="J51" s="27"/>
      <c r="K51" s="27"/>
      <c r="L51" s="27"/>
      <c r="M51" s="26"/>
      <c r="N51" s="28"/>
      <c r="O51" s="29"/>
      <c r="P51" s="30"/>
      <c r="Q51" s="30"/>
      <c r="R51" s="30"/>
      <c r="S51" s="45"/>
      <c r="T51" s="51" t="s">
        <v>180</v>
      </c>
      <c r="U51" s="60" t="s">
        <v>48</v>
      </c>
      <c r="V51" s="34" t="s">
        <v>181</v>
      </c>
      <c r="W51" s="58">
        <v>3312587588</v>
      </c>
      <c r="X51" s="33" t="s">
        <v>150</v>
      </c>
      <c r="Y51" s="50"/>
      <c r="Z51" s="27"/>
      <c r="AA51" s="37"/>
      <c r="AB51" s="38"/>
      <c r="AC51" s="39"/>
      <c r="AD51" s="40"/>
      <c r="AK51" s="2" t="str">
        <f>IF(ISERROR(MATCH(Table18[[#This Row], [Sector of College]],$AY$2:$AY$4,0)),"0", "1")</f>
        <v>0</v>
      </c>
      <c r="AL51" s="2" t="str">
        <f>IF(ISERROR(MATCH(Table18[[#This Row], [Type of College]],$AZ$2:$AZ$4,0)),"0", "1")</f>
        <v>0</v>
      </c>
      <c r="AM51" s="2" t="str">
        <f>IF(ISERROR(MATCH(Table18[[#This Row], [College Category]],$BA$2:$BA$15,0)),"0", "1")</f>
        <v>0</v>
      </c>
      <c r="AN51" s="2" t="str">
        <f>IF(ISERROR(MATCH(Table18[[#This Row], [Degree Duration]],$BB$3:$BB$12,0)),"0", "1")</f>
        <v>0</v>
      </c>
      <c r="AO51" s="2" t="str">
        <f>IF(ISERROR(MATCH(#REF!,#REF!,0)),"0", "1")</f>
        <v>0</v>
      </c>
      <c r="AP51" s="2" t="str">
        <f>IF(ISERROR(MATCH(Table18[[#This Row], [Batch Start Year]],$BC$2:$BC$23,0)),"0", "1")</f>
        <v>0</v>
      </c>
      <c r="AQ51" s="2" t="str">
        <f>IF(ISERROR(MATCH(Table18[[#This Row], [Batch Start Semester]],$BD$2:$BD$5,0)),"0", "1")</f>
        <v>0</v>
      </c>
      <c r="AR51" s="2" t="str">
        <f>IF(ISERROR(MATCH(Table18[[#This Row], [Batch Session ]],$BE$2:$BE$5,0)),"0", "1")</f>
        <v>0</v>
      </c>
      <c r="AS51" s="2" t="str">
        <f>IF(ISERROR(MATCH(Table18[[#This Row], [Current Semester Number ]],$BF$2:$BF$12,0)),"0", "1")</f>
        <v>0</v>
      </c>
      <c r="AT51" s="2" t="str">
        <f>IF(ISERROR(MATCH(Table18[[#This Row], [Gender]],$BG$2:$BG$4,0)),"0", "1")</f>
        <v>1</v>
      </c>
      <c r="AU51" s="2" t="str">
        <f>IF(ISERROR(MATCH(Table18[[#This Row], [Quota Type]],$BH$2:$BH$12,0)),"0", "1")</f>
        <v>0</v>
      </c>
      <c r="AV51" s="2" t="str">
        <f>IF(ISERROR(MATCH(Table18[[#This Row], [Different Ability Type (only for Differently abled students)]],$BI$2:$BI$8,0)),"0", "1")</f>
        <v>0</v>
      </c>
      <c r="AW51" s="2"/>
      <c r="AX51" s="2"/>
      <c r="AY51" s="2"/>
      <c r="AZ51" s="2"/>
    </row>
    <row r="52" ht="14.25">
      <c r="A52" s="23"/>
      <c r="B52" s="23"/>
      <c r="C52" s="23"/>
      <c r="D52" s="23"/>
      <c r="E52" s="23"/>
      <c r="F52" s="23"/>
      <c r="G52" s="24"/>
      <c r="H52" s="25"/>
      <c r="I52" s="26"/>
      <c r="J52" s="27"/>
      <c r="K52" s="27"/>
      <c r="L52" s="27"/>
      <c r="M52" s="26"/>
      <c r="N52" s="28"/>
      <c r="O52" s="29"/>
      <c r="P52" s="30"/>
      <c r="Q52" s="30"/>
      <c r="R52" s="30"/>
      <c r="S52" s="45"/>
      <c r="T52" s="51" t="s">
        <v>182</v>
      </c>
      <c r="U52" s="60" t="s">
        <v>48</v>
      </c>
      <c r="V52" s="34" t="s">
        <v>183</v>
      </c>
      <c r="W52" s="58">
        <v>3369999899</v>
      </c>
      <c r="X52" s="33" t="s">
        <v>150</v>
      </c>
      <c r="Y52" s="50"/>
      <c r="Z52" s="27"/>
      <c r="AA52" s="37"/>
      <c r="AB52" s="38"/>
      <c r="AC52" s="39"/>
      <c r="AD52" s="40"/>
      <c r="AK52" s="2" t="str">
        <f>IF(ISERROR(MATCH(Table18[[#This Row], [Sector of College]],$AY$2:$AY$4,0)),"0", "1")</f>
        <v>0</v>
      </c>
      <c r="AL52" s="2" t="str">
        <f>IF(ISERROR(MATCH(Table18[[#This Row], [Type of College]],$AZ$2:$AZ$4,0)),"0", "1")</f>
        <v>0</v>
      </c>
      <c r="AM52" s="2" t="str">
        <f>IF(ISERROR(MATCH(Table18[[#This Row], [College Category]],$BA$2:$BA$15,0)),"0", "1")</f>
        <v>0</v>
      </c>
      <c r="AN52" s="2" t="str">
        <f>IF(ISERROR(MATCH(Table18[[#This Row], [Degree Duration]],$BB$3:$BB$12,0)),"0", "1")</f>
        <v>0</v>
      </c>
      <c r="AO52" s="2" t="str">
        <f>IF(ISERROR(MATCH(#REF!,#REF!,0)),"0", "1")</f>
        <v>0</v>
      </c>
      <c r="AP52" s="2" t="str">
        <f>IF(ISERROR(MATCH(Table18[[#This Row], [Batch Start Year]],$BC$2:$BC$23,0)),"0", "1")</f>
        <v>0</v>
      </c>
      <c r="AQ52" s="2" t="str">
        <f>IF(ISERROR(MATCH(Table18[[#This Row], [Batch Start Semester]],$BD$2:$BD$5,0)),"0", "1")</f>
        <v>0</v>
      </c>
      <c r="AR52" s="2" t="str">
        <f>IF(ISERROR(MATCH(Table18[[#This Row], [Batch Session ]],$BE$2:$BE$5,0)),"0", "1")</f>
        <v>0</v>
      </c>
      <c r="AS52" s="2" t="str">
        <f>IF(ISERROR(MATCH(Table18[[#This Row], [Current Semester Number ]],$BF$2:$BF$12,0)),"0", "1")</f>
        <v>0</v>
      </c>
      <c r="AT52" s="2" t="str">
        <f>IF(ISERROR(MATCH(Table18[[#This Row], [Gender]],$BG$2:$BG$4,0)),"0", "1")</f>
        <v>1</v>
      </c>
      <c r="AU52" s="2" t="str">
        <f>IF(ISERROR(MATCH(Table18[[#This Row], [Quota Type]],$BH$2:$BH$12,0)),"0", "1")</f>
        <v>0</v>
      </c>
      <c r="AV52" s="2" t="str">
        <f>IF(ISERROR(MATCH(Table18[[#This Row], [Different Ability Type (only for Differently abled students)]],$BI$2:$BI$8,0)),"0", "1")</f>
        <v>0</v>
      </c>
      <c r="AW52" s="2"/>
      <c r="AX52" s="2"/>
      <c r="AY52" s="2"/>
      <c r="AZ52" s="2"/>
    </row>
    <row r="53" ht="14.25">
      <c r="A53" s="23"/>
      <c r="B53" s="23"/>
      <c r="C53" s="23"/>
      <c r="D53" s="23"/>
      <c r="E53" s="23"/>
      <c r="F53" s="23"/>
      <c r="G53" s="24"/>
      <c r="H53" s="25"/>
      <c r="I53" s="26"/>
      <c r="J53" s="27"/>
      <c r="K53" s="27"/>
      <c r="L53" s="27"/>
      <c r="M53" s="26"/>
      <c r="N53" s="28"/>
      <c r="O53" s="29"/>
      <c r="P53" s="30"/>
      <c r="Q53" s="30"/>
      <c r="R53" s="30"/>
      <c r="S53" s="45"/>
      <c r="T53" s="51" t="s">
        <v>184</v>
      </c>
      <c r="U53" s="60" t="s">
        <v>48</v>
      </c>
      <c r="V53" s="34" t="s">
        <v>185</v>
      </c>
      <c r="W53" s="58">
        <v>3129227602</v>
      </c>
      <c r="X53" s="33" t="s">
        <v>150</v>
      </c>
      <c r="Y53" s="50"/>
      <c r="Z53" s="27"/>
      <c r="AA53" s="37"/>
      <c r="AB53" s="38"/>
      <c r="AC53" s="39"/>
      <c r="AD53" s="40"/>
      <c r="AK53" s="2" t="str">
        <f>IF(ISERROR(MATCH(Table18[[#This Row], [Sector of College]],$AY$2:$AY$4,0)),"0", "1")</f>
        <v>0</v>
      </c>
      <c r="AL53" s="2" t="str">
        <f>IF(ISERROR(MATCH(Table18[[#This Row], [Type of College]],$AZ$2:$AZ$4,0)),"0", "1")</f>
        <v>0</v>
      </c>
      <c r="AM53" s="2" t="str">
        <f>IF(ISERROR(MATCH(Table18[[#This Row], [College Category]],$BA$2:$BA$15,0)),"0", "1")</f>
        <v>0</v>
      </c>
      <c r="AN53" s="2" t="str">
        <f>IF(ISERROR(MATCH(Table18[[#This Row], [Degree Duration]],$BB$3:$BB$12,0)),"0", "1")</f>
        <v>0</v>
      </c>
      <c r="AO53" s="2" t="str">
        <f>IF(ISERROR(MATCH(#REF!,#REF!,0)),"0", "1")</f>
        <v>0</v>
      </c>
      <c r="AP53" s="2" t="str">
        <f>IF(ISERROR(MATCH(Table18[[#This Row], [Batch Start Year]],$BC$2:$BC$23,0)),"0", "1")</f>
        <v>0</v>
      </c>
      <c r="AQ53" s="2" t="str">
        <f>IF(ISERROR(MATCH(Table18[[#This Row], [Batch Start Semester]],$BD$2:$BD$5,0)),"0", "1")</f>
        <v>0</v>
      </c>
      <c r="AR53" s="2" t="str">
        <f>IF(ISERROR(MATCH(Table18[[#This Row], [Batch Session ]],$BE$2:$BE$5,0)),"0", "1")</f>
        <v>0</v>
      </c>
      <c r="AS53" s="2" t="str">
        <f>IF(ISERROR(MATCH(Table18[[#This Row], [Current Semester Number ]],$BF$2:$BF$12,0)),"0", "1")</f>
        <v>0</v>
      </c>
      <c r="AT53" s="2" t="str">
        <f>IF(ISERROR(MATCH(Table18[[#This Row], [Gender]],$BG$2:$BG$4,0)),"0", "1")</f>
        <v>1</v>
      </c>
      <c r="AU53" s="2" t="str">
        <f>IF(ISERROR(MATCH(Table18[[#This Row], [Quota Type]],$BH$2:$BH$12,0)),"0", "1")</f>
        <v>0</v>
      </c>
      <c r="AV53" s="2" t="str">
        <f>IF(ISERROR(MATCH(Table18[[#This Row], [Different Ability Type (only for Differently abled students)]],$BI$2:$BI$8,0)),"0", "1")</f>
        <v>0</v>
      </c>
      <c r="AW53" s="2"/>
      <c r="AX53" s="2"/>
      <c r="AY53" s="2"/>
      <c r="AZ53" s="2"/>
    </row>
    <row r="54" ht="14.25">
      <c r="A54" s="23"/>
      <c r="B54" s="23"/>
      <c r="C54" s="23"/>
      <c r="D54" s="23"/>
      <c r="E54" s="23"/>
      <c r="F54" s="23"/>
      <c r="G54" s="24"/>
      <c r="H54" s="25"/>
      <c r="I54" s="26"/>
      <c r="J54" s="27"/>
      <c r="K54" s="27"/>
      <c r="L54" s="27"/>
      <c r="M54" s="26"/>
      <c r="N54" s="28"/>
      <c r="O54" s="29"/>
      <c r="P54" s="30"/>
      <c r="Q54" s="30"/>
      <c r="R54" s="30"/>
      <c r="S54" s="45"/>
      <c r="T54" s="51" t="s">
        <v>186</v>
      </c>
      <c r="U54" s="60" t="s">
        <v>48</v>
      </c>
      <c r="V54" s="34" t="s">
        <v>187</v>
      </c>
      <c r="W54" s="58">
        <v>3319864854</v>
      </c>
      <c r="X54" s="33" t="s">
        <v>150</v>
      </c>
      <c r="Y54" s="50"/>
      <c r="Z54" s="27"/>
      <c r="AA54" s="37"/>
      <c r="AB54" s="38"/>
      <c r="AC54" s="39"/>
      <c r="AD54" s="40"/>
      <c r="AK54" s="2" t="str">
        <f>IF(ISERROR(MATCH(Table18[[#This Row], [Sector of College]],$AY$2:$AY$4,0)),"0", "1")</f>
        <v>0</v>
      </c>
      <c r="AL54" s="2" t="str">
        <f>IF(ISERROR(MATCH(Table18[[#This Row], [Type of College]],$AZ$2:$AZ$4,0)),"0", "1")</f>
        <v>0</v>
      </c>
      <c r="AM54" s="2" t="str">
        <f>IF(ISERROR(MATCH(Table18[[#This Row], [College Category]],$BA$2:$BA$15,0)),"0", "1")</f>
        <v>0</v>
      </c>
      <c r="AN54" s="2" t="str">
        <f>IF(ISERROR(MATCH(Table18[[#This Row], [Degree Duration]],$BB$3:$BB$12,0)),"0", "1")</f>
        <v>0</v>
      </c>
      <c r="AO54" s="2" t="str">
        <f>IF(ISERROR(MATCH(#REF!,#REF!,0)),"0", "1")</f>
        <v>0</v>
      </c>
      <c r="AP54" s="2" t="str">
        <f>IF(ISERROR(MATCH(Table18[[#This Row], [Batch Start Year]],$BC$2:$BC$23,0)),"0", "1")</f>
        <v>0</v>
      </c>
      <c r="AQ54" s="2" t="str">
        <f>IF(ISERROR(MATCH(Table18[[#This Row], [Batch Start Semester]],$BD$2:$BD$5,0)),"0", "1")</f>
        <v>0</v>
      </c>
      <c r="AR54" s="2" t="str">
        <f>IF(ISERROR(MATCH(Table18[[#This Row], [Batch Session ]],$BE$2:$BE$5,0)),"0", "1")</f>
        <v>0</v>
      </c>
      <c r="AS54" s="2" t="str">
        <f>IF(ISERROR(MATCH(Table18[[#This Row], [Current Semester Number ]],$BF$2:$BF$12,0)),"0", "1")</f>
        <v>0</v>
      </c>
      <c r="AT54" s="2" t="str">
        <f>IF(ISERROR(MATCH(Table18[[#This Row], [Gender]],$BG$2:$BG$4,0)),"0", "1")</f>
        <v>1</v>
      </c>
      <c r="AU54" s="2" t="str">
        <f>IF(ISERROR(MATCH(Table18[[#This Row], [Quota Type]],$BH$2:$BH$12,0)),"0", "1")</f>
        <v>0</v>
      </c>
      <c r="AV54" s="2" t="str">
        <f>IF(ISERROR(MATCH(Table18[[#This Row], [Different Ability Type (only for Differently abled students)]],$BI$2:$BI$8,0)),"0", "1")</f>
        <v>0</v>
      </c>
      <c r="AW54" s="2"/>
      <c r="AX54" s="2"/>
      <c r="AY54" s="2"/>
      <c r="AZ54" s="2"/>
    </row>
    <row r="55" ht="14.25">
      <c r="A55" s="23"/>
      <c r="B55" s="23"/>
      <c r="C55" s="23"/>
      <c r="D55" s="23"/>
      <c r="E55" s="23"/>
      <c r="F55" s="23"/>
      <c r="G55" s="24"/>
      <c r="H55" s="25"/>
      <c r="I55" s="26"/>
      <c r="J55" s="27"/>
      <c r="K55" s="27"/>
      <c r="L55" s="27"/>
      <c r="M55" s="26"/>
      <c r="N55" s="28"/>
      <c r="O55" s="29"/>
      <c r="P55" s="30"/>
      <c r="Q55" s="30"/>
      <c r="R55" s="30"/>
      <c r="S55" s="45"/>
      <c r="T55" s="51" t="s">
        <v>188</v>
      </c>
      <c r="U55" s="60" t="s">
        <v>48</v>
      </c>
      <c r="V55" s="34" t="s">
        <v>189</v>
      </c>
      <c r="W55" s="58">
        <v>3158778356</v>
      </c>
      <c r="X55" s="33" t="s">
        <v>150</v>
      </c>
      <c r="Y55" s="50"/>
      <c r="Z55" s="27"/>
      <c r="AA55" s="37"/>
      <c r="AB55" s="38"/>
      <c r="AC55" s="39"/>
      <c r="AD55" s="40"/>
      <c r="AK55" s="2" t="str">
        <f>IF(ISERROR(MATCH(Table18[[#This Row], [Sector of College]],$AY$2:$AY$4,0)),"0", "1")</f>
        <v>0</v>
      </c>
      <c r="AL55" s="2" t="str">
        <f>IF(ISERROR(MATCH(Table18[[#This Row], [Type of College]],$AZ$2:$AZ$4,0)),"0", "1")</f>
        <v>0</v>
      </c>
      <c r="AM55" s="2" t="str">
        <f>IF(ISERROR(MATCH(Table18[[#This Row], [College Category]],$BA$2:$BA$15,0)),"0", "1")</f>
        <v>0</v>
      </c>
      <c r="AN55" s="2" t="str">
        <f>IF(ISERROR(MATCH(Table18[[#This Row], [Degree Duration]],$BB$3:$BB$12,0)),"0", "1")</f>
        <v>0</v>
      </c>
      <c r="AO55" s="2" t="str">
        <f>IF(ISERROR(MATCH(#REF!,#REF!,0)),"0", "1")</f>
        <v>0</v>
      </c>
      <c r="AP55" s="2" t="str">
        <f>IF(ISERROR(MATCH(Table18[[#This Row], [Batch Start Year]],$BC$2:$BC$23,0)),"0", "1")</f>
        <v>0</v>
      </c>
      <c r="AQ55" s="2" t="str">
        <f>IF(ISERROR(MATCH(Table18[[#This Row], [Batch Start Semester]],$BD$2:$BD$5,0)),"0", "1")</f>
        <v>0</v>
      </c>
      <c r="AR55" s="2" t="str">
        <f>IF(ISERROR(MATCH(Table18[[#This Row], [Batch Session ]],$BE$2:$BE$5,0)),"0", "1")</f>
        <v>0</v>
      </c>
      <c r="AS55" s="2" t="str">
        <f>IF(ISERROR(MATCH(Table18[[#This Row], [Current Semester Number ]],$BF$2:$BF$12,0)),"0", "1")</f>
        <v>0</v>
      </c>
      <c r="AT55" s="2" t="str">
        <f>IF(ISERROR(MATCH(Table18[[#This Row], [Gender]],$BG$2:$BG$4,0)),"0", "1")</f>
        <v>1</v>
      </c>
      <c r="AU55" s="2" t="str">
        <f>IF(ISERROR(MATCH(Table18[[#This Row], [Quota Type]],$BH$2:$BH$12,0)),"0", "1")</f>
        <v>0</v>
      </c>
      <c r="AV55" s="2" t="str">
        <f>IF(ISERROR(MATCH(Table18[[#This Row], [Different Ability Type (only for Differently abled students)]],$BI$2:$BI$8,0)),"0", "1")</f>
        <v>0</v>
      </c>
      <c r="AW55" s="2"/>
      <c r="AX55" s="2"/>
      <c r="AY55" s="2"/>
      <c r="AZ55" s="2"/>
    </row>
    <row r="56" ht="14.25">
      <c r="A56" s="23"/>
      <c r="B56" s="23"/>
      <c r="C56" s="23"/>
      <c r="D56" s="23"/>
      <c r="E56" s="23"/>
      <c r="F56" s="23"/>
      <c r="G56" s="24"/>
      <c r="H56" s="25"/>
      <c r="I56" s="26"/>
      <c r="J56" s="27"/>
      <c r="K56" s="27"/>
      <c r="L56" s="27"/>
      <c r="M56" s="26"/>
      <c r="N56" s="28"/>
      <c r="O56" s="29"/>
      <c r="P56" s="30"/>
      <c r="Q56" s="30"/>
      <c r="R56" s="30"/>
      <c r="S56" s="45"/>
      <c r="T56" s="51" t="s">
        <v>190</v>
      </c>
      <c r="U56" s="60" t="s">
        <v>48</v>
      </c>
      <c r="V56" s="34" t="s">
        <v>191</v>
      </c>
      <c r="W56" s="58">
        <v>3150910686</v>
      </c>
      <c r="X56" s="33" t="s">
        <v>150</v>
      </c>
      <c r="Y56" s="50"/>
      <c r="Z56" s="27"/>
      <c r="AA56" s="37"/>
      <c r="AB56" s="38"/>
      <c r="AC56" s="39"/>
      <c r="AD56" s="40"/>
      <c r="AK56" s="2" t="str">
        <f>IF(ISERROR(MATCH(Table18[[#This Row], [Sector of College]],$AY$2:$AY$4,0)),"0", "1")</f>
        <v>0</v>
      </c>
      <c r="AL56" s="2" t="str">
        <f>IF(ISERROR(MATCH(Table18[[#This Row], [Type of College]],$AZ$2:$AZ$4,0)),"0", "1")</f>
        <v>0</v>
      </c>
      <c r="AM56" s="2" t="str">
        <f>IF(ISERROR(MATCH(Table18[[#This Row], [College Category]],$BA$2:$BA$15,0)),"0", "1")</f>
        <v>0</v>
      </c>
      <c r="AN56" s="2" t="str">
        <f>IF(ISERROR(MATCH(Table18[[#This Row], [Degree Duration]],$BB$3:$BB$12,0)),"0", "1")</f>
        <v>0</v>
      </c>
      <c r="AO56" s="2" t="str">
        <f>IF(ISERROR(MATCH(#REF!,#REF!,0)),"0", "1")</f>
        <v>0</v>
      </c>
      <c r="AP56" s="2" t="str">
        <f>IF(ISERROR(MATCH(Table18[[#This Row], [Batch Start Year]],$BC$2:$BC$23,0)),"0", "1")</f>
        <v>0</v>
      </c>
      <c r="AQ56" s="2" t="str">
        <f>IF(ISERROR(MATCH(Table18[[#This Row], [Batch Start Semester]],$BD$2:$BD$5,0)),"0", "1")</f>
        <v>0</v>
      </c>
      <c r="AR56" s="2" t="str">
        <f>IF(ISERROR(MATCH(Table18[[#This Row], [Batch Session ]],$BE$2:$BE$5,0)),"0", "1")</f>
        <v>0</v>
      </c>
      <c r="AS56" s="2" t="str">
        <f>IF(ISERROR(MATCH(Table18[[#This Row], [Current Semester Number ]],$BF$2:$BF$12,0)),"0", "1")</f>
        <v>0</v>
      </c>
      <c r="AT56" s="2" t="str">
        <f>IF(ISERROR(MATCH(Table18[[#This Row], [Gender]],$BG$2:$BG$4,0)),"0", "1")</f>
        <v>1</v>
      </c>
      <c r="AU56" s="2" t="str">
        <f>IF(ISERROR(MATCH(Table18[[#This Row], [Quota Type]],$BH$2:$BH$12,0)),"0", "1")</f>
        <v>0</v>
      </c>
      <c r="AV56" s="2" t="str">
        <f>IF(ISERROR(MATCH(Table18[[#This Row], [Different Ability Type (only for Differently abled students)]],$BI$2:$BI$8,0)),"0", "1")</f>
        <v>0</v>
      </c>
      <c r="AW56" s="2"/>
      <c r="AX56" s="2"/>
      <c r="AY56" s="2"/>
      <c r="AZ56" s="2"/>
    </row>
    <row r="57" ht="14.25">
      <c r="A57" s="23"/>
      <c r="B57" s="23"/>
      <c r="C57" s="23"/>
      <c r="D57" s="23"/>
      <c r="E57" s="23"/>
      <c r="F57" s="23"/>
      <c r="G57" s="24"/>
      <c r="H57" s="25"/>
      <c r="I57" s="26"/>
      <c r="J57" s="27"/>
      <c r="K57" s="27"/>
      <c r="L57" s="27"/>
      <c r="M57" s="26"/>
      <c r="N57" s="28"/>
      <c r="O57" s="29"/>
      <c r="P57" s="30"/>
      <c r="Q57" s="30"/>
      <c r="R57" s="30"/>
      <c r="S57" s="45"/>
      <c r="T57" s="51" t="s">
        <v>192</v>
      </c>
      <c r="U57" s="60" t="s">
        <v>48</v>
      </c>
      <c r="V57" s="34" t="s">
        <v>193</v>
      </c>
      <c r="W57" s="58">
        <v>3065266245</v>
      </c>
      <c r="X57" s="33" t="s">
        <v>150</v>
      </c>
      <c r="Y57" s="50"/>
      <c r="Z57" s="27"/>
      <c r="AA57" s="37"/>
      <c r="AB57" s="38"/>
      <c r="AC57" s="39"/>
      <c r="AD57" s="40"/>
      <c r="AK57" s="2" t="str">
        <f>IF(ISERROR(MATCH(Table18[[#This Row], [Sector of College]],$AY$2:$AY$4,0)),"0", "1")</f>
        <v>0</v>
      </c>
      <c r="AL57" s="2" t="str">
        <f>IF(ISERROR(MATCH(Table18[[#This Row], [Type of College]],$AZ$2:$AZ$4,0)),"0", "1")</f>
        <v>0</v>
      </c>
      <c r="AM57" s="2" t="str">
        <f>IF(ISERROR(MATCH(Table18[[#This Row], [College Category]],$BA$2:$BA$15,0)),"0", "1")</f>
        <v>0</v>
      </c>
      <c r="AN57" s="2" t="str">
        <f>IF(ISERROR(MATCH(Table18[[#This Row], [Degree Duration]],$BB$3:$BB$12,0)),"0", "1")</f>
        <v>0</v>
      </c>
      <c r="AO57" s="2" t="str">
        <f>IF(ISERROR(MATCH(#REF!,#REF!,0)),"0", "1")</f>
        <v>0</v>
      </c>
      <c r="AP57" s="2" t="str">
        <f>IF(ISERROR(MATCH(Table18[[#This Row], [Batch Start Year]],$BC$2:$BC$23,0)),"0", "1")</f>
        <v>0</v>
      </c>
      <c r="AQ57" s="2" t="str">
        <f>IF(ISERROR(MATCH(Table18[[#This Row], [Batch Start Semester]],$BD$2:$BD$5,0)),"0", "1")</f>
        <v>0</v>
      </c>
      <c r="AR57" s="2" t="str">
        <f>IF(ISERROR(MATCH(Table18[[#This Row], [Batch Session ]],$BE$2:$BE$5,0)),"0", "1")</f>
        <v>0</v>
      </c>
      <c r="AS57" s="2" t="str">
        <f>IF(ISERROR(MATCH(Table18[[#This Row], [Current Semester Number ]],$BF$2:$BF$12,0)),"0", "1")</f>
        <v>0</v>
      </c>
      <c r="AT57" s="2" t="str">
        <f>IF(ISERROR(MATCH(Table18[[#This Row], [Gender]],$BG$2:$BG$4,0)),"0", "1")</f>
        <v>1</v>
      </c>
      <c r="AU57" s="2" t="str">
        <f>IF(ISERROR(MATCH(Table18[[#This Row], [Quota Type]],$BH$2:$BH$12,0)),"0", "1")</f>
        <v>0</v>
      </c>
      <c r="AV57" s="2" t="str">
        <f>IF(ISERROR(MATCH(Table18[[#This Row], [Different Ability Type (only for Differently abled students)]],$BI$2:$BI$8,0)),"0", "1")</f>
        <v>0</v>
      </c>
      <c r="AW57" s="2"/>
      <c r="AX57" s="2"/>
      <c r="AY57" s="2"/>
      <c r="AZ57" s="2"/>
    </row>
    <row r="58" ht="14.25">
      <c r="A58" s="23"/>
      <c r="B58" s="23"/>
      <c r="C58" s="23"/>
      <c r="D58" s="23"/>
      <c r="E58" s="23"/>
      <c r="F58" s="23"/>
      <c r="G58" s="24"/>
      <c r="H58" s="25"/>
      <c r="I58" s="26"/>
      <c r="J58" s="27"/>
      <c r="K58" s="27"/>
      <c r="L58" s="27"/>
      <c r="M58" s="26"/>
      <c r="N58" s="28"/>
      <c r="O58" s="29"/>
      <c r="P58" s="30"/>
      <c r="Q58" s="30"/>
      <c r="R58" s="30"/>
      <c r="S58" s="45"/>
      <c r="T58" s="51" t="s">
        <v>194</v>
      </c>
      <c r="U58" s="60" t="s">
        <v>48</v>
      </c>
      <c r="V58" s="34" t="s">
        <v>195</v>
      </c>
      <c r="W58" s="58">
        <v>3209839539</v>
      </c>
      <c r="X58" s="33" t="s">
        <v>150</v>
      </c>
      <c r="Y58" s="50"/>
      <c r="Z58" s="27"/>
      <c r="AA58" s="37"/>
      <c r="AB58" s="38"/>
      <c r="AC58" s="39"/>
      <c r="AD58" s="40"/>
      <c r="AK58" s="2" t="str">
        <f>IF(ISERROR(MATCH(Table18[[#This Row], [Sector of College]],$AY$2:$AY$4,0)),"0", "1")</f>
        <v>0</v>
      </c>
      <c r="AL58" s="2" t="str">
        <f>IF(ISERROR(MATCH(Table18[[#This Row], [Type of College]],$AZ$2:$AZ$4,0)),"0", "1")</f>
        <v>0</v>
      </c>
      <c r="AM58" s="2" t="str">
        <f>IF(ISERROR(MATCH(Table18[[#This Row], [College Category]],$BA$2:$BA$15,0)),"0", "1")</f>
        <v>0</v>
      </c>
      <c r="AN58" s="2" t="str">
        <f>IF(ISERROR(MATCH(Table18[[#This Row], [Degree Duration]],$BB$3:$BB$12,0)),"0", "1")</f>
        <v>0</v>
      </c>
      <c r="AO58" s="2" t="str">
        <f>IF(ISERROR(MATCH(#REF!,#REF!,0)),"0", "1")</f>
        <v>0</v>
      </c>
      <c r="AP58" s="2" t="str">
        <f>IF(ISERROR(MATCH(Table18[[#This Row], [Batch Start Year]],$BC$2:$BC$23,0)),"0", "1")</f>
        <v>0</v>
      </c>
      <c r="AQ58" s="2" t="str">
        <f>IF(ISERROR(MATCH(Table18[[#This Row], [Batch Start Semester]],$BD$2:$BD$5,0)),"0", "1")</f>
        <v>0</v>
      </c>
      <c r="AR58" s="2" t="str">
        <f>IF(ISERROR(MATCH(Table18[[#This Row], [Batch Session ]],$BE$2:$BE$5,0)),"0", "1")</f>
        <v>0</v>
      </c>
      <c r="AS58" s="2" t="str">
        <f>IF(ISERROR(MATCH(Table18[[#This Row], [Current Semester Number ]],$BF$2:$BF$12,0)),"0", "1")</f>
        <v>0</v>
      </c>
      <c r="AT58" s="2" t="str">
        <f>IF(ISERROR(MATCH(Table18[[#This Row], [Gender]],$BG$2:$BG$4,0)),"0", "1")</f>
        <v>1</v>
      </c>
      <c r="AU58" s="2" t="str">
        <f>IF(ISERROR(MATCH(Table18[[#This Row], [Quota Type]],$BH$2:$BH$12,0)),"0", "1")</f>
        <v>0</v>
      </c>
      <c r="AV58" s="2" t="str">
        <f>IF(ISERROR(MATCH(Table18[[#This Row], [Different Ability Type (only for Differently abled students)]],$BI$2:$BI$8,0)),"0", "1")</f>
        <v>0</v>
      </c>
      <c r="AW58" s="2"/>
      <c r="AX58" s="2"/>
      <c r="AY58" s="2"/>
      <c r="AZ58" s="2"/>
    </row>
    <row r="59" ht="14.25">
      <c r="A59" s="23"/>
      <c r="B59" s="23"/>
      <c r="C59" s="23"/>
      <c r="D59" s="23"/>
      <c r="E59" s="23"/>
      <c r="F59" s="23"/>
      <c r="G59" s="24"/>
      <c r="H59" s="25"/>
      <c r="I59" s="26"/>
      <c r="J59" s="27"/>
      <c r="K59" s="27"/>
      <c r="L59" s="27"/>
      <c r="M59" s="26"/>
      <c r="N59" s="28"/>
      <c r="O59" s="29"/>
      <c r="P59" s="30"/>
      <c r="Q59" s="30"/>
      <c r="R59" s="30"/>
      <c r="S59" s="45"/>
      <c r="T59" s="51" t="s">
        <v>196</v>
      </c>
      <c r="U59" s="60" t="s">
        <v>48</v>
      </c>
      <c r="V59" s="34" t="s">
        <v>197</v>
      </c>
      <c r="W59" s="58">
        <v>3336247001</v>
      </c>
      <c r="X59" s="33" t="s">
        <v>150</v>
      </c>
      <c r="Y59" s="50"/>
      <c r="Z59" s="27"/>
      <c r="AA59" s="37"/>
      <c r="AB59" s="38"/>
      <c r="AC59" s="39"/>
      <c r="AD59" s="40"/>
      <c r="AK59" s="2" t="str">
        <f>IF(ISERROR(MATCH(Table18[[#This Row], [Sector of College]],$AY$2:$AY$4,0)),"0", "1")</f>
        <v>0</v>
      </c>
      <c r="AL59" s="2" t="str">
        <f>IF(ISERROR(MATCH(Table18[[#This Row], [Type of College]],$AZ$2:$AZ$4,0)),"0", "1")</f>
        <v>0</v>
      </c>
      <c r="AM59" s="2" t="str">
        <f>IF(ISERROR(MATCH(Table18[[#This Row], [College Category]],$BA$2:$BA$15,0)),"0", "1")</f>
        <v>0</v>
      </c>
      <c r="AN59" s="2" t="str">
        <f>IF(ISERROR(MATCH(Table18[[#This Row], [Degree Duration]],$BB$3:$BB$12,0)),"0", "1")</f>
        <v>0</v>
      </c>
      <c r="AO59" s="2" t="str">
        <f>IF(ISERROR(MATCH(#REF!,#REF!,0)),"0", "1")</f>
        <v>0</v>
      </c>
      <c r="AP59" s="2" t="str">
        <f>IF(ISERROR(MATCH(Table18[[#This Row], [Batch Start Year]],$BC$2:$BC$23,0)),"0", "1")</f>
        <v>0</v>
      </c>
      <c r="AQ59" s="2" t="str">
        <f>IF(ISERROR(MATCH(Table18[[#This Row], [Batch Start Semester]],$BD$2:$BD$5,0)),"0", "1")</f>
        <v>0</v>
      </c>
      <c r="AR59" s="2" t="str">
        <f>IF(ISERROR(MATCH(Table18[[#This Row], [Batch Session ]],$BE$2:$BE$5,0)),"0", "1")</f>
        <v>0</v>
      </c>
      <c r="AS59" s="2" t="str">
        <f>IF(ISERROR(MATCH(Table18[[#This Row], [Current Semester Number ]],$BF$2:$BF$12,0)),"0", "1")</f>
        <v>0</v>
      </c>
      <c r="AT59" s="2" t="str">
        <f>IF(ISERROR(MATCH(Table18[[#This Row], [Gender]],$BG$2:$BG$4,0)),"0", "1")</f>
        <v>1</v>
      </c>
      <c r="AU59" s="2" t="str">
        <f>IF(ISERROR(MATCH(Table18[[#This Row], [Quota Type]],$BH$2:$BH$12,0)),"0", "1")</f>
        <v>0</v>
      </c>
      <c r="AV59" s="2" t="str">
        <f>IF(ISERROR(MATCH(Table18[[#This Row], [Different Ability Type (only for Differently abled students)]],$BI$2:$BI$8,0)),"0", "1")</f>
        <v>0</v>
      </c>
      <c r="AW59" s="2"/>
      <c r="AX59" s="2"/>
      <c r="AY59" s="2"/>
      <c r="AZ59" s="2"/>
    </row>
    <row r="60" ht="14.25">
      <c r="A60" s="23"/>
      <c r="B60" s="23"/>
      <c r="C60" s="23"/>
      <c r="D60" s="23"/>
      <c r="E60" s="23"/>
      <c r="F60" s="23"/>
      <c r="G60" s="24"/>
      <c r="H60" s="25"/>
      <c r="I60" s="26"/>
      <c r="J60" s="27"/>
      <c r="K60" s="27"/>
      <c r="L60" s="27"/>
      <c r="M60" s="26"/>
      <c r="N60" s="28"/>
      <c r="O60" s="29"/>
      <c r="P60" s="30"/>
      <c r="Q60" s="30"/>
      <c r="R60" s="30"/>
      <c r="S60" s="45"/>
      <c r="T60" s="51" t="s">
        <v>198</v>
      </c>
      <c r="U60" s="60" t="s">
        <v>48</v>
      </c>
      <c r="V60" s="34" t="s">
        <v>199</v>
      </c>
      <c r="W60" s="58">
        <v>3156826684</v>
      </c>
      <c r="X60" s="33" t="s">
        <v>150</v>
      </c>
      <c r="Y60" s="50"/>
      <c r="Z60" s="27"/>
      <c r="AA60" s="37"/>
      <c r="AB60" s="38"/>
      <c r="AC60" s="39"/>
      <c r="AD60" s="40"/>
      <c r="AK60" s="2" t="str">
        <f>IF(ISERROR(MATCH(Table18[[#This Row], [Sector of College]],$AY$2:$AY$4,0)),"0", "1")</f>
        <v>0</v>
      </c>
      <c r="AL60" s="2" t="str">
        <f>IF(ISERROR(MATCH(Table18[[#This Row], [Type of College]],$AZ$2:$AZ$4,0)),"0", "1")</f>
        <v>0</v>
      </c>
      <c r="AM60" s="2" t="str">
        <f>IF(ISERROR(MATCH(Table18[[#This Row], [College Category]],$BA$2:$BA$15,0)),"0", "1")</f>
        <v>0</v>
      </c>
      <c r="AN60" s="2" t="str">
        <f>IF(ISERROR(MATCH(Table18[[#This Row], [Degree Duration]],$BB$3:$BB$12,0)),"0", "1")</f>
        <v>0</v>
      </c>
      <c r="AO60" s="2" t="str">
        <f>IF(ISERROR(MATCH(#REF!,#REF!,0)),"0", "1")</f>
        <v>0</v>
      </c>
      <c r="AP60" s="2" t="str">
        <f>IF(ISERROR(MATCH(Table18[[#This Row], [Batch Start Year]],$BC$2:$BC$23,0)),"0", "1")</f>
        <v>0</v>
      </c>
      <c r="AQ60" s="2" t="str">
        <f>IF(ISERROR(MATCH(Table18[[#This Row], [Batch Start Semester]],$BD$2:$BD$5,0)),"0", "1")</f>
        <v>0</v>
      </c>
      <c r="AR60" s="2" t="str">
        <f>IF(ISERROR(MATCH(Table18[[#This Row], [Batch Session ]],$BE$2:$BE$5,0)),"0", "1")</f>
        <v>0</v>
      </c>
      <c r="AS60" s="2" t="str">
        <f>IF(ISERROR(MATCH(Table18[[#This Row], [Current Semester Number ]],$BF$2:$BF$12,0)),"0", "1")</f>
        <v>0</v>
      </c>
      <c r="AT60" s="2" t="str">
        <f>IF(ISERROR(MATCH(Table18[[#This Row], [Gender]],$BG$2:$BG$4,0)),"0", "1")</f>
        <v>1</v>
      </c>
      <c r="AU60" s="2" t="str">
        <f>IF(ISERROR(MATCH(Table18[[#This Row], [Quota Type]],$BH$2:$BH$12,0)),"0", "1")</f>
        <v>0</v>
      </c>
      <c r="AV60" s="2" t="str">
        <f>IF(ISERROR(MATCH(Table18[[#This Row], [Different Ability Type (only for Differently abled students)]],$BI$2:$BI$8,0)),"0", "1")</f>
        <v>0</v>
      </c>
      <c r="AW60" s="2"/>
      <c r="AX60" s="2"/>
      <c r="AY60" s="2"/>
      <c r="AZ60" s="2"/>
    </row>
    <row r="61" ht="14.25">
      <c r="A61" s="23"/>
      <c r="B61" s="23"/>
      <c r="C61" s="23"/>
      <c r="D61" s="23"/>
      <c r="E61" s="23"/>
      <c r="F61" s="23"/>
      <c r="G61" s="24"/>
      <c r="H61" s="25"/>
      <c r="I61" s="26"/>
      <c r="J61" s="27"/>
      <c r="K61" s="27"/>
      <c r="L61" s="27"/>
      <c r="M61" s="26"/>
      <c r="N61" s="28"/>
      <c r="O61" s="29"/>
      <c r="P61" s="30"/>
      <c r="Q61" s="30"/>
      <c r="R61" s="30"/>
      <c r="S61" s="45"/>
      <c r="T61" s="51" t="s">
        <v>200</v>
      </c>
      <c r="U61" s="65" t="s">
        <v>48</v>
      </c>
      <c r="V61" s="66">
        <v>1530330657353</v>
      </c>
      <c r="W61" s="58">
        <v>3098734859</v>
      </c>
      <c r="X61" s="33" t="s">
        <v>150</v>
      </c>
      <c r="Y61" s="50"/>
      <c r="Z61" s="27"/>
      <c r="AA61" s="37"/>
      <c r="AB61" s="38"/>
      <c r="AC61" s="39"/>
      <c r="AD61" s="40"/>
      <c r="AK61" s="2" t="str">
        <f>IF(ISERROR(MATCH(Table18[[#This Row], [Sector of College]],$AY$2:$AY$4,0)),"0", "1")</f>
        <v>0</v>
      </c>
      <c r="AL61" s="2" t="str">
        <f>IF(ISERROR(MATCH(Table18[[#This Row], [Type of College]],$AZ$2:$AZ$4,0)),"0", "1")</f>
        <v>0</v>
      </c>
      <c r="AM61" s="2" t="str">
        <f>IF(ISERROR(MATCH(Table18[[#This Row], [College Category]],$BA$2:$BA$15,0)),"0", "1")</f>
        <v>0</v>
      </c>
      <c r="AN61" s="2" t="str">
        <f>IF(ISERROR(MATCH(Table18[[#This Row], [Degree Duration]],$BB$3:$BB$12,0)),"0", "1")</f>
        <v>0</v>
      </c>
      <c r="AO61" s="2" t="str">
        <f>IF(ISERROR(MATCH(#REF!,#REF!,0)),"0", "1")</f>
        <v>0</v>
      </c>
      <c r="AP61" s="2" t="str">
        <f>IF(ISERROR(MATCH(Table18[[#This Row], [Batch Start Year]],$BC$2:$BC$23,0)),"0", "1")</f>
        <v>0</v>
      </c>
      <c r="AQ61" s="2" t="str">
        <f>IF(ISERROR(MATCH(Table18[[#This Row], [Batch Start Semester]],$BD$2:$BD$5,0)),"0", "1")</f>
        <v>0</v>
      </c>
      <c r="AR61" s="2" t="str">
        <f>IF(ISERROR(MATCH(Table18[[#This Row], [Batch Session ]],$BE$2:$BE$5,0)),"0", "1")</f>
        <v>0</v>
      </c>
      <c r="AS61" s="2" t="str">
        <f>IF(ISERROR(MATCH(Table18[[#This Row], [Current Semester Number ]],$BF$2:$BF$12,0)),"0", "1")</f>
        <v>0</v>
      </c>
      <c r="AT61" s="2" t="str">
        <f>IF(ISERROR(MATCH(Table18[[#This Row], [Gender]],$BG$2:$BG$4,0)),"0", "1")</f>
        <v>1</v>
      </c>
      <c r="AU61" s="2" t="str">
        <f>IF(ISERROR(MATCH(Table18[[#This Row], [Quota Type]],$BH$2:$BH$12,0)),"0", "1")</f>
        <v>0</v>
      </c>
      <c r="AV61" s="2" t="str">
        <f>IF(ISERROR(MATCH(Table18[[#This Row], [Different Ability Type (only for Differently abled students)]],$BI$2:$BI$8,0)),"0", "1")</f>
        <v>0</v>
      </c>
      <c r="AW61" s="2"/>
      <c r="AX61" s="2"/>
      <c r="AY61" s="2"/>
      <c r="AZ61" s="2"/>
    </row>
    <row r="62" ht="14.25">
      <c r="A62" s="23"/>
      <c r="B62" s="23"/>
      <c r="C62" s="23"/>
      <c r="D62" s="23"/>
      <c r="E62" s="23"/>
      <c r="F62" s="23"/>
      <c r="G62" s="24"/>
      <c r="H62" s="25"/>
      <c r="I62" s="26"/>
      <c r="J62" s="27"/>
      <c r="K62" s="27"/>
      <c r="L62" s="27"/>
      <c r="M62" s="26"/>
      <c r="N62" s="28"/>
      <c r="O62" s="29"/>
      <c r="P62" s="30"/>
      <c r="Q62" s="30"/>
      <c r="R62" s="30"/>
      <c r="S62" s="45"/>
      <c r="T62" s="51" t="s">
        <v>201</v>
      </c>
      <c r="U62" s="65" t="s">
        <v>48</v>
      </c>
      <c r="V62" s="66">
        <v>2120185317825</v>
      </c>
      <c r="W62" s="58">
        <v>3189433244</v>
      </c>
      <c r="X62" s="33" t="s">
        <v>150</v>
      </c>
      <c r="Y62" s="50"/>
      <c r="Z62" s="27"/>
      <c r="AA62" s="37"/>
      <c r="AB62" s="38"/>
      <c r="AC62" s="39"/>
      <c r="AD62" s="40"/>
      <c r="AK62" s="2" t="str">
        <f>IF(ISERROR(MATCH(Table18[[#This Row], [Sector of College]],$AY$2:$AY$4,0)),"0", "1")</f>
        <v>0</v>
      </c>
      <c r="AL62" s="2" t="str">
        <f>IF(ISERROR(MATCH(Table18[[#This Row], [Type of College]],$AZ$2:$AZ$4,0)),"0", "1")</f>
        <v>0</v>
      </c>
      <c r="AM62" s="2" t="str">
        <f>IF(ISERROR(MATCH(Table18[[#This Row], [College Category]],$BA$2:$BA$15,0)),"0", "1")</f>
        <v>0</v>
      </c>
      <c r="AN62" s="2" t="str">
        <f>IF(ISERROR(MATCH(Table18[[#This Row], [Degree Duration]],$BB$3:$BB$12,0)),"0", "1")</f>
        <v>0</v>
      </c>
      <c r="AO62" s="2" t="str">
        <f>IF(ISERROR(MATCH(#REF!,#REF!,0)),"0", "1")</f>
        <v>0</v>
      </c>
      <c r="AP62" s="2" t="str">
        <f>IF(ISERROR(MATCH(Table18[[#This Row], [Batch Start Year]],$BC$2:$BC$23,0)),"0", "1")</f>
        <v>0</v>
      </c>
      <c r="AQ62" s="2" t="str">
        <f>IF(ISERROR(MATCH(Table18[[#This Row], [Batch Start Semester]],$BD$2:$BD$5,0)),"0", "1")</f>
        <v>0</v>
      </c>
      <c r="AR62" s="2" t="str">
        <f>IF(ISERROR(MATCH(Table18[[#This Row], [Batch Session ]],$BE$2:$BE$5,0)),"0", "1")</f>
        <v>0</v>
      </c>
      <c r="AS62" s="2" t="str">
        <f>IF(ISERROR(MATCH(Table18[[#This Row], [Current Semester Number ]],$BF$2:$BF$12,0)),"0", "1")</f>
        <v>0</v>
      </c>
      <c r="AT62" s="2" t="str">
        <f>IF(ISERROR(MATCH(Table18[[#This Row], [Gender]],$BG$2:$BG$4,0)),"0", "1")</f>
        <v>1</v>
      </c>
      <c r="AU62" s="2" t="str">
        <f>IF(ISERROR(MATCH(Table18[[#This Row], [Quota Type]],$BH$2:$BH$12,0)),"0", "1")</f>
        <v>0</v>
      </c>
      <c r="AV62" s="2" t="str">
        <f>IF(ISERROR(MATCH(Table18[[#This Row], [Different Ability Type (only for Differently abled students)]],$BI$2:$BI$8,0)),"0", "1")</f>
        <v>0</v>
      </c>
      <c r="AW62" s="2"/>
      <c r="AX62" s="2"/>
      <c r="AY62" s="2"/>
      <c r="AZ62" s="2"/>
    </row>
    <row r="63" ht="14.25">
      <c r="A63" s="23"/>
      <c r="B63" s="23"/>
      <c r="C63" s="23"/>
      <c r="D63" s="23"/>
      <c r="E63" s="23"/>
      <c r="F63" s="23"/>
      <c r="G63" s="24"/>
      <c r="H63" s="25"/>
      <c r="I63" s="26"/>
      <c r="J63" s="27"/>
      <c r="K63" s="27"/>
      <c r="L63" s="27"/>
      <c r="M63" s="26"/>
      <c r="N63" s="28"/>
      <c r="O63" s="29"/>
      <c r="P63" s="30"/>
      <c r="Q63" s="30"/>
      <c r="R63" s="30"/>
      <c r="S63" s="45"/>
      <c r="T63" s="51" t="s">
        <v>202</v>
      </c>
      <c r="U63" s="65" t="s">
        <v>48</v>
      </c>
      <c r="V63" s="66">
        <v>2160349813113</v>
      </c>
      <c r="W63" s="58">
        <v>3328581893</v>
      </c>
      <c r="X63" s="33" t="s">
        <v>150</v>
      </c>
      <c r="Y63" s="50"/>
      <c r="Z63" s="27"/>
      <c r="AA63" s="37"/>
      <c r="AB63" s="38"/>
      <c r="AC63" s="39"/>
      <c r="AD63" s="40"/>
      <c r="AK63" s="2" t="str">
        <f>IF(ISERROR(MATCH(Table18[[#This Row], [Sector of College]],$AY$2:$AY$4,0)),"0", "1")</f>
        <v>0</v>
      </c>
      <c r="AL63" s="2" t="str">
        <f>IF(ISERROR(MATCH(Table18[[#This Row], [Type of College]],$AZ$2:$AZ$4,0)),"0", "1")</f>
        <v>0</v>
      </c>
      <c r="AM63" s="2" t="str">
        <f>IF(ISERROR(MATCH(Table18[[#This Row], [College Category]],$BA$2:$BA$15,0)),"0", "1")</f>
        <v>0</v>
      </c>
      <c r="AN63" s="2" t="str">
        <f>IF(ISERROR(MATCH(Table18[[#This Row], [Degree Duration]],$BB$3:$BB$12,0)),"0", "1")</f>
        <v>0</v>
      </c>
      <c r="AO63" s="2" t="str">
        <f>IF(ISERROR(MATCH(#REF!,#REF!,0)),"0", "1")</f>
        <v>0</v>
      </c>
      <c r="AP63" s="2" t="str">
        <f>IF(ISERROR(MATCH(Table18[[#This Row], [Batch Start Year]],$BC$2:$BC$23,0)),"0", "1")</f>
        <v>0</v>
      </c>
      <c r="AQ63" s="2" t="str">
        <f>IF(ISERROR(MATCH(Table18[[#This Row], [Batch Start Semester]],$BD$2:$BD$5,0)),"0", "1")</f>
        <v>0</v>
      </c>
      <c r="AR63" s="2" t="str">
        <f>IF(ISERROR(MATCH(Table18[[#This Row], [Batch Session ]],$BE$2:$BE$5,0)),"0", "1")</f>
        <v>0</v>
      </c>
      <c r="AS63" s="2" t="str">
        <f>IF(ISERROR(MATCH(Table18[[#This Row], [Current Semester Number ]],$BF$2:$BF$12,0)),"0", "1")</f>
        <v>0</v>
      </c>
      <c r="AT63" s="2" t="str">
        <f>IF(ISERROR(MATCH(Table18[[#This Row], [Gender]],$BG$2:$BG$4,0)),"0", "1")</f>
        <v>1</v>
      </c>
      <c r="AU63" s="2" t="str">
        <f>IF(ISERROR(MATCH(Table18[[#This Row], [Quota Type]],$BH$2:$BH$12,0)),"0", "1")</f>
        <v>0</v>
      </c>
      <c r="AV63" s="2" t="str">
        <f>IF(ISERROR(MATCH(Table18[[#This Row], [Different Ability Type (only for Differently abled students)]],$BI$2:$BI$8,0)),"0", "1")</f>
        <v>0</v>
      </c>
      <c r="AW63" s="2"/>
      <c r="AX63" s="2"/>
      <c r="AY63" s="2"/>
      <c r="AZ63" s="2"/>
    </row>
    <row r="64" ht="14.25">
      <c r="A64" s="23"/>
      <c r="B64" s="23"/>
      <c r="C64" s="23"/>
      <c r="D64" s="23"/>
      <c r="E64" s="23"/>
      <c r="F64" s="23"/>
      <c r="G64" s="24"/>
      <c r="H64" s="25"/>
      <c r="I64" s="26"/>
      <c r="J64" s="27"/>
      <c r="K64" s="27"/>
      <c r="L64" s="27"/>
      <c r="M64" s="26"/>
      <c r="N64" s="28"/>
      <c r="O64" s="29"/>
      <c r="P64" s="30"/>
      <c r="Q64" s="30"/>
      <c r="R64" s="30"/>
      <c r="S64" s="45"/>
      <c r="T64" s="51" t="s">
        <v>203</v>
      </c>
      <c r="U64" s="65" t="s">
        <v>48</v>
      </c>
      <c r="V64" s="66">
        <v>2110397638893</v>
      </c>
      <c r="W64" s="58">
        <v>3005136314</v>
      </c>
      <c r="X64" s="33" t="s">
        <v>150</v>
      </c>
      <c r="Y64" s="50"/>
      <c r="Z64" s="27"/>
      <c r="AA64" s="37"/>
      <c r="AB64" s="38"/>
      <c r="AC64" s="39"/>
      <c r="AD64" s="40"/>
      <c r="AK64" s="2" t="str">
        <f>IF(ISERROR(MATCH(Table18[[#This Row], [Sector of College]],$AY$2:$AY$4,0)),"0", "1")</f>
        <v>0</v>
      </c>
      <c r="AL64" s="2" t="str">
        <f>IF(ISERROR(MATCH(Table18[[#This Row], [Type of College]],$AZ$2:$AZ$4,0)),"0", "1")</f>
        <v>0</v>
      </c>
      <c r="AM64" s="2" t="str">
        <f>IF(ISERROR(MATCH(Table18[[#This Row], [College Category]],$BA$2:$BA$15,0)),"0", "1")</f>
        <v>0</v>
      </c>
      <c r="AN64" s="2" t="str">
        <f>IF(ISERROR(MATCH(Table18[[#This Row], [Degree Duration]],$BB$3:$BB$12,0)),"0", "1")</f>
        <v>0</v>
      </c>
      <c r="AO64" s="2" t="str">
        <f>IF(ISERROR(MATCH(#REF!,#REF!,0)),"0", "1")</f>
        <v>0</v>
      </c>
      <c r="AP64" s="2" t="str">
        <f>IF(ISERROR(MATCH(Table18[[#This Row], [Batch Start Year]],$BC$2:$BC$23,0)),"0", "1")</f>
        <v>0</v>
      </c>
      <c r="AQ64" s="2" t="str">
        <f>IF(ISERROR(MATCH(Table18[[#This Row], [Batch Start Semester]],$BD$2:$BD$5,0)),"0", "1")</f>
        <v>0</v>
      </c>
      <c r="AR64" s="2" t="str">
        <f>IF(ISERROR(MATCH(Table18[[#This Row], [Batch Session ]],$BE$2:$BE$5,0)),"0", "1")</f>
        <v>0</v>
      </c>
      <c r="AS64" s="2" t="str">
        <f>IF(ISERROR(MATCH(Table18[[#This Row], [Current Semester Number ]],$BF$2:$BF$12,0)),"0", "1")</f>
        <v>0</v>
      </c>
      <c r="AT64" s="2" t="str">
        <f>IF(ISERROR(MATCH(Table18[[#This Row], [Gender]],$BG$2:$BG$4,0)),"0", "1")</f>
        <v>1</v>
      </c>
      <c r="AU64" s="2" t="str">
        <f>IF(ISERROR(MATCH(Table18[[#This Row], [Quota Type]],$BH$2:$BH$12,0)),"0", "1")</f>
        <v>0</v>
      </c>
      <c r="AV64" s="2" t="str">
        <f>IF(ISERROR(MATCH(Table18[[#This Row], [Different Ability Type (only for Differently abled students)]],$BI$2:$BI$8,0)),"0", "1")</f>
        <v>0</v>
      </c>
      <c r="AW64" s="2"/>
      <c r="AX64" s="2"/>
      <c r="AY64" s="2"/>
      <c r="AZ64" s="2"/>
    </row>
    <row r="65" ht="14.25">
      <c r="A65" s="23"/>
      <c r="B65" s="23"/>
      <c r="C65" s="23"/>
      <c r="D65" s="23"/>
      <c r="E65" s="23"/>
      <c r="F65" s="23"/>
      <c r="G65" s="24"/>
      <c r="H65" s="25"/>
      <c r="I65" s="26"/>
      <c r="J65" s="27"/>
      <c r="K65" s="27"/>
      <c r="L65" s="27"/>
      <c r="M65" s="26"/>
      <c r="N65" s="28"/>
      <c r="O65" s="29"/>
      <c r="P65" s="30"/>
      <c r="Q65" s="30"/>
      <c r="R65" s="30"/>
      <c r="S65" s="45"/>
      <c r="T65" s="51" t="s">
        <v>204</v>
      </c>
      <c r="U65" s="65" t="s">
        <v>48</v>
      </c>
      <c r="V65" s="66">
        <v>2130301456221</v>
      </c>
      <c r="W65" s="58">
        <v>3201966331</v>
      </c>
      <c r="X65" s="33" t="s">
        <v>150</v>
      </c>
      <c r="Y65" s="50"/>
      <c r="Z65" s="27"/>
      <c r="AA65" s="37"/>
      <c r="AB65" s="38"/>
      <c r="AC65" s="39"/>
      <c r="AD65" s="40"/>
      <c r="AK65" s="2" t="str">
        <f>IF(ISERROR(MATCH(Table18[[#This Row], [Sector of College]],$AY$2:$AY$4,0)),"0", "1")</f>
        <v>0</v>
      </c>
      <c r="AL65" s="2" t="str">
        <f>IF(ISERROR(MATCH(Table18[[#This Row], [Type of College]],$AZ$2:$AZ$4,0)),"0", "1")</f>
        <v>0</v>
      </c>
      <c r="AM65" s="2" t="str">
        <f>IF(ISERROR(MATCH(Table18[[#This Row], [College Category]],$BA$2:$BA$15,0)),"0", "1")</f>
        <v>0</v>
      </c>
      <c r="AN65" s="2" t="str">
        <f>IF(ISERROR(MATCH(Table18[[#This Row], [Degree Duration]],$BB$3:$BB$12,0)),"0", "1")</f>
        <v>0</v>
      </c>
      <c r="AO65" s="2" t="str">
        <f>IF(ISERROR(MATCH(#REF!,#REF!,0)),"0", "1")</f>
        <v>0</v>
      </c>
      <c r="AP65" s="2" t="str">
        <f>IF(ISERROR(MATCH(Table18[[#This Row], [Batch Start Year]],$BC$2:$BC$23,0)),"0", "1")</f>
        <v>0</v>
      </c>
      <c r="AQ65" s="2" t="str">
        <f>IF(ISERROR(MATCH(Table18[[#This Row], [Batch Start Semester]],$BD$2:$BD$5,0)),"0", "1")</f>
        <v>0</v>
      </c>
      <c r="AR65" s="2" t="str">
        <f>IF(ISERROR(MATCH(Table18[[#This Row], [Batch Session ]],$BE$2:$BE$5,0)),"0", "1")</f>
        <v>0</v>
      </c>
      <c r="AS65" s="2" t="str">
        <f>IF(ISERROR(MATCH(Table18[[#This Row], [Current Semester Number ]],$BF$2:$BF$12,0)),"0", "1")</f>
        <v>0</v>
      </c>
      <c r="AT65" s="2" t="str">
        <f>IF(ISERROR(MATCH(Table18[[#This Row], [Gender]],$BG$2:$BG$4,0)),"0", "1")</f>
        <v>1</v>
      </c>
      <c r="AU65" s="2" t="str">
        <f>IF(ISERROR(MATCH(Table18[[#This Row], [Quota Type]],$BH$2:$BH$12,0)),"0", "1")</f>
        <v>0</v>
      </c>
      <c r="AV65" s="2" t="str">
        <f>IF(ISERROR(MATCH(Table18[[#This Row], [Different Ability Type (only for Differently abled students)]],$BI$2:$BI$8,0)),"0", "1")</f>
        <v>0</v>
      </c>
      <c r="AW65" s="2"/>
      <c r="AX65" s="2"/>
      <c r="AY65" s="2"/>
      <c r="AZ65" s="2"/>
    </row>
    <row r="66" ht="14.25">
      <c r="A66" s="23"/>
      <c r="B66" s="23"/>
      <c r="C66" s="23"/>
      <c r="D66" s="23"/>
      <c r="E66" s="23"/>
      <c r="F66" s="23"/>
      <c r="G66" s="24"/>
      <c r="H66" s="25"/>
      <c r="I66" s="26"/>
      <c r="J66" s="27"/>
      <c r="K66" s="27"/>
      <c r="L66" s="27"/>
      <c r="M66" s="26"/>
      <c r="N66" s="28"/>
      <c r="O66" s="29"/>
      <c r="P66" s="30"/>
      <c r="Q66" s="30"/>
      <c r="R66" s="30"/>
      <c r="S66" s="45"/>
      <c r="T66" s="51" t="s">
        <v>205</v>
      </c>
      <c r="U66" s="65" t="s">
        <v>48</v>
      </c>
      <c r="V66" s="66">
        <v>2110345943291</v>
      </c>
      <c r="W66" s="58">
        <v>3409683957</v>
      </c>
      <c r="X66" s="33" t="s">
        <v>150</v>
      </c>
      <c r="Y66" s="50"/>
      <c r="Z66" s="27"/>
      <c r="AA66" s="37"/>
      <c r="AB66" s="38"/>
      <c r="AC66" s="39"/>
      <c r="AD66" s="40"/>
      <c r="AK66" s="2" t="str">
        <f>IF(ISERROR(MATCH(Table18[[#This Row], [Sector of College]],$AY$2:$AY$4,0)),"0", "1")</f>
        <v>0</v>
      </c>
      <c r="AL66" s="2" t="str">
        <f>IF(ISERROR(MATCH(Table18[[#This Row], [Type of College]],$AZ$2:$AZ$4,0)),"0", "1")</f>
        <v>0</v>
      </c>
      <c r="AM66" s="2" t="str">
        <f>IF(ISERROR(MATCH(Table18[[#This Row], [College Category]],$BA$2:$BA$15,0)),"0", "1")</f>
        <v>0</v>
      </c>
      <c r="AN66" s="2" t="str">
        <f>IF(ISERROR(MATCH(Table18[[#This Row], [Degree Duration]],$BB$3:$BB$12,0)),"0", "1")</f>
        <v>0</v>
      </c>
      <c r="AO66" s="2" t="str">
        <f>IF(ISERROR(MATCH(#REF!,#REF!,0)),"0", "1")</f>
        <v>0</v>
      </c>
      <c r="AP66" s="2" t="str">
        <f>IF(ISERROR(MATCH(Table18[[#This Row], [Batch Start Year]],$BC$2:$BC$23,0)),"0", "1")</f>
        <v>0</v>
      </c>
      <c r="AQ66" s="2" t="str">
        <f>IF(ISERROR(MATCH(Table18[[#This Row], [Batch Start Semester]],$BD$2:$BD$5,0)),"0", "1")</f>
        <v>0</v>
      </c>
      <c r="AR66" s="2" t="str">
        <f>IF(ISERROR(MATCH(Table18[[#This Row], [Batch Session ]],$BE$2:$BE$5,0)),"0", "1")</f>
        <v>0</v>
      </c>
      <c r="AS66" s="2" t="str">
        <f>IF(ISERROR(MATCH(Table18[[#This Row], [Current Semester Number ]],$BF$2:$BF$12,0)),"0", "1")</f>
        <v>0</v>
      </c>
      <c r="AT66" s="2" t="str">
        <f>IF(ISERROR(MATCH(Table18[[#This Row], [Gender]],$BG$2:$BG$4,0)),"0", "1")</f>
        <v>1</v>
      </c>
      <c r="AU66" s="2" t="str">
        <f>IF(ISERROR(MATCH(Table18[[#This Row], [Quota Type]],$BH$2:$BH$12,0)),"0", "1")</f>
        <v>0</v>
      </c>
      <c r="AV66" s="2" t="str">
        <f>IF(ISERROR(MATCH(Table18[[#This Row], [Different Ability Type (only for Differently abled students)]],$BI$2:$BI$8,0)),"0", "1")</f>
        <v>0</v>
      </c>
      <c r="AW66" s="2"/>
      <c r="AX66" s="2"/>
      <c r="AY66" s="2"/>
      <c r="AZ66" s="2"/>
    </row>
    <row r="67" ht="14.25">
      <c r="A67" s="23"/>
      <c r="B67" s="23"/>
      <c r="C67" s="23"/>
      <c r="D67" s="23"/>
      <c r="E67" s="23"/>
      <c r="F67" s="23"/>
      <c r="G67" s="24"/>
      <c r="H67" s="25"/>
      <c r="I67" s="26"/>
      <c r="J67" s="27"/>
      <c r="K67" s="27"/>
      <c r="L67" s="27"/>
      <c r="M67" s="26"/>
      <c r="N67" s="28"/>
      <c r="O67" s="29"/>
      <c r="P67" s="30"/>
      <c r="Q67" s="30"/>
      <c r="R67" s="30"/>
      <c r="S67" s="45"/>
      <c r="T67" s="51" t="s">
        <v>206</v>
      </c>
      <c r="U67" s="65" t="s">
        <v>48</v>
      </c>
      <c r="V67" s="66">
        <v>1110105033779</v>
      </c>
      <c r="W67" s="67">
        <v>3345403929</v>
      </c>
      <c r="X67" s="68" t="s">
        <v>150</v>
      </c>
      <c r="Y67" s="50"/>
      <c r="Z67" s="27"/>
      <c r="AA67" s="37"/>
      <c r="AB67" s="38"/>
      <c r="AC67" s="39"/>
      <c r="AD67" s="40"/>
      <c r="AK67" s="2" t="str">
        <f>IF(ISERROR(MATCH(Table18[[#This Row], [Sector of College]],$AY$2:$AY$4,0)),"0", "1")</f>
        <v>0</v>
      </c>
      <c r="AL67" s="2" t="str">
        <f>IF(ISERROR(MATCH(Table18[[#This Row], [Type of College]],$AZ$2:$AZ$4,0)),"0", "1")</f>
        <v>0</v>
      </c>
      <c r="AM67" s="2" t="str">
        <f>IF(ISERROR(MATCH(Table18[[#This Row], [College Category]],$BA$2:$BA$15,0)),"0", "1")</f>
        <v>0</v>
      </c>
      <c r="AN67" s="2" t="str">
        <f>IF(ISERROR(MATCH(Table18[[#This Row], [Degree Duration]],$BB$3:$BB$12,0)),"0", "1")</f>
        <v>0</v>
      </c>
      <c r="AO67" s="2" t="str">
        <f>IF(ISERROR(MATCH(#REF!,#REF!,0)),"0", "1")</f>
        <v>0</v>
      </c>
      <c r="AP67" s="2" t="str">
        <f>IF(ISERROR(MATCH(Table18[[#This Row], [Batch Start Year]],$BC$2:$BC$23,0)),"0", "1")</f>
        <v>0</v>
      </c>
      <c r="AQ67" s="2" t="str">
        <f>IF(ISERROR(MATCH(Table18[[#This Row], [Batch Start Semester]],$BD$2:$BD$5,0)),"0", "1")</f>
        <v>0</v>
      </c>
      <c r="AR67" s="2" t="str">
        <f>IF(ISERROR(MATCH(Table18[[#This Row], [Batch Session ]],$BE$2:$BE$5,0)),"0", "1")</f>
        <v>0</v>
      </c>
      <c r="AS67" s="2" t="str">
        <f>IF(ISERROR(MATCH(Table18[[#This Row], [Current Semester Number ]],$BF$2:$BF$12,0)),"0", "1")</f>
        <v>0</v>
      </c>
      <c r="AT67" s="2" t="str">
        <f>IF(ISERROR(MATCH(Table18[[#This Row], [Gender]],$BG$2:$BG$4,0)),"0", "1")</f>
        <v>1</v>
      </c>
      <c r="AU67" s="2" t="str">
        <f>IF(ISERROR(MATCH(Table18[[#This Row], [Quota Type]],$BH$2:$BH$12,0)),"0", "1")</f>
        <v>0</v>
      </c>
      <c r="AV67" s="2" t="str">
        <f>IF(ISERROR(MATCH(Table18[[#This Row], [Different Ability Type (only for Differently abled students)]],$BI$2:$BI$8,0)),"0", "1")</f>
        <v>0</v>
      </c>
      <c r="AW67" s="2"/>
      <c r="AX67" s="2"/>
      <c r="AY67" s="2"/>
      <c r="AZ67" s="2"/>
    </row>
    <row r="68" ht="14.25">
      <c r="A68" s="23"/>
      <c r="B68" s="23"/>
      <c r="C68" s="23"/>
      <c r="D68" s="23"/>
      <c r="E68" s="23"/>
      <c r="F68" s="23"/>
      <c r="G68" s="24"/>
      <c r="H68" s="25"/>
      <c r="I68" s="26"/>
      <c r="J68" s="27"/>
      <c r="K68" s="27"/>
      <c r="L68" s="27"/>
      <c r="M68" s="26"/>
      <c r="N68" s="28"/>
      <c r="O68" s="29"/>
      <c r="P68" s="30"/>
      <c r="Q68" s="30"/>
      <c r="R68" s="30"/>
      <c r="S68" s="45"/>
      <c r="T68" s="51" t="s">
        <v>207</v>
      </c>
      <c r="U68" s="65" t="s">
        <v>48</v>
      </c>
      <c r="V68" s="66" t="s">
        <v>208</v>
      </c>
      <c r="W68" s="69" t="s">
        <v>209</v>
      </c>
      <c r="X68" s="55" t="s">
        <v>210</v>
      </c>
      <c r="Y68" s="36"/>
      <c r="Z68" s="27"/>
      <c r="AA68" s="37"/>
      <c r="AB68" s="38"/>
      <c r="AC68" s="39"/>
      <c r="AD68" s="40"/>
      <c r="AK68" s="2" t="str">
        <f>IF(ISERROR(MATCH(Table18[[#This Row], [Sector of College]],$AY$2:$AY$4,0)),"0", "1")</f>
        <v>0</v>
      </c>
      <c r="AL68" s="2" t="str">
        <f>IF(ISERROR(MATCH(Table18[[#This Row], [Type of College]],$AZ$2:$AZ$4,0)),"0", "1")</f>
        <v>0</v>
      </c>
      <c r="AM68" s="2" t="str">
        <f>IF(ISERROR(MATCH(Table18[[#This Row], [College Category]],$BA$2:$BA$15,0)),"0", "1")</f>
        <v>0</v>
      </c>
      <c r="AN68" s="2" t="str">
        <f>IF(ISERROR(MATCH(Table18[[#This Row], [Degree Duration]],$BB$3:$BB$12,0)),"0", "1")</f>
        <v>0</v>
      </c>
      <c r="AO68" s="2" t="str">
        <f>IF(ISERROR(MATCH(#REF!,#REF!,0)),"0", "1")</f>
        <v>0</v>
      </c>
      <c r="AP68" s="2" t="str">
        <f>IF(ISERROR(MATCH(Table18[[#This Row], [Batch Start Year]],$BC$2:$BC$23,0)),"0", "1")</f>
        <v>0</v>
      </c>
      <c r="AQ68" s="2" t="str">
        <f>IF(ISERROR(MATCH(Table18[[#This Row], [Batch Start Semester]],$BD$2:$BD$5,0)),"0", "1")</f>
        <v>0</v>
      </c>
      <c r="AR68" s="2" t="str">
        <f>IF(ISERROR(MATCH(Table18[[#This Row], [Batch Session ]],$BE$2:$BE$5,0)),"0", "1")</f>
        <v>0</v>
      </c>
      <c r="AS68" s="2" t="str">
        <f>IF(ISERROR(MATCH(Table18[[#This Row], [Current Semester Number ]],$BF$2:$BF$12,0)),"0", "1")</f>
        <v>0</v>
      </c>
      <c r="AT68" s="2" t="str">
        <f>IF(ISERROR(MATCH(Table18[[#This Row], [Gender]],$BG$2:$BG$4,0)),"0", "1")</f>
        <v>1</v>
      </c>
      <c r="AU68" s="2" t="str">
        <f>IF(ISERROR(MATCH(Table18[[#This Row], [Quota Type]],$BH$2:$BH$12,0)),"0", "1")</f>
        <v>0</v>
      </c>
      <c r="AV68" s="2" t="str">
        <f>IF(ISERROR(MATCH(Table18[[#This Row], [Different Ability Type (only for Differently abled students)]],$BI$2:$BI$8,0)),"0", "1")</f>
        <v>0</v>
      </c>
      <c r="AW68" s="2"/>
      <c r="AX68" s="2"/>
      <c r="AY68" s="2"/>
      <c r="AZ68" s="2"/>
    </row>
    <row r="69" ht="14.25">
      <c r="A69" s="23"/>
      <c r="B69" s="23"/>
      <c r="C69" s="23"/>
      <c r="D69" s="23"/>
      <c r="E69" s="23"/>
      <c r="F69" s="23"/>
      <c r="G69" s="24"/>
      <c r="H69" s="25"/>
      <c r="I69" s="26"/>
      <c r="J69" s="27"/>
      <c r="K69" s="27"/>
      <c r="L69" s="27"/>
      <c r="M69" s="26"/>
      <c r="N69" s="28"/>
      <c r="O69" s="29"/>
      <c r="P69" s="30"/>
      <c r="Q69" s="30"/>
      <c r="R69" s="30"/>
      <c r="S69" s="45"/>
      <c r="T69" s="51" t="s">
        <v>211</v>
      </c>
      <c r="U69" s="60" t="s">
        <v>48</v>
      </c>
      <c r="V69" s="53" t="s">
        <v>212</v>
      </c>
      <c r="W69" s="56" t="s">
        <v>213</v>
      </c>
      <c r="X69" s="57" t="s">
        <v>210</v>
      </c>
      <c r="Y69" s="36"/>
      <c r="Z69" s="27"/>
      <c r="AA69" s="37"/>
      <c r="AB69" s="38"/>
      <c r="AC69" s="39"/>
      <c r="AD69" s="40"/>
      <c r="AK69" s="2" t="str">
        <f>IF(ISERROR(MATCH(Table18[[#This Row], [Sector of College]],$AY$2:$AY$4,0)),"0", "1")</f>
        <v>0</v>
      </c>
      <c r="AL69" s="2" t="str">
        <f>IF(ISERROR(MATCH(Table18[[#This Row], [Type of College]],$AZ$2:$AZ$4,0)),"0", "1")</f>
        <v>0</v>
      </c>
      <c r="AM69" s="2" t="str">
        <f>IF(ISERROR(MATCH(Table18[[#This Row], [College Category]],$BA$2:$BA$15,0)),"0", "1")</f>
        <v>0</v>
      </c>
      <c r="AN69" s="2" t="str">
        <f>IF(ISERROR(MATCH(Table18[[#This Row], [Degree Duration]],$BB$3:$BB$12,0)),"0", "1")</f>
        <v>0</v>
      </c>
      <c r="AO69" s="2" t="str">
        <f>IF(ISERROR(MATCH(#REF!,#REF!,0)),"0", "1")</f>
        <v>0</v>
      </c>
      <c r="AP69" s="2" t="str">
        <f>IF(ISERROR(MATCH(Table18[[#This Row], [Batch Start Year]],$BC$2:$BC$23,0)),"0", "1")</f>
        <v>0</v>
      </c>
      <c r="AQ69" s="2" t="str">
        <f>IF(ISERROR(MATCH(Table18[[#This Row], [Batch Start Semester]],$BD$2:$BD$5,0)),"0", "1")</f>
        <v>0</v>
      </c>
      <c r="AR69" s="2" t="str">
        <f>IF(ISERROR(MATCH(Table18[[#This Row], [Batch Session ]],$BE$2:$BE$5,0)),"0", "1")</f>
        <v>0</v>
      </c>
      <c r="AS69" s="2" t="str">
        <f>IF(ISERROR(MATCH(Table18[[#This Row], [Current Semester Number ]],$BF$2:$BF$12,0)),"0", "1")</f>
        <v>0</v>
      </c>
      <c r="AT69" s="2" t="str">
        <f>IF(ISERROR(MATCH(Table18[[#This Row], [Gender]],$BG$2:$BG$4,0)),"0", "1")</f>
        <v>1</v>
      </c>
      <c r="AU69" s="2" t="str">
        <f>IF(ISERROR(MATCH(Table18[[#This Row], [Quota Type]],$BH$2:$BH$12,0)),"0", "1")</f>
        <v>0</v>
      </c>
      <c r="AV69" s="2" t="str">
        <f>IF(ISERROR(MATCH(Table18[[#This Row], [Different Ability Type (only for Differently abled students)]],$BI$2:$BI$8,0)),"0", "1")</f>
        <v>0</v>
      </c>
      <c r="AW69" s="2"/>
      <c r="AX69" s="2"/>
      <c r="AY69" s="2"/>
      <c r="AZ69" s="2"/>
    </row>
    <row r="70" ht="14.25">
      <c r="A70" s="23"/>
      <c r="B70" s="23"/>
      <c r="C70" s="23"/>
      <c r="D70" s="23"/>
      <c r="E70" s="23"/>
      <c r="F70" s="23"/>
      <c r="G70" s="24"/>
      <c r="H70" s="25"/>
      <c r="I70" s="26"/>
      <c r="J70" s="27"/>
      <c r="K70" s="27"/>
      <c r="L70" s="27"/>
      <c r="M70" s="26"/>
      <c r="N70" s="28"/>
      <c r="O70" s="29"/>
      <c r="P70" s="30"/>
      <c r="Q70" s="30"/>
      <c r="R70" s="30"/>
      <c r="S70" s="45"/>
      <c r="T70" s="51" t="s">
        <v>214</v>
      </c>
      <c r="U70" s="60" t="s">
        <v>48</v>
      </c>
      <c r="V70" s="34" t="s">
        <v>215</v>
      </c>
      <c r="W70" s="56" t="s">
        <v>216</v>
      </c>
      <c r="X70" s="57" t="s">
        <v>210</v>
      </c>
      <c r="Y70" s="36"/>
      <c r="Z70" s="27"/>
      <c r="AA70" s="37"/>
      <c r="AB70" s="38"/>
      <c r="AC70" s="39"/>
      <c r="AD70" s="40"/>
      <c r="AK70" s="2" t="str">
        <f>IF(ISERROR(MATCH(Table18[[#This Row], [Sector of College]],$AY$2:$AY$4,0)),"0", "1")</f>
        <v>0</v>
      </c>
      <c r="AL70" s="2" t="str">
        <f>IF(ISERROR(MATCH(Table18[[#This Row], [Type of College]],$AZ$2:$AZ$4,0)),"0", "1")</f>
        <v>0</v>
      </c>
      <c r="AM70" s="2" t="str">
        <f>IF(ISERROR(MATCH(Table18[[#This Row], [College Category]],$BA$2:$BA$15,0)),"0", "1")</f>
        <v>0</v>
      </c>
      <c r="AN70" s="2" t="str">
        <f>IF(ISERROR(MATCH(Table18[[#This Row], [Degree Duration]],$BB$3:$BB$12,0)),"0", "1")</f>
        <v>0</v>
      </c>
      <c r="AO70" s="2" t="str">
        <f>IF(ISERROR(MATCH(#REF!,#REF!,0)),"0", "1")</f>
        <v>0</v>
      </c>
      <c r="AP70" s="2" t="str">
        <f>IF(ISERROR(MATCH(Table18[[#This Row], [Batch Start Year]],$BC$2:$BC$23,0)),"0", "1")</f>
        <v>0</v>
      </c>
      <c r="AQ70" s="2" t="str">
        <f>IF(ISERROR(MATCH(Table18[[#This Row], [Batch Start Semester]],$BD$2:$BD$5,0)),"0", "1")</f>
        <v>0</v>
      </c>
      <c r="AR70" s="2" t="str">
        <f>IF(ISERROR(MATCH(Table18[[#This Row], [Batch Session ]],$BE$2:$BE$5,0)),"0", "1")</f>
        <v>0</v>
      </c>
      <c r="AS70" s="2" t="str">
        <f>IF(ISERROR(MATCH(Table18[[#This Row], [Current Semester Number ]],$BF$2:$BF$12,0)),"0", "1")</f>
        <v>0</v>
      </c>
      <c r="AT70" s="2" t="str">
        <f>IF(ISERROR(MATCH(Table18[[#This Row], [Gender]],$BG$2:$BG$4,0)),"0", "1")</f>
        <v>1</v>
      </c>
      <c r="AU70" s="2" t="str">
        <f>IF(ISERROR(MATCH(Table18[[#This Row], [Quota Type]],$BH$2:$BH$12,0)),"0", "1")</f>
        <v>0</v>
      </c>
      <c r="AV70" s="2" t="str">
        <f>IF(ISERROR(MATCH(Table18[[#This Row], [Different Ability Type (only for Differently abled students)]],$BI$2:$BI$8,0)),"0", "1")</f>
        <v>0</v>
      </c>
      <c r="AW70" s="2"/>
      <c r="AX70" s="2"/>
      <c r="AY70" s="2"/>
      <c r="AZ70" s="2"/>
    </row>
    <row r="71" ht="14.25">
      <c r="A71" s="23"/>
      <c r="B71" s="23"/>
      <c r="C71" s="23"/>
      <c r="D71" s="23"/>
      <c r="E71" s="23"/>
      <c r="F71" s="23"/>
      <c r="G71" s="24"/>
      <c r="H71" s="25"/>
      <c r="I71" s="26"/>
      <c r="J71" s="27"/>
      <c r="K71" s="27"/>
      <c r="L71" s="27"/>
      <c r="M71" s="26"/>
      <c r="N71" s="28"/>
      <c r="O71" s="29"/>
      <c r="P71" s="30"/>
      <c r="Q71" s="30"/>
      <c r="R71" s="30"/>
      <c r="S71" s="45"/>
      <c r="T71" s="51" t="s">
        <v>217</v>
      </c>
      <c r="U71" s="60" t="s">
        <v>48</v>
      </c>
      <c r="V71" s="34" t="s">
        <v>218</v>
      </c>
      <c r="W71" s="56" t="s">
        <v>219</v>
      </c>
      <c r="X71" s="57" t="s">
        <v>210</v>
      </c>
      <c r="Y71" s="36"/>
      <c r="Z71" s="27"/>
      <c r="AA71" s="37"/>
      <c r="AB71" s="38"/>
      <c r="AC71" s="39"/>
      <c r="AD71" s="40"/>
      <c r="AK71" s="2" t="str">
        <f>IF(ISERROR(MATCH(Table18[[#This Row], [Sector of College]],$AY$2:$AY$4,0)),"0", "1")</f>
        <v>0</v>
      </c>
      <c r="AL71" s="2" t="str">
        <f>IF(ISERROR(MATCH(Table18[[#This Row], [Type of College]],$AZ$2:$AZ$4,0)),"0", "1")</f>
        <v>0</v>
      </c>
      <c r="AM71" s="2" t="str">
        <f>IF(ISERROR(MATCH(Table18[[#This Row], [College Category]],$BA$2:$BA$15,0)),"0", "1")</f>
        <v>0</v>
      </c>
      <c r="AN71" s="2" t="str">
        <f>IF(ISERROR(MATCH(Table18[[#This Row], [Degree Duration]],$BB$3:$BB$12,0)),"0", "1")</f>
        <v>0</v>
      </c>
      <c r="AO71" s="2" t="str">
        <f>IF(ISERROR(MATCH(#REF!,#REF!,0)),"0", "1")</f>
        <v>0</v>
      </c>
      <c r="AP71" s="2" t="str">
        <f>IF(ISERROR(MATCH(Table18[[#This Row], [Batch Start Year]],$BC$2:$BC$23,0)),"0", "1")</f>
        <v>0</v>
      </c>
      <c r="AQ71" s="2" t="str">
        <f>IF(ISERROR(MATCH(Table18[[#This Row], [Batch Start Semester]],$BD$2:$BD$5,0)),"0", "1")</f>
        <v>0</v>
      </c>
      <c r="AR71" s="2" t="str">
        <f>IF(ISERROR(MATCH(Table18[[#This Row], [Batch Session ]],$BE$2:$BE$5,0)),"0", "1")</f>
        <v>0</v>
      </c>
      <c r="AS71" s="2" t="str">
        <f>IF(ISERROR(MATCH(Table18[[#This Row], [Current Semester Number ]],$BF$2:$BF$12,0)),"0", "1")</f>
        <v>0</v>
      </c>
      <c r="AT71" s="2" t="str">
        <f>IF(ISERROR(MATCH(Table18[[#This Row], [Gender]],$BG$2:$BG$4,0)),"0", "1")</f>
        <v>1</v>
      </c>
      <c r="AU71" s="2" t="str">
        <f>IF(ISERROR(MATCH(Table18[[#This Row], [Quota Type]],$BH$2:$BH$12,0)),"0", "1")</f>
        <v>0</v>
      </c>
      <c r="AV71" s="2" t="str">
        <f>IF(ISERROR(MATCH(Table18[[#This Row], [Different Ability Type (only for Differently abled students)]],$BI$2:$BI$8,0)),"0", "1")</f>
        <v>0</v>
      </c>
      <c r="AW71" s="2"/>
      <c r="AX71" s="2"/>
      <c r="AY71" s="2"/>
      <c r="AZ71" s="2"/>
    </row>
    <row r="72" ht="14.25">
      <c r="A72" s="23"/>
      <c r="B72" s="23"/>
      <c r="C72" s="23"/>
      <c r="D72" s="23"/>
      <c r="E72" s="23"/>
      <c r="F72" s="23"/>
      <c r="G72" s="24"/>
      <c r="H72" s="25"/>
      <c r="I72" s="26"/>
      <c r="J72" s="27"/>
      <c r="K72" s="27"/>
      <c r="L72" s="27"/>
      <c r="M72" s="26"/>
      <c r="N72" s="28"/>
      <c r="O72" s="29"/>
      <c r="P72" s="30"/>
      <c r="Q72" s="30"/>
      <c r="R72" s="30"/>
      <c r="S72" s="45"/>
      <c r="T72" s="51" t="s">
        <v>220</v>
      </c>
      <c r="U72" s="60" t="s">
        <v>48</v>
      </c>
      <c r="V72" s="34" t="s">
        <v>221</v>
      </c>
      <c r="W72" s="56" t="s">
        <v>222</v>
      </c>
      <c r="X72" s="57" t="s">
        <v>210</v>
      </c>
      <c r="Y72" s="36"/>
      <c r="Z72" s="27"/>
      <c r="AA72" s="37"/>
      <c r="AB72" s="38"/>
      <c r="AC72" s="39"/>
      <c r="AD72" s="40"/>
      <c r="AK72" s="2" t="str">
        <f>IF(ISERROR(MATCH(Table18[[#This Row], [Sector of College]],$AY$2:$AY$4,0)),"0", "1")</f>
        <v>0</v>
      </c>
      <c r="AL72" s="2" t="str">
        <f>IF(ISERROR(MATCH(Table18[[#This Row], [Type of College]],$AZ$2:$AZ$4,0)),"0", "1")</f>
        <v>0</v>
      </c>
      <c r="AM72" s="2" t="str">
        <f>IF(ISERROR(MATCH(Table18[[#This Row], [College Category]],$BA$2:$BA$15,0)),"0", "1")</f>
        <v>0</v>
      </c>
      <c r="AN72" s="2" t="str">
        <f>IF(ISERROR(MATCH(Table18[[#This Row], [Degree Duration]],$BB$3:$BB$12,0)),"0", "1")</f>
        <v>0</v>
      </c>
      <c r="AO72" s="2" t="str">
        <f>IF(ISERROR(MATCH(#REF!,#REF!,0)),"0", "1")</f>
        <v>0</v>
      </c>
      <c r="AP72" s="2" t="str">
        <f>IF(ISERROR(MATCH(Table18[[#This Row], [Batch Start Year]],$BC$2:$BC$23,0)),"0", "1")</f>
        <v>0</v>
      </c>
      <c r="AQ72" s="2" t="str">
        <f>IF(ISERROR(MATCH(Table18[[#This Row], [Batch Start Semester]],$BD$2:$BD$5,0)),"0", "1")</f>
        <v>0</v>
      </c>
      <c r="AR72" s="2" t="str">
        <f>IF(ISERROR(MATCH(Table18[[#This Row], [Batch Session ]],$BE$2:$BE$5,0)),"0", "1")</f>
        <v>0</v>
      </c>
      <c r="AS72" s="2" t="str">
        <f>IF(ISERROR(MATCH(Table18[[#This Row], [Current Semester Number ]],$BF$2:$BF$12,0)),"0", "1")</f>
        <v>0</v>
      </c>
      <c r="AT72" s="2" t="str">
        <f>IF(ISERROR(MATCH(Table18[[#This Row], [Gender]],$BG$2:$BG$4,0)),"0", "1")</f>
        <v>1</v>
      </c>
      <c r="AU72" s="2" t="str">
        <f>IF(ISERROR(MATCH(Table18[[#This Row], [Quota Type]],$BH$2:$BH$12,0)),"0", "1")</f>
        <v>0</v>
      </c>
      <c r="AV72" s="2" t="str">
        <f>IF(ISERROR(MATCH(Table18[[#This Row], [Different Ability Type (only for Differently abled students)]],$BI$2:$BI$8,0)),"0", "1")</f>
        <v>0</v>
      </c>
      <c r="AW72" s="2"/>
      <c r="AX72" s="2"/>
      <c r="AY72" s="2"/>
      <c r="AZ72" s="2"/>
    </row>
    <row r="73" ht="14.25">
      <c r="A73" s="23"/>
      <c r="B73" s="23"/>
      <c r="C73" s="23"/>
      <c r="D73" s="23"/>
      <c r="E73" s="23"/>
      <c r="F73" s="23"/>
      <c r="G73" s="24"/>
      <c r="H73" s="25"/>
      <c r="I73" s="26"/>
      <c r="J73" s="27"/>
      <c r="K73" s="27"/>
      <c r="L73" s="27"/>
      <c r="M73" s="26"/>
      <c r="N73" s="28"/>
      <c r="O73" s="29"/>
      <c r="P73" s="30"/>
      <c r="Q73" s="30"/>
      <c r="R73" s="30"/>
      <c r="S73" s="45"/>
      <c r="T73" s="51" t="s">
        <v>223</v>
      </c>
      <c r="U73" s="65" t="s">
        <v>39</v>
      </c>
      <c r="V73" s="66" t="s">
        <v>224</v>
      </c>
      <c r="W73" s="58" t="s">
        <v>225</v>
      </c>
      <c r="X73" s="52" t="s">
        <v>226</v>
      </c>
      <c r="Y73" s="36"/>
      <c r="Z73" s="27"/>
      <c r="AA73" s="37"/>
      <c r="AB73" s="38"/>
      <c r="AC73" s="39"/>
      <c r="AD73" s="40"/>
      <c r="AK73" s="2" t="str">
        <f>IF(ISERROR(MATCH(Table18[[#This Row], [Sector of College]],$AY$2:$AY$4,0)),"0", "1")</f>
        <v>0</v>
      </c>
      <c r="AL73" s="2" t="str">
        <f>IF(ISERROR(MATCH(Table18[[#This Row], [Type of College]],$AZ$2:$AZ$4,0)),"0", "1")</f>
        <v>0</v>
      </c>
      <c r="AM73" s="2" t="str">
        <f>IF(ISERROR(MATCH(Table18[[#This Row], [College Category]],$BA$2:$BA$15,0)),"0", "1")</f>
        <v>0</v>
      </c>
      <c r="AN73" s="2" t="str">
        <f>IF(ISERROR(MATCH(Table18[[#This Row], [Degree Duration]],$BB$3:$BB$12,0)),"0", "1")</f>
        <v>0</v>
      </c>
      <c r="AO73" s="2" t="str">
        <f>IF(ISERROR(MATCH(#REF!,#REF!,0)),"0", "1")</f>
        <v>0</v>
      </c>
      <c r="AP73" s="2" t="str">
        <f>IF(ISERROR(MATCH(Table18[[#This Row], [Batch Start Year]],$BC$2:$BC$23,0)),"0", "1")</f>
        <v>0</v>
      </c>
      <c r="AQ73" s="2" t="str">
        <f>IF(ISERROR(MATCH(Table18[[#This Row], [Batch Start Semester]],$BD$2:$BD$5,0)),"0", "1")</f>
        <v>0</v>
      </c>
      <c r="AR73" s="2" t="str">
        <f>IF(ISERROR(MATCH(Table18[[#This Row], [Batch Session ]],$BE$2:$BE$5,0)),"0", "1")</f>
        <v>0</v>
      </c>
      <c r="AS73" s="2" t="str">
        <f>IF(ISERROR(MATCH(Table18[[#This Row], [Current Semester Number ]],$BF$2:$BF$12,0)),"0", "1")</f>
        <v>0</v>
      </c>
      <c r="AT73" s="2" t="str">
        <f>IF(ISERROR(MATCH(Table18[[#This Row], [Gender]],$BG$2:$BG$4,0)),"0", "1")</f>
        <v>1</v>
      </c>
      <c r="AU73" s="2" t="str">
        <f>IF(ISERROR(MATCH(Table18[[#This Row], [Quota Type]],$BH$2:$BH$12,0)),"0", "1")</f>
        <v>0</v>
      </c>
      <c r="AV73" s="2" t="str">
        <f>IF(ISERROR(MATCH(Table18[[#This Row], [Different Ability Type (only for Differently abled students)]],$BI$2:$BI$8,0)),"0", "1")</f>
        <v>0</v>
      </c>
      <c r="AW73" s="2"/>
      <c r="AX73" s="2"/>
      <c r="AY73" s="2"/>
      <c r="AZ73" s="2"/>
    </row>
    <row r="74" ht="14.25">
      <c r="A74" s="23"/>
      <c r="B74" s="23"/>
      <c r="C74" s="23"/>
      <c r="D74" s="23"/>
      <c r="E74" s="23"/>
      <c r="F74" s="23"/>
      <c r="G74" s="24"/>
      <c r="H74" s="25"/>
      <c r="I74" s="26"/>
      <c r="J74" s="27"/>
      <c r="K74" s="27"/>
      <c r="L74" s="27"/>
      <c r="M74" s="26"/>
      <c r="N74" s="28"/>
      <c r="O74" s="29"/>
      <c r="P74" s="30"/>
      <c r="Q74" s="30"/>
      <c r="R74" s="30"/>
      <c r="S74" s="45"/>
      <c r="T74" s="51" t="s">
        <v>227</v>
      </c>
      <c r="U74" s="65" t="s">
        <v>39</v>
      </c>
      <c r="V74" s="66" t="s">
        <v>228</v>
      </c>
      <c r="W74" s="58" t="s">
        <v>229</v>
      </c>
      <c r="X74" s="52" t="s">
        <v>226</v>
      </c>
      <c r="Y74" s="36"/>
      <c r="Z74" s="27"/>
      <c r="AA74" s="37"/>
      <c r="AB74" s="38"/>
      <c r="AC74" s="39"/>
      <c r="AD74" s="40"/>
      <c r="AK74" s="2" t="str">
        <f>IF(ISERROR(MATCH(Table18[[#This Row], [Sector of College]],$AY$2:$AY$4,0)),"0", "1")</f>
        <v>0</v>
      </c>
      <c r="AL74" s="2" t="str">
        <f>IF(ISERROR(MATCH(Table18[[#This Row], [Type of College]],$AZ$2:$AZ$4,0)),"0", "1")</f>
        <v>0</v>
      </c>
      <c r="AM74" s="2" t="str">
        <f>IF(ISERROR(MATCH(Table18[[#This Row], [College Category]],$BA$2:$BA$15,0)),"0", "1")</f>
        <v>0</v>
      </c>
      <c r="AN74" s="2" t="str">
        <f>IF(ISERROR(MATCH(Table18[[#This Row], [Degree Duration]],$BB$3:$BB$12,0)),"0", "1")</f>
        <v>0</v>
      </c>
      <c r="AO74" s="2" t="str">
        <f>IF(ISERROR(MATCH(#REF!,#REF!,0)),"0", "1")</f>
        <v>0</v>
      </c>
      <c r="AP74" s="2" t="str">
        <f>IF(ISERROR(MATCH(Table18[[#This Row], [Batch Start Year]],$BC$2:$BC$23,0)),"0", "1")</f>
        <v>0</v>
      </c>
      <c r="AQ74" s="2" t="str">
        <f>IF(ISERROR(MATCH(Table18[[#This Row], [Batch Start Semester]],$BD$2:$BD$5,0)),"0", "1")</f>
        <v>0</v>
      </c>
      <c r="AR74" s="2" t="str">
        <f>IF(ISERROR(MATCH(Table18[[#This Row], [Batch Session ]],$BE$2:$BE$5,0)),"0", "1")</f>
        <v>0</v>
      </c>
      <c r="AS74" s="2" t="str">
        <f>IF(ISERROR(MATCH(Table18[[#This Row], [Current Semester Number ]],$BF$2:$BF$12,0)),"0", "1")</f>
        <v>0</v>
      </c>
      <c r="AT74" s="2" t="str">
        <f>IF(ISERROR(MATCH(Table18[[#This Row], [Gender]],$BG$2:$BG$4,0)),"0", "1")</f>
        <v>1</v>
      </c>
      <c r="AU74" s="2" t="str">
        <f>IF(ISERROR(MATCH(Table18[[#This Row], [Quota Type]],$BH$2:$BH$12,0)),"0", "1")</f>
        <v>0</v>
      </c>
      <c r="AV74" s="2" t="str">
        <f>IF(ISERROR(MATCH(Table18[[#This Row], [Different Ability Type (only for Differently abled students)]],$BI$2:$BI$8,0)),"0", "1")</f>
        <v>0</v>
      </c>
      <c r="AW74" s="2"/>
      <c r="AX74" s="2"/>
      <c r="AY74" s="2"/>
      <c r="AZ74" s="2"/>
    </row>
    <row r="75" ht="14.25">
      <c r="A75" s="23"/>
      <c r="B75" s="23"/>
      <c r="C75" s="23"/>
      <c r="D75" s="23"/>
      <c r="E75" s="23"/>
      <c r="F75" s="23"/>
      <c r="G75" s="24"/>
      <c r="H75" s="25"/>
      <c r="I75" s="26"/>
      <c r="J75" s="27"/>
      <c r="K75" s="27"/>
      <c r="L75" s="27"/>
      <c r="M75" s="26"/>
      <c r="N75" s="28"/>
      <c r="O75" s="29"/>
      <c r="P75" s="30"/>
      <c r="Q75" s="30"/>
      <c r="R75" s="30"/>
      <c r="S75" s="45"/>
      <c r="T75" s="51" t="s">
        <v>230</v>
      </c>
      <c r="U75" s="65" t="s">
        <v>39</v>
      </c>
      <c r="V75" s="66" t="s">
        <v>231</v>
      </c>
      <c r="W75" s="58" t="s">
        <v>232</v>
      </c>
      <c r="X75" s="52" t="s">
        <v>226</v>
      </c>
      <c r="Y75" s="36"/>
      <c r="Z75" s="27"/>
      <c r="AA75" s="37"/>
      <c r="AB75" s="38"/>
      <c r="AC75" s="39"/>
      <c r="AD75" s="40"/>
      <c r="AK75" s="2" t="str">
        <f>IF(ISERROR(MATCH(Table18[[#This Row], [Sector of College]],$AY$2:$AY$4,0)),"0", "1")</f>
        <v>0</v>
      </c>
      <c r="AL75" s="2" t="str">
        <f>IF(ISERROR(MATCH(Table18[[#This Row], [Type of College]],$AZ$2:$AZ$4,0)),"0", "1")</f>
        <v>0</v>
      </c>
      <c r="AM75" s="2" t="str">
        <f>IF(ISERROR(MATCH(Table18[[#This Row], [College Category]],$BA$2:$BA$15,0)),"0", "1")</f>
        <v>0</v>
      </c>
      <c r="AN75" s="2" t="str">
        <f>IF(ISERROR(MATCH(Table18[[#This Row], [Degree Duration]],$BB$3:$BB$12,0)),"0", "1")</f>
        <v>0</v>
      </c>
      <c r="AO75" s="2" t="str">
        <f>IF(ISERROR(MATCH(#REF!,#REF!,0)),"0", "1")</f>
        <v>0</v>
      </c>
      <c r="AP75" s="2" t="str">
        <f>IF(ISERROR(MATCH(Table18[[#This Row], [Batch Start Year]],$BC$2:$BC$23,0)),"0", "1")</f>
        <v>0</v>
      </c>
      <c r="AQ75" s="2" t="str">
        <f>IF(ISERROR(MATCH(Table18[[#This Row], [Batch Start Semester]],$BD$2:$BD$5,0)),"0", "1")</f>
        <v>0</v>
      </c>
      <c r="AR75" s="2" t="str">
        <f>IF(ISERROR(MATCH(Table18[[#This Row], [Batch Session ]],$BE$2:$BE$5,0)),"0", "1")</f>
        <v>0</v>
      </c>
      <c r="AS75" s="2" t="str">
        <f>IF(ISERROR(MATCH(Table18[[#This Row], [Current Semester Number ]],$BF$2:$BF$12,0)),"0", "1")</f>
        <v>0</v>
      </c>
      <c r="AT75" s="2" t="str">
        <f>IF(ISERROR(MATCH(Table18[[#This Row], [Gender]],$BG$2:$BG$4,0)),"0", "1")</f>
        <v>1</v>
      </c>
      <c r="AU75" s="2" t="str">
        <f>IF(ISERROR(MATCH(Table18[[#This Row], [Quota Type]],$BH$2:$BH$12,0)),"0", "1")</f>
        <v>0</v>
      </c>
      <c r="AV75" s="2" t="str">
        <f>IF(ISERROR(MATCH(Table18[[#This Row], [Different Ability Type (only for Differently abled students)]],$BI$2:$BI$8,0)),"0", "1")</f>
        <v>0</v>
      </c>
      <c r="AW75" s="2"/>
      <c r="AX75" s="2"/>
      <c r="AY75" s="2"/>
      <c r="AZ75" s="2"/>
    </row>
    <row r="76" ht="14.25">
      <c r="A76" s="23"/>
      <c r="B76" s="23"/>
      <c r="C76" s="23"/>
      <c r="D76" s="23"/>
      <c r="E76" s="23"/>
      <c r="F76" s="23"/>
      <c r="G76" s="24"/>
      <c r="H76" s="25"/>
      <c r="I76" s="26"/>
      <c r="J76" s="27"/>
      <c r="K76" s="27"/>
      <c r="L76" s="27"/>
      <c r="M76" s="26"/>
      <c r="N76" s="28"/>
      <c r="O76" s="29"/>
      <c r="P76" s="30"/>
      <c r="Q76" s="30"/>
      <c r="R76" s="30"/>
      <c r="S76" s="45"/>
      <c r="T76" s="51" t="s">
        <v>233</v>
      </c>
      <c r="U76" s="65" t="s">
        <v>39</v>
      </c>
      <c r="V76" s="66" t="s">
        <v>234</v>
      </c>
      <c r="W76" s="58" t="s">
        <v>235</v>
      </c>
      <c r="X76" s="52" t="s">
        <v>226</v>
      </c>
      <c r="Y76" s="36"/>
      <c r="Z76" s="27"/>
      <c r="AA76" s="37"/>
      <c r="AB76" s="38"/>
      <c r="AC76" s="39"/>
      <c r="AD76" s="40"/>
      <c r="AK76" s="2" t="str">
        <f>IF(ISERROR(MATCH(Table18[[#This Row], [Sector of College]],$AY$2:$AY$4,0)),"0", "1")</f>
        <v>0</v>
      </c>
      <c r="AL76" s="2" t="str">
        <f>IF(ISERROR(MATCH(Table18[[#This Row], [Type of College]],$AZ$2:$AZ$4,0)),"0", "1")</f>
        <v>0</v>
      </c>
      <c r="AM76" s="2" t="str">
        <f>IF(ISERROR(MATCH(Table18[[#This Row], [College Category]],$BA$2:$BA$15,0)),"0", "1")</f>
        <v>0</v>
      </c>
      <c r="AN76" s="2" t="str">
        <f>IF(ISERROR(MATCH(Table18[[#This Row], [Degree Duration]],$BB$3:$BB$12,0)),"0", "1")</f>
        <v>0</v>
      </c>
      <c r="AO76" s="2" t="str">
        <f>IF(ISERROR(MATCH(#REF!,#REF!,0)),"0", "1")</f>
        <v>0</v>
      </c>
      <c r="AP76" s="2" t="str">
        <f>IF(ISERROR(MATCH(Table18[[#This Row], [Batch Start Year]],$BC$2:$BC$23,0)),"0", "1")</f>
        <v>0</v>
      </c>
      <c r="AQ76" s="2" t="str">
        <f>IF(ISERROR(MATCH(Table18[[#This Row], [Batch Start Semester]],$BD$2:$BD$5,0)),"0", "1")</f>
        <v>0</v>
      </c>
      <c r="AR76" s="2" t="str">
        <f>IF(ISERROR(MATCH(Table18[[#This Row], [Batch Session ]],$BE$2:$BE$5,0)),"0", "1")</f>
        <v>0</v>
      </c>
      <c r="AS76" s="2" t="str">
        <f>IF(ISERROR(MATCH(Table18[[#This Row], [Current Semester Number ]],$BF$2:$BF$12,0)),"0", "1")</f>
        <v>0</v>
      </c>
      <c r="AT76" s="2" t="str">
        <f>IF(ISERROR(MATCH(Table18[[#This Row], [Gender]],$BG$2:$BG$4,0)),"0", "1")</f>
        <v>1</v>
      </c>
      <c r="AU76" s="2" t="str">
        <f>IF(ISERROR(MATCH(Table18[[#This Row], [Quota Type]],$BH$2:$BH$12,0)),"0", "1")</f>
        <v>0</v>
      </c>
      <c r="AV76" s="2" t="str">
        <f>IF(ISERROR(MATCH(Table18[[#This Row], [Different Ability Type (only for Differently abled students)]],$BI$2:$BI$8,0)),"0", "1")</f>
        <v>0</v>
      </c>
      <c r="AW76" s="2"/>
      <c r="AX76" s="2"/>
      <c r="AY76" s="2"/>
      <c r="AZ76" s="2"/>
    </row>
    <row r="77" ht="14.25">
      <c r="A77" s="23"/>
      <c r="B77" s="23"/>
      <c r="C77" s="23"/>
      <c r="D77" s="23"/>
      <c r="E77" s="23"/>
      <c r="F77" s="23"/>
      <c r="G77" s="24"/>
      <c r="H77" s="25"/>
      <c r="I77" s="26"/>
      <c r="J77" s="27"/>
      <c r="K77" s="27"/>
      <c r="L77" s="27"/>
      <c r="M77" s="26"/>
      <c r="N77" s="28"/>
      <c r="O77" s="29"/>
      <c r="P77" s="30"/>
      <c r="Q77" s="30"/>
      <c r="R77" s="30"/>
      <c r="S77" s="45"/>
      <c r="T77" s="51" t="s">
        <v>236</v>
      </c>
      <c r="U77" s="65" t="s">
        <v>39</v>
      </c>
      <c r="V77" s="66" t="s">
        <v>237</v>
      </c>
      <c r="W77" s="58" t="s">
        <v>238</v>
      </c>
      <c r="X77" s="52" t="s">
        <v>226</v>
      </c>
      <c r="Y77" s="36"/>
      <c r="Z77" s="27"/>
      <c r="AA77" s="37"/>
      <c r="AB77" s="38"/>
      <c r="AC77" s="39"/>
      <c r="AD77" s="40"/>
      <c r="AK77" s="2" t="str">
        <f>IF(ISERROR(MATCH(Table18[[#This Row], [Sector of College]],$AY$2:$AY$4,0)),"0", "1")</f>
        <v>0</v>
      </c>
      <c r="AL77" s="2" t="str">
        <f>IF(ISERROR(MATCH(Table18[[#This Row], [Type of College]],$AZ$2:$AZ$4,0)),"0", "1")</f>
        <v>0</v>
      </c>
      <c r="AM77" s="2" t="str">
        <f>IF(ISERROR(MATCH(Table18[[#This Row], [College Category]],$BA$2:$BA$15,0)),"0", "1")</f>
        <v>0</v>
      </c>
      <c r="AN77" s="2" t="str">
        <f>IF(ISERROR(MATCH(Table18[[#This Row], [Degree Duration]],$BB$3:$BB$12,0)),"0", "1")</f>
        <v>0</v>
      </c>
      <c r="AO77" s="2" t="str">
        <f>IF(ISERROR(MATCH(#REF!,#REF!,0)),"0", "1")</f>
        <v>0</v>
      </c>
      <c r="AP77" s="2" t="str">
        <f>IF(ISERROR(MATCH(Table18[[#This Row], [Batch Start Year]],$BC$2:$BC$23,0)),"0", "1")</f>
        <v>0</v>
      </c>
      <c r="AQ77" s="2" t="str">
        <f>IF(ISERROR(MATCH(Table18[[#This Row], [Batch Start Semester]],$BD$2:$BD$5,0)),"0", "1")</f>
        <v>0</v>
      </c>
      <c r="AR77" s="2" t="str">
        <f>IF(ISERROR(MATCH(Table18[[#This Row], [Batch Session ]],$BE$2:$BE$5,0)),"0", "1")</f>
        <v>0</v>
      </c>
      <c r="AS77" s="2" t="str">
        <f>IF(ISERROR(MATCH(Table18[[#This Row], [Current Semester Number ]],$BF$2:$BF$12,0)),"0", "1")</f>
        <v>0</v>
      </c>
      <c r="AT77" s="2" t="str">
        <f>IF(ISERROR(MATCH(Table18[[#This Row], [Gender]],$BG$2:$BG$4,0)),"0", "1")</f>
        <v>1</v>
      </c>
      <c r="AU77" s="2" t="str">
        <f>IF(ISERROR(MATCH(Table18[[#This Row], [Quota Type]],$BH$2:$BH$12,0)),"0", "1")</f>
        <v>0</v>
      </c>
      <c r="AV77" s="2" t="str">
        <f>IF(ISERROR(MATCH(Table18[[#This Row], [Different Ability Type (only for Differently abled students)]],$BI$2:$BI$8,0)),"0", "1")</f>
        <v>0</v>
      </c>
      <c r="AW77" s="2"/>
      <c r="AX77" s="2"/>
      <c r="AY77" s="2"/>
      <c r="AZ77" s="2"/>
    </row>
    <row r="78" ht="14.25">
      <c r="A78" s="23"/>
      <c r="B78" s="23"/>
      <c r="C78" s="23"/>
      <c r="D78" s="23"/>
      <c r="E78" s="23"/>
      <c r="F78" s="23"/>
      <c r="G78" s="24"/>
      <c r="H78" s="25"/>
      <c r="I78" s="26"/>
      <c r="J78" s="27"/>
      <c r="K78" s="27"/>
      <c r="L78" s="27"/>
      <c r="M78" s="26"/>
      <c r="N78" s="28"/>
      <c r="O78" s="29"/>
      <c r="P78" s="30"/>
      <c r="Q78" s="30"/>
      <c r="R78" s="30"/>
      <c r="S78" s="45"/>
      <c r="T78" s="51" t="s">
        <v>239</v>
      </c>
      <c r="U78" s="65" t="s">
        <v>48</v>
      </c>
      <c r="V78" s="66" t="s">
        <v>240</v>
      </c>
      <c r="W78" s="58" t="s">
        <v>241</v>
      </c>
      <c r="X78" s="52" t="s">
        <v>226</v>
      </c>
      <c r="Y78" s="36"/>
      <c r="Z78" s="27"/>
      <c r="AA78" s="37"/>
      <c r="AB78" s="38"/>
      <c r="AC78" s="39"/>
      <c r="AD78" s="40"/>
      <c r="AK78" s="2" t="str">
        <f>IF(ISERROR(MATCH(Table18[[#This Row], [Sector of College]],$AY$2:$AY$4,0)),"0", "1")</f>
        <v>0</v>
      </c>
      <c r="AL78" s="2" t="str">
        <f>IF(ISERROR(MATCH(Table18[[#This Row], [Type of College]],$AZ$2:$AZ$4,0)),"0", "1")</f>
        <v>0</v>
      </c>
      <c r="AM78" s="2" t="str">
        <f>IF(ISERROR(MATCH(Table18[[#This Row], [College Category]],$BA$2:$BA$15,0)),"0", "1")</f>
        <v>0</v>
      </c>
      <c r="AN78" s="2" t="str">
        <f>IF(ISERROR(MATCH(Table18[[#This Row], [Degree Duration]],$BB$3:$BB$12,0)),"0", "1")</f>
        <v>0</v>
      </c>
      <c r="AO78" s="2" t="str">
        <f>IF(ISERROR(MATCH(#REF!,#REF!,0)),"0", "1")</f>
        <v>0</v>
      </c>
      <c r="AP78" s="2" t="str">
        <f>IF(ISERROR(MATCH(Table18[[#This Row], [Batch Start Year]],$BC$2:$BC$23,0)),"0", "1")</f>
        <v>0</v>
      </c>
      <c r="AQ78" s="2" t="str">
        <f>IF(ISERROR(MATCH(Table18[[#This Row], [Batch Start Semester]],$BD$2:$BD$5,0)),"0", "1")</f>
        <v>0</v>
      </c>
      <c r="AR78" s="2" t="str">
        <f>IF(ISERROR(MATCH(Table18[[#This Row], [Batch Session ]],$BE$2:$BE$5,0)),"0", "1")</f>
        <v>0</v>
      </c>
      <c r="AS78" s="2" t="str">
        <f>IF(ISERROR(MATCH(Table18[[#This Row], [Current Semester Number ]],$BF$2:$BF$12,0)),"0", "1")</f>
        <v>0</v>
      </c>
      <c r="AT78" s="2" t="str">
        <f>IF(ISERROR(MATCH(Table18[[#This Row], [Gender]],$BG$2:$BG$4,0)),"0", "1")</f>
        <v>1</v>
      </c>
      <c r="AU78" s="2" t="str">
        <f>IF(ISERROR(MATCH(Table18[[#This Row], [Quota Type]],$BH$2:$BH$12,0)),"0", "1")</f>
        <v>0</v>
      </c>
      <c r="AV78" s="2" t="str">
        <f>IF(ISERROR(MATCH(Table18[[#This Row], [Different Ability Type (only for Differently abled students)]],$BI$2:$BI$8,0)),"0", "1")</f>
        <v>0</v>
      </c>
      <c r="AW78" s="2"/>
      <c r="AX78" s="2"/>
      <c r="AY78" s="2"/>
      <c r="AZ78" s="2"/>
    </row>
    <row r="79" ht="14.25">
      <c r="A79" s="23"/>
      <c r="B79" s="23"/>
      <c r="C79" s="23"/>
      <c r="D79" s="23"/>
      <c r="E79" s="23"/>
      <c r="F79" s="23"/>
      <c r="G79" s="24"/>
      <c r="H79" s="25"/>
      <c r="I79" s="26"/>
      <c r="J79" s="27"/>
      <c r="K79" s="27"/>
      <c r="L79" s="27"/>
      <c r="M79" s="26"/>
      <c r="N79" s="28"/>
      <c r="O79" s="29"/>
      <c r="P79" s="30"/>
      <c r="Q79" s="30"/>
      <c r="R79" s="30"/>
      <c r="S79" s="45"/>
      <c r="T79" s="51" t="s">
        <v>242</v>
      </c>
      <c r="U79" s="65" t="s">
        <v>48</v>
      </c>
      <c r="V79" s="66" t="s">
        <v>243</v>
      </c>
      <c r="W79" s="58" t="s">
        <v>244</v>
      </c>
      <c r="X79" s="52" t="s">
        <v>226</v>
      </c>
      <c r="Y79" s="36"/>
      <c r="Z79" s="27"/>
      <c r="AA79" s="37"/>
      <c r="AB79" s="38"/>
      <c r="AC79" s="39"/>
      <c r="AD79" s="40"/>
      <c r="AK79" s="2" t="str">
        <f>IF(ISERROR(MATCH(Table18[[#This Row], [Sector of College]],$AY$2:$AY$4,0)),"0", "1")</f>
        <v>0</v>
      </c>
      <c r="AL79" s="2" t="str">
        <f>IF(ISERROR(MATCH(Table18[[#This Row], [Type of College]],$AZ$2:$AZ$4,0)),"0", "1")</f>
        <v>0</v>
      </c>
      <c r="AM79" s="2" t="str">
        <f>IF(ISERROR(MATCH(Table18[[#This Row], [College Category]],$BA$2:$BA$15,0)),"0", "1")</f>
        <v>0</v>
      </c>
      <c r="AN79" s="2" t="str">
        <f>IF(ISERROR(MATCH(Table18[[#This Row], [Degree Duration]],$BB$3:$BB$12,0)),"0", "1")</f>
        <v>0</v>
      </c>
      <c r="AO79" s="2" t="str">
        <f>IF(ISERROR(MATCH(#REF!,#REF!,0)),"0", "1")</f>
        <v>0</v>
      </c>
      <c r="AP79" s="2" t="str">
        <f>IF(ISERROR(MATCH(Table18[[#This Row], [Batch Start Year]],$BC$2:$BC$23,0)),"0", "1")</f>
        <v>0</v>
      </c>
      <c r="AQ79" s="2" t="str">
        <f>IF(ISERROR(MATCH(Table18[[#This Row], [Batch Start Semester]],$BD$2:$BD$5,0)),"0", "1")</f>
        <v>0</v>
      </c>
      <c r="AR79" s="2" t="str">
        <f>IF(ISERROR(MATCH(Table18[[#This Row], [Batch Session ]],$BE$2:$BE$5,0)),"0", "1")</f>
        <v>0</v>
      </c>
      <c r="AS79" s="2" t="str">
        <f>IF(ISERROR(MATCH(Table18[[#This Row], [Current Semester Number ]],$BF$2:$BF$12,0)),"0", "1")</f>
        <v>0</v>
      </c>
      <c r="AT79" s="2" t="str">
        <f>IF(ISERROR(MATCH(Table18[[#This Row], [Gender]],$BG$2:$BG$4,0)),"0", "1")</f>
        <v>1</v>
      </c>
      <c r="AU79" s="2" t="str">
        <f>IF(ISERROR(MATCH(Table18[[#This Row], [Quota Type]],$BH$2:$BH$12,0)),"0", "1")</f>
        <v>0</v>
      </c>
      <c r="AV79" s="2" t="str">
        <f>IF(ISERROR(MATCH(Table18[[#This Row], [Different Ability Type (only for Differently abled students)]],$BI$2:$BI$8,0)),"0", "1")</f>
        <v>0</v>
      </c>
      <c r="AW79" s="2"/>
      <c r="AX79" s="2"/>
      <c r="AY79" s="2"/>
      <c r="AZ79" s="2"/>
    </row>
    <row r="80" ht="14.25">
      <c r="A80" s="23"/>
      <c r="B80" s="23"/>
      <c r="C80" s="23"/>
      <c r="D80" s="23"/>
      <c r="E80" s="23"/>
      <c r="F80" s="23"/>
      <c r="G80" s="24"/>
      <c r="H80" s="25"/>
      <c r="I80" s="26"/>
      <c r="J80" s="27"/>
      <c r="K80" s="27"/>
      <c r="L80" s="27"/>
      <c r="M80" s="26"/>
      <c r="N80" s="28"/>
      <c r="O80" s="29"/>
      <c r="P80" s="30"/>
      <c r="Q80" s="30"/>
      <c r="R80" s="30"/>
      <c r="S80" s="45"/>
      <c r="T80" s="51" t="s">
        <v>245</v>
      </c>
      <c r="U80" s="65" t="s">
        <v>48</v>
      </c>
      <c r="V80" s="66" t="s">
        <v>246</v>
      </c>
      <c r="W80" s="58" t="s">
        <v>247</v>
      </c>
      <c r="X80" s="52" t="s">
        <v>226</v>
      </c>
      <c r="Y80" s="36"/>
      <c r="Z80" s="27"/>
      <c r="AA80" s="37"/>
      <c r="AB80" s="38"/>
      <c r="AC80" s="39"/>
      <c r="AD80" s="40"/>
      <c r="AK80" s="2" t="str">
        <f>IF(ISERROR(MATCH(Table18[[#This Row], [Sector of College]],$AY$2:$AY$4,0)),"0", "1")</f>
        <v>0</v>
      </c>
      <c r="AL80" s="2" t="str">
        <f>IF(ISERROR(MATCH(Table18[[#This Row], [Type of College]],$AZ$2:$AZ$4,0)),"0", "1")</f>
        <v>0</v>
      </c>
      <c r="AM80" s="2" t="str">
        <f>IF(ISERROR(MATCH(Table18[[#This Row], [College Category]],$BA$2:$BA$15,0)),"0", "1")</f>
        <v>0</v>
      </c>
      <c r="AN80" s="2" t="str">
        <f>IF(ISERROR(MATCH(Table18[[#This Row], [Degree Duration]],$BB$3:$BB$12,0)),"0", "1")</f>
        <v>0</v>
      </c>
      <c r="AO80" s="2" t="str">
        <f>IF(ISERROR(MATCH(#REF!,#REF!,0)),"0", "1")</f>
        <v>0</v>
      </c>
      <c r="AP80" s="2" t="str">
        <f>IF(ISERROR(MATCH(Table18[[#This Row], [Batch Start Year]],$BC$2:$BC$23,0)),"0", "1")</f>
        <v>0</v>
      </c>
      <c r="AQ80" s="2" t="str">
        <f>IF(ISERROR(MATCH(Table18[[#This Row], [Batch Start Semester]],$BD$2:$BD$5,0)),"0", "1")</f>
        <v>0</v>
      </c>
      <c r="AR80" s="2" t="str">
        <f>IF(ISERROR(MATCH(Table18[[#This Row], [Batch Session ]],$BE$2:$BE$5,0)),"0", "1")</f>
        <v>0</v>
      </c>
      <c r="AS80" s="2" t="str">
        <f>IF(ISERROR(MATCH(Table18[[#This Row], [Current Semester Number ]],$BF$2:$BF$12,0)),"0", "1")</f>
        <v>0</v>
      </c>
      <c r="AT80" s="2" t="str">
        <f>IF(ISERROR(MATCH(Table18[[#This Row], [Gender]],$BG$2:$BG$4,0)),"0", "1")</f>
        <v>1</v>
      </c>
      <c r="AU80" s="2" t="str">
        <f>IF(ISERROR(MATCH(Table18[[#This Row], [Quota Type]],$BH$2:$BH$12,0)),"0", "1")</f>
        <v>0</v>
      </c>
      <c r="AV80" s="2" t="str">
        <f>IF(ISERROR(MATCH(Table18[[#This Row], [Different Ability Type (only for Differently abled students)]],$BI$2:$BI$8,0)),"0", "1")</f>
        <v>0</v>
      </c>
      <c r="AW80" s="2"/>
      <c r="AX80" s="2"/>
      <c r="AY80" s="2"/>
      <c r="AZ80" s="2"/>
    </row>
    <row r="81" ht="14.25">
      <c r="A81" s="23"/>
      <c r="B81" s="23"/>
      <c r="C81" s="23"/>
      <c r="D81" s="23"/>
      <c r="E81" s="23"/>
      <c r="F81" s="23"/>
      <c r="G81" s="24"/>
      <c r="H81" s="25"/>
      <c r="I81" s="26"/>
      <c r="J81" s="27"/>
      <c r="K81" s="27"/>
      <c r="L81" s="27"/>
      <c r="M81" s="26"/>
      <c r="N81" s="28"/>
      <c r="O81" s="29"/>
      <c r="P81" s="30"/>
      <c r="Q81" s="30"/>
      <c r="R81" s="30"/>
      <c r="S81" s="45"/>
      <c r="T81" s="51" t="s">
        <v>248</v>
      </c>
      <c r="U81" s="65" t="s">
        <v>48</v>
      </c>
      <c r="V81" s="66" t="s">
        <v>249</v>
      </c>
      <c r="W81" s="58" t="s">
        <v>250</v>
      </c>
      <c r="X81" s="52" t="s">
        <v>226</v>
      </c>
      <c r="Y81" s="36"/>
      <c r="Z81" s="27"/>
      <c r="AA81" s="37"/>
      <c r="AB81" s="38"/>
      <c r="AC81" s="39"/>
      <c r="AD81" s="40"/>
      <c r="AK81" s="2" t="str">
        <f>IF(ISERROR(MATCH(Table18[[#This Row], [Sector of College]],$AY$2:$AY$4,0)),"0", "1")</f>
        <v>0</v>
      </c>
      <c r="AL81" s="2" t="str">
        <f>IF(ISERROR(MATCH(Table18[[#This Row], [Type of College]],$AZ$2:$AZ$4,0)),"0", "1")</f>
        <v>0</v>
      </c>
      <c r="AM81" s="2" t="str">
        <f>IF(ISERROR(MATCH(Table18[[#This Row], [College Category]],$BA$2:$BA$15,0)),"0", "1")</f>
        <v>0</v>
      </c>
      <c r="AN81" s="2" t="str">
        <f>IF(ISERROR(MATCH(Table18[[#This Row], [Degree Duration]],$BB$3:$BB$12,0)),"0", "1")</f>
        <v>0</v>
      </c>
      <c r="AO81" s="2" t="str">
        <f>IF(ISERROR(MATCH(#REF!,#REF!,0)),"0", "1")</f>
        <v>0</v>
      </c>
      <c r="AP81" s="2" t="str">
        <f>IF(ISERROR(MATCH(Table18[[#This Row], [Batch Start Year]],$BC$2:$BC$23,0)),"0", "1")</f>
        <v>0</v>
      </c>
      <c r="AQ81" s="2" t="str">
        <f>IF(ISERROR(MATCH(Table18[[#This Row], [Batch Start Semester]],$BD$2:$BD$5,0)),"0", "1")</f>
        <v>0</v>
      </c>
      <c r="AR81" s="2" t="str">
        <f>IF(ISERROR(MATCH(Table18[[#This Row], [Batch Session ]],$BE$2:$BE$5,0)),"0", "1")</f>
        <v>0</v>
      </c>
      <c r="AS81" s="2" t="str">
        <f>IF(ISERROR(MATCH(Table18[[#This Row], [Current Semester Number ]],$BF$2:$BF$12,0)),"0", "1")</f>
        <v>0</v>
      </c>
      <c r="AT81" s="2" t="str">
        <f>IF(ISERROR(MATCH(Table18[[#This Row], [Gender]],$BG$2:$BG$4,0)),"0", "1")</f>
        <v>1</v>
      </c>
      <c r="AU81" s="2" t="str">
        <f>IF(ISERROR(MATCH(Table18[[#This Row], [Quota Type]],$BH$2:$BH$12,0)),"0", "1")</f>
        <v>0</v>
      </c>
      <c r="AV81" s="2" t="str">
        <f>IF(ISERROR(MATCH(Table18[[#This Row], [Different Ability Type (only for Differently abled students)]],$BI$2:$BI$8,0)),"0", "1")</f>
        <v>0</v>
      </c>
      <c r="AW81" s="2"/>
      <c r="AX81" s="2"/>
      <c r="AY81" s="2"/>
      <c r="AZ81" s="2"/>
    </row>
    <row r="82" ht="14.25">
      <c r="A82" s="23"/>
      <c r="B82" s="23"/>
      <c r="C82" s="23"/>
      <c r="D82" s="23"/>
      <c r="E82" s="23"/>
      <c r="F82" s="23"/>
      <c r="G82" s="24"/>
      <c r="H82" s="25"/>
      <c r="I82" s="26"/>
      <c r="J82" s="27"/>
      <c r="K82" s="27"/>
      <c r="L82" s="27"/>
      <c r="M82" s="26"/>
      <c r="N82" s="28"/>
      <c r="O82" s="29"/>
      <c r="P82" s="30"/>
      <c r="Q82" s="30"/>
      <c r="R82" s="30"/>
      <c r="S82" s="45"/>
      <c r="T82" s="51" t="s">
        <v>251</v>
      </c>
      <c r="U82" s="65" t="s">
        <v>48</v>
      </c>
      <c r="V82" s="66" t="s">
        <v>252</v>
      </c>
      <c r="W82" s="58" t="s">
        <v>253</v>
      </c>
      <c r="X82" s="52" t="s">
        <v>226</v>
      </c>
      <c r="Y82" s="36"/>
      <c r="Z82" s="27"/>
      <c r="AA82" s="37"/>
      <c r="AB82" s="38"/>
      <c r="AC82" s="39"/>
      <c r="AD82" s="40"/>
      <c r="AK82" s="2" t="str">
        <f>IF(ISERROR(MATCH(Table18[[#This Row], [Sector of College]],$AY$2:$AY$4,0)),"0", "1")</f>
        <v>0</v>
      </c>
      <c r="AL82" s="2" t="str">
        <f>IF(ISERROR(MATCH(Table18[[#This Row], [Type of College]],$AZ$2:$AZ$4,0)),"0", "1")</f>
        <v>0</v>
      </c>
      <c r="AM82" s="2" t="str">
        <f>IF(ISERROR(MATCH(Table18[[#This Row], [College Category]],$BA$2:$BA$15,0)),"0", "1")</f>
        <v>0</v>
      </c>
      <c r="AN82" s="2" t="str">
        <f>IF(ISERROR(MATCH(Table18[[#This Row], [Degree Duration]],$BB$3:$BB$12,0)),"0", "1")</f>
        <v>0</v>
      </c>
      <c r="AO82" s="2" t="str">
        <f>IF(ISERROR(MATCH(#REF!,#REF!,0)),"0", "1")</f>
        <v>0</v>
      </c>
      <c r="AP82" s="2" t="str">
        <f>IF(ISERROR(MATCH(Table18[[#This Row], [Batch Start Year]],$BC$2:$BC$23,0)),"0", "1")</f>
        <v>0</v>
      </c>
      <c r="AQ82" s="2" t="str">
        <f>IF(ISERROR(MATCH(Table18[[#This Row], [Batch Start Semester]],$BD$2:$BD$5,0)),"0", "1")</f>
        <v>0</v>
      </c>
      <c r="AR82" s="2" t="str">
        <f>IF(ISERROR(MATCH(Table18[[#This Row], [Batch Session ]],$BE$2:$BE$5,0)),"0", "1")</f>
        <v>0</v>
      </c>
      <c r="AS82" s="2" t="str">
        <f>IF(ISERROR(MATCH(Table18[[#This Row], [Current Semester Number ]],$BF$2:$BF$12,0)),"0", "1")</f>
        <v>0</v>
      </c>
      <c r="AT82" s="2" t="str">
        <f>IF(ISERROR(MATCH(Table18[[#This Row], [Gender]],$BG$2:$BG$4,0)),"0", "1")</f>
        <v>1</v>
      </c>
      <c r="AU82" s="2" t="str">
        <f>IF(ISERROR(MATCH(Table18[[#This Row], [Quota Type]],$BH$2:$BH$12,0)),"0", "1")</f>
        <v>0</v>
      </c>
      <c r="AV82" s="2" t="str">
        <f>IF(ISERROR(MATCH(Table18[[#This Row], [Different Ability Type (only for Differently abled students)]],$BI$2:$BI$8,0)),"0", "1")</f>
        <v>0</v>
      </c>
      <c r="AW82" s="2"/>
      <c r="AX82" s="2"/>
      <c r="AY82" s="2"/>
      <c r="AZ82" s="2"/>
    </row>
    <row r="83" ht="14.25">
      <c r="A83" s="23"/>
      <c r="B83" s="23"/>
      <c r="C83" s="23"/>
      <c r="D83" s="23"/>
      <c r="E83" s="23"/>
      <c r="F83" s="23"/>
      <c r="G83" s="24"/>
      <c r="H83" s="25"/>
      <c r="I83" s="26"/>
      <c r="J83" s="27"/>
      <c r="K83" s="27"/>
      <c r="L83" s="27"/>
      <c r="M83" s="26"/>
      <c r="N83" s="28"/>
      <c r="O83" s="29"/>
      <c r="P83" s="30"/>
      <c r="Q83" s="30"/>
      <c r="R83" s="30"/>
      <c r="S83" s="45"/>
      <c r="T83" s="51" t="s">
        <v>254</v>
      </c>
      <c r="U83" s="65" t="s">
        <v>48</v>
      </c>
      <c r="V83" s="66" t="s">
        <v>255</v>
      </c>
      <c r="W83" s="58" t="s">
        <v>256</v>
      </c>
      <c r="X83" s="52" t="s">
        <v>226</v>
      </c>
      <c r="Y83" s="36"/>
      <c r="Z83" s="27"/>
      <c r="AA83" s="37"/>
      <c r="AB83" s="38"/>
      <c r="AC83" s="39"/>
      <c r="AD83" s="40"/>
      <c r="AK83" s="2" t="str">
        <f>IF(ISERROR(MATCH(Table18[[#This Row], [Sector of College]],$AY$2:$AY$4,0)),"0", "1")</f>
        <v>0</v>
      </c>
      <c r="AL83" s="2" t="str">
        <f>IF(ISERROR(MATCH(Table18[[#This Row], [Type of College]],$AZ$2:$AZ$4,0)),"0", "1")</f>
        <v>0</v>
      </c>
      <c r="AM83" s="2" t="str">
        <f>IF(ISERROR(MATCH(Table18[[#This Row], [College Category]],$BA$2:$BA$15,0)),"0", "1")</f>
        <v>0</v>
      </c>
      <c r="AN83" s="2" t="str">
        <f>IF(ISERROR(MATCH(Table18[[#This Row], [Degree Duration]],$BB$3:$BB$12,0)),"0", "1")</f>
        <v>0</v>
      </c>
      <c r="AO83" s="2" t="str">
        <f>IF(ISERROR(MATCH(#REF!,#REF!,0)),"0", "1")</f>
        <v>0</v>
      </c>
      <c r="AP83" s="2" t="str">
        <f>IF(ISERROR(MATCH(Table18[[#This Row], [Batch Start Year]],$BC$2:$BC$23,0)),"0", "1")</f>
        <v>0</v>
      </c>
      <c r="AQ83" s="2" t="str">
        <f>IF(ISERROR(MATCH(Table18[[#This Row], [Batch Start Semester]],$BD$2:$BD$5,0)),"0", "1")</f>
        <v>0</v>
      </c>
      <c r="AR83" s="2" t="str">
        <f>IF(ISERROR(MATCH(Table18[[#This Row], [Batch Session ]],$BE$2:$BE$5,0)),"0", "1")</f>
        <v>0</v>
      </c>
      <c r="AS83" s="2" t="str">
        <f>IF(ISERROR(MATCH(Table18[[#This Row], [Current Semester Number ]],$BF$2:$BF$12,0)),"0", "1")</f>
        <v>0</v>
      </c>
      <c r="AT83" s="2" t="str">
        <f>IF(ISERROR(MATCH(Table18[[#This Row], [Gender]],$BG$2:$BG$4,0)),"0", "1")</f>
        <v>1</v>
      </c>
      <c r="AU83" s="2" t="str">
        <f>IF(ISERROR(MATCH(Table18[[#This Row], [Quota Type]],$BH$2:$BH$12,0)),"0", "1")</f>
        <v>0</v>
      </c>
      <c r="AV83" s="2" t="str">
        <f>IF(ISERROR(MATCH(Table18[[#This Row], [Different Ability Type (only for Differently abled students)]],$BI$2:$BI$8,0)),"0", "1")</f>
        <v>0</v>
      </c>
      <c r="AW83" s="2"/>
      <c r="AX83" s="2"/>
      <c r="AY83" s="2"/>
      <c r="AZ83" s="2"/>
    </row>
    <row r="84" ht="14.25">
      <c r="A84" s="23"/>
      <c r="B84" s="23"/>
      <c r="C84" s="23"/>
      <c r="D84" s="23"/>
      <c r="E84" s="23"/>
      <c r="F84" s="23"/>
      <c r="G84" s="24"/>
      <c r="H84" s="25"/>
      <c r="I84" s="26"/>
      <c r="J84" s="27"/>
      <c r="K84" s="27"/>
      <c r="L84" s="27"/>
      <c r="M84" s="26"/>
      <c r="N84" s="28"/>
      <c r="O84" s="29"/>
      <c r="P84" s="30"/>
      <c r="Q84" s="30"/>
      <c r="R84" s="30"/>
      <c r="S84" s="45"/>
      <c r="T84" s="51" t="s">
        <v>257</v>
      </c>
      <c r="U84" s="65" t="s">
        <v>48</v>
      </c>
      <c r="V84" s="66" t="s">
        <v>258</v>
      </c>
      <c r="W84" s="58" t="s">
        <v>259</v>
      </c>
      <c r="X84" s="52" t="s">
        <v>226</v>
      </c>
      <c r="Y84" s="36"/>
      <c r="Z84" s="27"/>
      <c r="AA84" s="37"/>
      <c r="AB84" s="38"/>
      <c r="AC84" s="39"/>
      <c r="AD84" s="40"/>
      <c r="AK84" s="2" t="str">
        <f>IF(ISERROR(MATCH(Table18[[#This Row], [Sector of College]],$AY$2:$AY$4,0)),"0", "1")</f>
        <v>0</v>
      </c>
      <c r="AL84" s="2" t="str">
        <f>IF(ISERROR(MATCH(Table18[[#This Row], [Type of College]],$AZ$2:$AZ$4,0)),"0", "1")</f>
        <v>0</v>
      </c>
      <c r="AM84" s="2" t="str">
        <f>IF(ISERROR(MATCH(Table18[[#This Row], [College Category]],$BA$2:$BA$15,0)),"0", "1")</f>
        <v>0</v>
      </c>
      <c r="AN84" s="2" t="str">
        <f>IF(ISERROR(MATCH(Table18[[#This Row], [Degree Duration]],$BB$3:$BB$12,0)),"0", "1")</f>
        <v>0</v>
      </c>
      <c r="AO84" s="2" t="str">
        <f>IF(ISERROR(MATCH(#REF!,#REF!,0)),"0", "1")</f>
        <v>0</v>
      </c>
      <c r="AP84" s="2" t="str">
        <f>IF(ISERROR(MATCH(Table18[[#This Row], [Batch Start Year]],$BC$2:$BC$23,0)),"0", "1")</f>
        <v>0</v>
      </c>
      <c r="AQ84" s="2" t="str">
        <f>IF(ISERROR(MATCH(Table18[[#This Row], [Batch Start Semester]],$BD$2:$BD$5,0)),"0", "1")</f>
        <v>0</v>
      </c>
      <c r="AR84" s="2" t="str">
        <f>IF(ISERROR(MATCH(Table18[[#This Row], [Batch Session ]],$BE$2:$BE$5,0)),"0", "1")</f>
        <v>0</v>
      </c>
      <c r="AS84" s="2" t="str">
        <f>IF(ISERROR(MATCH(Table18[[#This Row], [Current Semester Number ]],$BF$2:$BF$12,0)),"0", "1")</f>
        <v>0</v>
      </c>
      <c r="AT84" s="2" t="str">
        <f>IF(ISERROR(MATCH(Table18[[#This Row], [Gender]],$BG$2:$BG$4,0)),"0", "1")</f>
        <v>1</v>
      </c>
      <c r="AU84" s="2" t="str">
        <f>IF(ISERROR(MATCH(Table18[[#This Row], [Quota Type]],$BH$2:$BH$12,0)),"0", "1")</f>
        <v>0</v>
      </c>
      <c r="AV84" s="2" t="str">
        <f>IF(ISERROR(MATCH(Table18[[#This Row], [Different Ability Type (only for Differently abled students)]],$BI$2:$BI$8,0)),"0", "1")</f>
        <v>0</v>
      </c>
      <c r="AW84" s="2"/>
      <c r="AX84" s="2"/>
      <c r="AY84" s="2"/>
      <c r="AZ84" s="2"/>
    </row>
    <row r="85" ht="14.25">
      <c r="A85" s="23"/>
      <c r="B85" s="23"/>
      <c r="C85" s="23"/>
      <c r="D85" s="23"/>
      <c r="E85" s="23"/>
      <c r="F85" s="23"/>
      <c r="G85" s="24"/>
      <c r="H85" s="25"/>
      <c r="I85" s="26"/>
      <c r="J85" s="27"/>
      <c r="K85" s="27"/>
      <c r="L85" s="27"/>
      <c r="M85" s="26"/>
      <c r="N85" s="28"/>
      <c r="O85" s="29"/>
      <c r="P85" s="30"/>
      <c r="Q85" s="30"/>
      <c r="R85" s="30"/>
      <c r="S85" s="45"/>
      <c r="T85" s="51" t="s">
        <v>260</v>
      </c>
      <c r="U85" s="65" t="s">
        <v>48</v>
      </c>
      <c r="V85" s="66" t="s">
        <v>261</v>
      </c>
      <c r="W85" s="58" t="s">
        <v>262</v>
      </c>
      <c r="X85" s="52" t="s">
        <v>226</v>
      </c>
      <c r="Y85" s="36"/>
      <c r="Z85" s="27"/>
      <c r="AA85" s="37"/>
      <c r="AB85" s="38"/>
      <c r="AC85" s="39"/>
      <c r="AD85" s="40"/>
      <c r="AK85" s="2" t="str">
        <f>IF(ISERROR(MATCH(Table18[[#This Row], [Sector of College]],$AY$2:$AY$4,0)),"0", "1")</f>
        <v>0</v>
      </c>
      <c r="AL85" s="2" t="str">
        <f>IF(ISERROR(MATCH(Table18[[#This Row], [Type of College]],$AZ$2:$AZ$4,0)),"0", "1")</f>
        <v>0</v>
      </c>
      <c r="AM85" s="2" t="str">
        <f>IF(ISERROR(MATCH(Table18[[#This Row], [College Category]],$BA$2:$BA$15,0)),"0", "1")</f>
        <v>0</v>
      </c>
      <c r="AN85" s="2" t="str">
        <f>IF(ISERROR(MATCH(Table18[[#This Row], [Degree Duration]],$BB$3:$BB$12,0)),"0", "1")</f>
        <v>0</v>
      </c>
      <c r="AO85" s="2" t="str">
        <f>IF(ISERROR(MATCH(#REF!,#REF!,0)),"0", "1")</f>
        <v>0</v>
      </c>
      <c r="AP85" s="2" t="str">
        <f>IF(ISERROR(MATCH(Table18[[#This Row], [Batch Start Year]],$BC$2:$BC$23,0)),"0", "1")</f>
        <v>0</v>
      </c>
      <c r="AQ85" s="2" t="str">
        <f>IF(ISERROR(MATCH(Table18[[#This Row], [Batch Start Semester]],$BD$2:$BD$5,0)),"0", "1")</f>
        <v>0</v>
      </c>
      <c r="AR85" s="2" t="str">
        <f>IF(ISERROR(MATCH(Table18[[#This Row], [Batch Session ]],$BE$2:$BE$5,0)),"0", "1")</f>
        <v>0</v>
      </c>
      <c r="AS85" s="2" t="str">
        <f>IF(ISERROR(MATCH(Table18[[#This Row], [Current Semester Number ]],$BF$2:$BF$12,0)),"0", "1")</f>
        <v>0</v>
      </c>
      <c r="AT85" s="2" t="str">
        <f>IF(ISERROR(MATCH(Table18[[#This Row], [Gender]],$BG$2:$BG$4,0)),"0", "1")</f>
        <v>1</v>
      </c>
      <c r="AU85" s="2" t="str">
        <f>IF(ISERROR(MATCH(Table18[[#This Row], [Quota Type]],$BH$2:$BH$12,0)),"0", "1")</f>
        <v>0</v>
      </c>
      <c r="AV85" s="2" t="str">
        <f>IF(ISERROR(MATCH(Table18[[#This Row], [Different Ability Type (only for Differently abled students)]],$BI$2:$BI$8,0)),"0", "1")</f>
        <v>0</v>
      </c>
      <c r="AW85" s="2"/>
      <c r="AX85" s="2"/>
      <c r="AY85" s="2"/>
      <c r="AZ85" s="2"/>
    </row>
    <row r="86" ht="14.25">
      <c r="A86" s="23"/>
      <c r="B86" s="23"/>
      <c r="C86" s="23"/>
      <c r="D86" s="23"/>
      <c r="E86" s="23"/>
      <c r="F86" s="23"/>
      <c r="G86" s="24"/>
      <c r="H86" s="25"/>
      <c r="I86" s="26"/>
      <c r="J86" s="27"/>
      <c r="K86" s="27"/>
      <c r="L86" s="27"/>
      <c r="M86" s="26"/>
      <c r="N86" s="28"/>
      <c r="O86" s="29"/>
      <c r="P86" s="30"/>
      <c r="Q86" s="30"/>
      <c r="R86" s="30"/>
      <c r="S86" s="45"/>
      <c r="T86" s="51" t="s">
        <v>263</v>
      </c>
      <c r="U86" s="65" t="s">
        <v>48</v>
      </c>
      <c r="V86" s="66" t="s">
        <v>264</v>
      </c>
      <c r="W86" s="58" t="s">
        <v>265</v>
      </c>
      <c r="X86" s="52" t="s">
        <v>226</v>
      </c>
      <c r="Y86" s="36"/>
      <c r="Z86" s="27"/>
      <c r="AA86" s="37"/>
      <c r="AB86" s="38"/>
      <c r="AC86" s="39"/>
      <c r="AD86" s="40"/>
      <c r="AK86" s="2" t="str">
        <f>IF(ISERROR(MATCH(Table18[[#This Row], [Sector of College]],$AY$2:$AY$4,0)),"0", "1")</f>
        <v>0</v>
      </c>
      <c r="AL86" s="2" t="str">
        <f>IF(ISERROR(MATCH(Table18[[#This Row], [Type of College]],$AZ$2:$AZ$4,0)),"0", "1")</f>
        <v>0</v>
      </c>
      <c r="AM86" s="2" t="str">
        <f>IF(ISERROR(MATCH(Table18[[#This Row], [College Category]],$BA$2:$BA$15,0)),"0", "1")</f>
        <v>0</v>
      </c>
      <c r="AN86" s="2" t="str">
        <f>IF(ISERROR(MATCH(Table18[[#This Row], [Degree Duration]],$BB$3:$BB$12,0)),"0", "1")</f>
        <v>0</v>
      </c>
      <c r="AO86" s="2" t="str">
        <f>IF(ISERROR(MATCH(#REF!,#REF!,0)),"0", "1")</f>
        <v>0</v>
      </c>
      <c r="AP86" s="2" t="str">
        <f>IF(ISERROR(MATCH(Table18[[#This Row], [Batch Start Year]],$BC$2:$BC$23,0)),"0", "1")</f>
        <v>0</v>
      </c>
      <c r="AQ86" s="2" t="str">
        <f>IF(ISERROR(MATCH(Table18[[#This Row], [Batch Start Semester]],$BD$2:$BD$5,0)),"0", "1")</f>
        <v>0</v>
      </c>
      <c r="AR86" s="2" t="str">
        <f>IF(ISERROR(MATCH(Table18[[#This Row], [Batch Session ]],$BE$2:$BE$5,0)),"0", "1")</f>
        <v>0</v>
      </c>
      <c r="AS86" s="2" t="str">
        <f>IF(ISERROR(MATCH(Table18[[#This Row], [Current Semester Number ]],$BF$2:$BF$12,0)),"0", "1")</f>
        <v>0</v>
      </c>
      <c r="AT86" s="2" t="str">
        <f>IF(ISERROR(MATCH(Table18[[#This Row], [Gender]],$BG$2:$BG$4,0)),"0", "1")</f>
        <v>1</v>
      </c>
      <c r="AU86" s="2" t="str">
        <f>IF(ISERROR(MATCH(Table18[[#This Row], [Quota Type]],$BH$2:$BH$12,0)),"0", "1")</f>
        <v>0</v>
      </c>
      <c r="AV86" s="2" t="str">
        <f>IF(ISERROR(MATCH(Table18[[#This Row], [Different Ability Type (only for Differently abled students)]],$BI$2:$BI$8,0)),"0", "1")</f>
        <v>0</v>
      </c>
      <c r="AW86" s="2"/>
      <c r="AX86" s="2"/>
      <c r="AY86" s="2"/>
      <c r="AZ86" s="2"/>
    </row>
    <row r="87" ht="14.25">
      <c r="A87" s="23"/>
      <c r="B87" s="23"/>
      <c r="C87" s="23"/>
      <c r="D87" s="23"/>
      <c r="E87" s="23"/>
      <c r="F87" s="23"/>
      <c r="G87" s="24"/>
      <c r="H87" s="25"/>
      <c r="I87" s="26"/>
      <c r="J87" s="27"/>
      <c r="K87" s="27"/>
      <c r="L87" s="27"/>
      <c r="M87" s="26"/>
      <c r="N87" s="28"/>
      <c r="O87" s="29"/>
      <c r="P87" s="30"/>
      <c r="Q87" s="30"/>
      <c r="R87" s="30"/>
      <c r="S87" s="45"/>
      <c r="T87" s="51" t="s">
        <v>266</v>
      </c>
      <c r="U87" s="65" t="s">
        <v>48</v>
      </c>
      <c r="V87" s="66" t="s">
        <v>267</v>
      </c>
      <c r="W87" s="58" t="s">
        <v>268</v>
      </c>
      <c r="X87" s="52" t="s">
        <v>226</v>
      </c>
      <c r="Y87" s="36"/>
      <c r="Z87" s="27"/>
      <c r="AA87" s="37"/>
      <c r="AB87" s="38"/>
      <c r="AC87" s="39"/>
      <c r="AD87" s="40"/>
      <c r="AK87" s="2" t="str">
        <f>IF(ISERROR(MATCH(Table18[[#This Row], [Sector of College]],$AY$2:$AY$4,0)),"0", "1")</f>
        <v>0</v>
      </c>
      <c r="AL87" s="2" t="str">
        <f>IF(ISERROR(MATCH(Table18[[#This Row], [Type of College]],$AZ$2:$AZ$4,0)),"0", "1")</f>
        <v>0</v>
      </c>
      <c r="AM87" s="2" t="str">
        <f>IF(ISERROR(MATCH(Table18[[#This Row], [College Category]],$BA$2:$BA$15,0)),"0", "1")</f>
        <v>0</v>
      </c>
      <c r="AN87" s="2" t="str">
        <f>IF(ISERROR(MATCH(Table18[[#This Row], [Degree Duration]],$BB$3:$BB$12,0)),"0", "1")</f>
        <v>0</v>
      </c>
      <c r="AO87" s="2" t="str">
        <f>IF(ISERROR(MATCH(#REF!,#REF!,0)),"0", "1")</f>
        <v>0</v>
      </c>
      <c r="AP87" s="2" t="str">
        <f>IF(ISERROR(MATCH(Table18[[#This Row], [Batch Start Year]],$BC$2:$BC$23,0)),"0", "1")</f>
        <v>0</v>
      </c>
      <c r="AQ87" s="2" t="str">
        <f>IF(ISERROR(MATCH(Table18[[#This Row], [Batch Start Semester]],$BD$2:$BD$5,0)),"0", "1")</f>
        <v>0</v>
      </c>
      <c r="AR87" s="2" t="str">
        <f>IF(ISERROR(MATCH(Table18[[#This Row], [Batch Session ]],$BE$2:$BE$5,0)),"0", "1")</f>
        <v>0</v>
      </c>
      <c r="AS87" s="2" t="str">
        <f>IF(ISERROR(MATCH(Table18[[#This Row], [Current Semester Number ]],$BF$2:$BF$12,0)),"0", "1")</f>
        <v>0</v>
      </c>
      <c r="AT87" s="2" t="str">
        <f>IF(ISERROR(MATCH(Table18[[#This Row], [Gender]],$BG$2:$BG$4,0)),"0", "1")</f>
        <v>1</v>
      </c>
      <c r="AU87" s="2" t="str">
        <f>IF(ISERROR(MATCH(Table18[[#This Row], [Quota Type]],$BH$2:$BH$12,0)),"0", "1")</f>
        <v>0</v>
      </c>
      <c r="AV87" s="2" t="str">
        <f>IF(ISERROR(MATCH(Table18[[#This Row], [Different Ability Type (only for Differently abled students)]],$BI$2:$BI$8,0)),"0", "1")</f>
        <v>0</v>
      </c>
      <c r="AW87" s="2"/>
      <c r="AX87" s="2"/>
      <c r="AY87" s="2"/>
      <c r="AZ87" s="2"/>
    </row>
    <row r="88" ht="14.25">
      <c r="A88" s="23"/>
      <c r="B88" s="23"/>
      <c r="C88" s="23"/>
      <c r="D88" s="23"/>
      <c r="E88" s="23"/>
      <c r="F88" s="23"/>
      <c r="G88" s="24"/>
      <c r="H88" s="25"/>
      <c r="I88" s="26"/>
      <c r="J88" s="27"/>
      <c r="K88" s="27"/>
      <c r="L88" s="27"/>
      <c r="M88" s="26"/>
      <c r="N88" s="28"/>
      <c r="O88" s="29"/>
      <c r="P88" s="30"/>
      <c r="Q88" s="30"/>
      <c r="R88" s="30"/>
      <c r="S88" s="45"/>
      <c r="T88" s="51" t="s">
        <v>269</v>
      </c>
      <c r="U88" s="65" t="s">
        <v>48</v>
      </c>
      <c r="V88" s="66" t="s">
        <v>270</v>
      </c>
      <c r="W88" s="58" t="s">
        <v>271</v>
      </c>
      <c r="X88" s="52" t="s">
        <v>226</v>
      </c>
      <c r="Y88" s="36"/>
      <c r="Z88" s="27"/>
      <c r="AA88" s="37"/>
      <c r="AB88" s="38"/>
      <c r="AC88" s="39"/>
      <c r="AD88" s="40"/>
      <c r="AK88" s="2" t="str">
        <f>IF(ISERROR(MATCH(Table18[[#This Row], [Sector of College]],$AY$2:$AY$4,0)),"0", "1")</f>
        <v>0</v>
      </c>
      <c r="AL88" s="2" t="str">
        <f>IF(ISERROR(MATCH(Table18[[#This Row], [Type of College]],$AZ$2:$AZ$4,0)),"0", "1")</f>
        <v>0</v>
      </c>
      <c r="AM88" s="2" t="str">
        <f>IF(ISERROR(MATCH(Table18[[#This Row], [College Category]],$BA$2:$BA$15,0)),"0", "1")</f>
        <v>0</v>
      </c>
      <c r="AN88" s="2" t="str">
        <f>IF(ISERROR(MATCH(Table18[[#This Row], [Degree Duration]],$BB$3:$BB$12,0)),"0", "1")</f>
        <v>0</v>
      </c>
      <c r="AO88" s="2" t="str">
        <f>IF(ISERROR(MATCH(#REF!,#REF!,0)),"0", "1")</f>
        <v>0</v>
      </c>
      <c r="AP88" s="2" t="str">
        <f>IF(ISERROR(MATCH(Table18[[#This Row], [Batch Start Year]],$BC$2:$BC$23,0)),"0", "1")</f>
        <v>0</v>
      </c>
      <c r="AQ88" s="2" t="str">
        <f>IF(ISERROR(MATCH(Table18[[#This Row], [Batch Start Semester]],$BD$2:$BD$5,0)),"0", "1")</f>
        <v>0</v>
      </c>
      <c r="AR88" s="2" t="str">
        <f>IF(ISERROR(MATCH(Table18[[#This Row], [Batch Session ]],$BE$2:$BE$5,0)),"0", "1")</f>
        <v>0</v>
      </c>
      <c r="AS88" s="2" t="str">
        <f>IF(ISERROR(MATCH(Table18[[#This Row], [Current Semester Number ]],$BF$2:$BF$12,0)),"0", "1")</f>
        <v>0</v>
      </c>
      <c r="AT88" s="2" t="str">
        <f>IF(ISERROR(MATCH(Table18[[#This Row], [Gender]],$BG$2:$BG$4,0)),"0", "1")</f>
        <v>1</v>
      </c>
      <c r="AU88" s="2" t="str">
        <f>IF(ISERROR(MATCH(Table18[[#This Row], [Quota Type]],$BH$2:$BH$12,0)),"0", "1")</f>
        <v>0</v>
      </c>
      <c r="AV88" s="2" t="str">
        <f>IF(ISERROR(MATCH(Table18[[#This Row], [Different Ability Type (only for Differently abled students)]],$BI$2:$BI$8,0)),"0", "1")</f>
        <v>0</v>
      </c>
      <c r="AW88" s="2"/>
      <c r="AX88" s="2"/>
      <c r="AY88" s="2"/>
      <c r="AZ88" s="2"/>
    </row>
    <row r="89" ht="14.25">
      <c r="A89" s="23"/>
      <c r="B89" s="23"/>
      <c r="C89" s="23"/>
      <c r="D89" s="23"/>
      <c r="E89" s="23"/>
      <c r="F89" s="23"/>
      <c r="G89" s="24"/>
      <c r="H89" s="25"/>
      <c r="I89" s="26"/>
      <c r="J89" s="27"/>
      <c r="K89" s="27"/>
      <c r="L89" s="27"/>
      <c r="M89" s="26"/>
      <c r="N89" s="28"/>
      <c r="O89" s="29"/>
      <c r="P89" s="30"/>
      <c r="Q89" s="30"/>
      <c r="R89" s="30"/>
      <c r="S89" s="45"/>
      <c r="T89" s="51" t="s">
        <v>272</v>
      </c>
      <c r="U89" s="65" t="s">
        <v>48</v>
      </c>
      <c r="V89" s="66" t="s">
        <v>273</v>
      </c>
      <c r="W89" s="58" t="s">
        <v>274</v>
      </c>
      <c r="X89" s="52" t="s">
        <v>226</v>
      </c>
      <c r="Y89" s="36"/>
      <c r="Z89" s="27"/>
      <c r="AA89" s="37"/>
      <c r="AB89" s="38"/>
      <c r="AC89" s="39"/>
      <c r="AD89" s="40"/>
      <c r="AK89" s="2" t="str">
        <f>IF(ISERROR(MATCH(Table18[[#This Row], [Sector of College]],$AY$2:$AY$4,0)),"0", "1")</f>
        <v>0</v>
      </c>
      <c r="AL89" s="2" t="str">
        <f>IF(ISERROR(MATCH(Table18[[#This Row], [Type of College]],$AZ$2:$AZ$4,0)),"0", "1")</f>
        <v>0</v>
      </c>
      <c r="AM89" s="2" t="str">
        <f>IF(ISERROR(MATCH(Table18[[#This Row], [College Category]],$BA$2:$BA$15,0)),"0", "1")</f>
        <v>0</v>
      </c>
      <c r="AN89" s="2" t="str">
        <f>IF(ISERROR(MATCH(Table18[[#This Row], [Degree Duration]],$BB$3:$BB$12,0)),"0", "1")</f>
        <v>0</v>
      </c>
      <c r="AO89" s="2" t="str">
        <f>IF(ISERROR(MATCH(#REF!,#REF!,0)),"0", "1")</f>
        <v>0</v>
      </c>
      <c r="AP89" s="2" t="str">
        <f>IF(ISERROR(MATCH(Table18[[#This Row], [Batch Start Year]],$BC$2:$BC$23,0)),"0", "1")</f>
        <v>0</v>
      </c>
      <c r="AQ89" s="2" t="str">
        <f>IF(ISERROR(MATCH(Table18[[#This Row], [Batch Start Semester]],$BD$2:$BD$5,0)),"0", "1")</f>
        <v>0</v>
      </c>
      <c r="AR89" s="2" t="str">
        <f>IF(ISERROR(MATCH(Table18[[#This Row], [Batch Session ]],$BE$2:$BE$5,0)),"0", "1")</f>
        <v>0</v>
      </c>
      <c r="AS89" s="2" t="str">
        <f>IF(ISERROR(MATCH(Table18[[#This Row], [Current Semester Number ]],$BF$2:$BF$12,0)),"0", "1")</f>
        <v>0</v>
      </c>
      <c r="AT89" s="2" t="str">
        <f>IF(ISERROR(MATCH(Table18[[#This Row], [Gender]],$BG$2:$BG$4,0)),"0", "1")</f>
        <v>1</v>
      </c>
      <c r="AU89" s="2" t="str">
        <f>IF(ISERROR(MATCH(Table18[[#This Row], [Quota Type]],$BH$2:$BH$12,0)),"0", "1")</f>
        <v>0</v>
      </c>
      <c r="AV89" s="2" t="str">
        <f>IF(ISERROR(MATCH(Table18[[#This Row], [Different Ability Type (only for Differently abled students)]],$BI$2:$BI$8,0)),"0", "1")</f>
        <v>0</v>
      </c>
      <c r="AW89" s="2"/>
      <c r="AX89" s="2"/>
      <c r="AY89" s="2"/>
      <c r="AZ89" s="2"/>
    </row>
    <row r="90" ht="14.25">
      <c r="A90" s="23"/>
      <c r="B90" s="23"/>
      <c r="C90" s="23"/>
      <c r="D90" s="23"/>
      <c r="E90" s="23"/>
      <c r="F90" s="23"/>
      <c r="G90" s="24"/>
      <c r="H90" s="25"/>
      <c r="I90" s="26"/>
      <c r="J90" s="27"/>
      <c r="K90" s="27"/>
      <c r="L90" s="27"/>
      <c r="M90" s="26"/>
      <c r="N90" s="28"/>
      <c r="O90" s="29"/>
      <c r="P90" s="30"/>
      <c r="Q90" s="30"/>
      <c r="R90" s="30"/>
      <c r="S90" s="45"/>
      <c r="T90" s="51" t="s">
        <v>275</v>
      </c>
      <c r="U90" s="65" t="s">
        <v>48</v>
      </c>
      <c r="V90" s="66" t="s">
        <v>276</v>
      </c>
      <c r="W90" s="58" t="s">
        <v>277</v>
      </c>
      <c r="X90" s="52" t="s">
        <v>226</v>
      </c>
      <c r="Y90" s="36"/>
      <c r="Z90" s="27"/>
      <c r="AA90" s="37"/>
      <c r="AB90" s="38"/>
      <c r="AC90" s="39"/>
      <c r="AD90" s="40"/>
      <c r="AK90" s="2" t="str">
        <f>IF(ISERROR(MATCH(Table18[[#This Row], [Sector of College]],$AY$2:$AY$4,0)),"0", "1")</f>
        <v>0</v>
      </c>
      <c r="AL90" s="2" t="str">
        <f>IF(ISERROR(MATCH(Table18[[#This Row], [Type of College]],$AZ$2:$AZ$4,0)),"0", "1")</f>
        <v>0</v>
      </c>
      <c r="AM90" s="2" t="str">
        <f>IF(ISERROR(MATCH(Table18[[#This Row], [College Category]],$BA$2:$BA$15,0)),"0", "1")</f>
        <v>0</v>
      </c>
      <c r="AN90" s="2" t="str">
        <f>IF(ISERROR(MATCH(Table18[[#This Row], [Degree Duration]],$BB$3:$BB$12,0)),"0", "1")</f>
        <v>0</v>
      </c>
      <c r="AO90" s="2" t="str">
        <f>IF(ISERROR(MATCH(#REF!,#REF!,0)),"0", "1")</f>
        <v>0</v>
      </c>
      <c r="AP90" s="2" t="str">
        <f>IF(ISERROR(MATCH(Table18[[#This Row], [Batch Start Year]],$BC$2:$BC$23,0)),"0", "1")</f>
        <v>0</v>
      </c>
      <c r="AQ90" s="2" t="str">
        <f>IF(ISERROR(MATCH(Table18[[#This Row], [Batch Start Semester]],$BD$2:$BD$5,0)),"0", "1")</f>
        <v>0</v>
      </c>
      <c r="AR90" s="2" t="str">
        <f>IF(ISERROR(MATCH(Table18[[#This Row], [Batch Session ]],$BE$2:$BE$5,0)),"0", "1")</f>
        <v>0</v>
      </c>
      <c r="AS90" s="2" t="str">
        <f>IF(ISERROR(MATCH(Table18[[#This Row], [Current Semester Number ]],$BF$2:$BF$12,0)),"0", "1")</f>
        <v>0</v>
      </c>
      <c r="AT90" s="2" t="str">
        <f>IF(ISERROR(MATCH(Table18[[#This Row], [Gender]],$BG$2:$BG$4,0)),"0", "1")</f>
        <v>1</v>
      </c>
      <c r="AU90" s="2" t="str">
        <f>IF(ISERROR(MATCH(Table18[[#This Row], [Quota Type]],$BH$2:$BH$12,0)),"0", "1")</f>
        <v>0</v>
      </c>
      <c r="AV90" s="2" t="str">
        <f>IF(ISERROR(MATCH(Table18[[#This Row], [Different Ability Type (only for Differently abled students)]],$BI$2:$BI$8,0)),"0", "1")</f>
        <v>0</v>
      </c>
      <c r="AW90" s="2"/>
      <c r="AX90" s="2"/>
      <c r="AY90" s="2"/>
      <c r="AZ90" s="2"/>
    </row>
    <row r="91" ht="14.25">
      <c r="A91" s="23"/>
      <c r="B91" s="23"/>
      <c r="C91" s="23"/>
      <c r="D91" s="23"/>
      <c r="E91" s="23"/>
      <c r="F91" s="23"/>
      <c r="G91" s="24"/>
      <c r="H91" s="25"/>
      <c r="I91" s="26"/>
      <c r="J91" s="27"/>
      <c r="K91" s="27"/>
      <c r="L91" s="27"/>
      <c r="M91" s="26"/>
      <c r="N91" s="28"/>
      <c r="O91" s="29"/>
      <c r="P91" s="30"/>
      <c r="Q91" s="30"/>
      <c r="R91" s="30"/>
      <c r="S91" s="45"/>
      <c r="T91" s="51" t="s">
        <v>278</v>
      </c>
      <c r="U91" s="65" t="s">
        <v>48</v>
      </c>
      <c r="V91" s="66" t="s">
        <v>279</v>
      </c>
      <c r="W91" s="58" t="s">
        <v>280</v>
      </c>
      <c r="X91" s="52" t="s">
        <v>226</v>
      </c>
      <c r="Y91" s="36"/>
      <c r="Z91" s="27"/>
      <c r="AA91" s="37"/>
      <c r="AB91" s="38"/>
      <c r="AC91" s="39"/>
      <c r="AD91" s="40"/>
      <c r="AK91" s="2" t="str">
        <f>IF(ISERROR(MATCH(Table18[[#This Row], [Sector of College]],$AY$2:$AY$4,0)),"0", "1")</f>
        <v>0</v>
      </c>
      <c r="AL91" s="2" t="str">
        <f>IF(ISERROR(MATCH(Table18[[#This Row], [Type of College]],$AZ$2:$AZ$4,0)),"0", "1")</f>
        <v>0</v>
      </c>
      <c r="AM91" s="2" t="str">
        <f>IF(ISERROR(MATCH(Table18[[#This Row], [College Category]],$BA$2:$BA$15,0)),"0", "1")</f>
        <v>0</v>
      </c>
      <c r="AN91" s="2" t="str">
        <f>IF(ISERROR(MATCH(Table18[[#This Row], [Degree Duration]],$BB$3:$BB$12,0)),"0", "1")</f>
        <v>0</v>
      </c>
      <c r="AO91" s="2" t="str">
        <f>IF(ISERROR(MATCH(#REF!,#REF!,0)),"0", "1")</f>
        <v>0</v>
      </c>
      <c r="AP91" s="2" t="str">
        <f>IF(ISERROR(MATCH(Table18[[#This Row], [Batch Start Year]],$BC$2:$BC$23,0)),"0", "1")</f>
        <v>0</v>
      </c>
      <c r="AQ91" s="2" t="str">
        <f>IF(ISERROR(MATCH(Table18[[#This Row], [Batch Start Semester]],$BD$2:$BD$5,0)),"0", "1")</f>
        <v>0</v>
      </c>
      <c r="AR91" s="2" t="str">
        <f>IF(ISERROR(MATCH(Table18[[#This Row], [Batch Session ]],$BE$2:$BE$5,0)),"0", "1")</f>
        <v>0</v>
      </c>
      <c r="AS91" s="2" t="str">
        <f>IF(ISERROR(MATCH(Table18[[#This Row], [Current Semester Number ]],$BF$2:$BF$12,0)),"0", "1")</f>
        <v>0</v>
      </c>
      <c r="AT91" s="2" t="str">
        <f>IF(ISERROR(MATCH(Table18[[#This Row], [Gender]],$BG$2:$BG$4,0)),"0", "1")</f>
        <v>1</v>
      </c>
      <c r="AU91" s="2" t="str">
        <f>IF(ISERROR(MATCH(Table18[[#This Row], [Quota Type]],$BH$2:$BH$12,0)),"0", "1")</f>
        <v>0</v>
      </c>
      <c r="AV91" s="2" t="str">
        <f>IF(ISERROR(MATCH(Table18[[#This Row], [Different Ability Type (only for Differently abled students)]],$BI$2:$BI$8,0)),"0", "1")</f>
        <v>0</v>
      </c>
      <c r="AW91" s="2"/>
      <c r="AX91" s="2"/>
      <c r="AY91" s="2"/>
      <c r="AZ91" s="2"/>
    </row>
    <row r="92" ht="14.25">
      <c r="A92" s="23"/>
      <c r="B92" s="23"/>
      <c r="C92" s="23"/>
      <c r="D92" s="23"/>
      <c r="E92" s="23"/>
      <c r="F92" s="23"/>
      <c r="G92" s="24"/>
      <c r="H92" s="25"/>
      <c r="I92" s="26"/>
      <c r="J92" s="27"/>
      <c r="K92" s="27"/>
      <c r="L92" s="27"/>
      <c r="M92" s="26"/>
      <c r="N92" s="28"/>
      <c r="O92" s="29"/>
      <c r="P92" s="30"/>
      <c r="Q92" s="30"/>
      <c r="R92" s="30"/>
      <c r="S92" s="45"/>
      <c r="T92" s="51" t="s">
        <v>281</v>
      </c>
      <c r="U92" s="65" t="s">
        <v>48</v>
      </c>
      <c r="V92" s="66" t="s">
        <v>282</v>
      </c>
      <c r="W92" s="58" t="s">
        <v>283</v>
      </c>
      <c r="X92" s="52" t="s">
        <v>226</v>
      </c>
      <c r="Y92" s="36"/>
      <c r="Z92" s="27"/>
      <c r="AA92" s="37"/>
      <c r="AB92" s="38"/>
      <c r="AC92" s="39"/>
      <c r="AD92" s="40"/>
      <c r="AK92" s="2" t="str">
        <f>IF(ISERROR(MATCH(Table18[[#This Row], [Sector of College]],$AY$2:$AY$4,0)),"0", "1")</f>
        <v>0</v>
      </c>
      <c r="AL92" s="2" t="str">
        <f>IF(ISERROR(MATCH(Table18[[#This Row], [Type of College]],$AZ$2:$AZ$4,0)),"0", "1")</f>
        <v>0</v>
      </c>
      <c r="AM92" s="2" t="str">
        <f>IF(ISERROR(MATCH(Table18[[#This Row], [College Category]],$BA$2:$BA$15,0)),"0", "1")</f>
        <v>0</v>
      </c>
      <c r="AN92" s="2" t="str">
        <f>IF(ISERROR(MATCH(Table18[[#This Row], [Degree Duration]],$BB$3:$BB$12,0)),"0", "1")</f>
        <v>0</v>
      </c>
      <c r="AO92" s="2" t="str">
        <f>IF(ISERROR(MATCH(#REF!,#REF!,0)),"0", "1")</f>
        <v>0</v>
      </c>
      <c r="AP92" s="2" t="str">
        <f>IF(ISERROR(MATCH(Table18[[#This Row], [Batch Start Year]],$BC$2:$BC$23,0)),"0", "1")</f>
        <v>0</v>
      </c>
      <c r="AQ92" s="2" t="str">
        <f>IF(ISERROR(MATCH(Table18[[#This Row], [Batch Start Semester]],$BD$2:$BD$5,0)),"0", "1")</f>
        <v>0</v>
      </c>
      <c r="AR92" s="2" t="str">
        <f>IF(ISERROR(MATCH(Table18[[#This Row], [Batch Session ]],$BE$2:$BE$5,0)),"0", "1")</f>
        <v>0</v>
      </c>
      <c r="AS92" s="2" t="str">
        <f>IF(ISERROR(MATCH(Table18[[#This Row], [Current Semester Number ]],$BF$2:$BF$12,0)),"0", "1")</f>
        <v>0</v>
      </c>
      <c r="AT92" s="2" t="str">
        <f>IF(ISERROR(MATCH(Table18[[#This Row], [Gender]],$BG$2:$BG$4,0)),"0", "1")</f>
        <v>1</v>
      </c>
      <c r="AU92" s="2" t="str">
        <f>IF(ISERROR(MATCH(Table18[[#This Row], [Quota Type]],$BH$2:$BH$12,0)),"0", "1")</f>
        <v>0</v>
      </c>
      <c r="AV92" s="2" t="str">
        <f>IF(ISERROR(MATCH(Table18[[#This Row], [Different Ability Type (only for Differently abled students)]],$BI$2:$BI$8,0)),"0", "1")</f>
        <v>0</v>
      </c>
      <c r="AW92" s="2"/>
      <c r="AX92" s="2"/>
      <c r="AY92" s="2"/>
      <c r="AZ92" s="2"/>
    </row>
    <row r="93" ht="14.25">
      <c r="A93" s="23"/>
      <c r="B93" s="23"/>
      <c r="C93" s="23"/>
      <c r="D93" s="23"/>
      <c r="E93" s="23"/>
      <c r="F93" s="23"/>
      <c r="G93" s="24"/>
      <c r="H93" s="25"/>
      <c r="I93" s="26"/>
      <c r="J93" s="27"/>
      <c r="K93" s="27"/>
      <c r="L93" s="27"/>
      <c r="M93" s="26"/>
      <c r="N93" s="28"/>
      <c r="O93" s="29"/>
      <c r="P93" s="30"/>
      <c r="Q93" s="30"/>
      <c r="R93" s="30"/>
      <c r="S93" s="45"/>
      <c r="T93" s="51" t="s">
        <v>192</v>
      </c>
      <c r="U93" s="65" t="s">
        <v>48</v>
      </c>
      <c r="V93" s="66" t="s">
        <v>284</v>
      </c>
      <c r="W93" s="58" t="s">
        <v>285</v>
      </c>
      <c r="X93" s="52" t="s">
        <v>226</v>
      </c>
      <c r="Y93" s="36"/>
      <c r="Z93" s="27"/>
      <c r="AA93" s="37"/>
      <c r="AB93" s="38"/>
      <c r="AC93" s="39"/>
      <c r="AD93" s="40"/>
      <c r="AK93" s="2" t="str">
        <f>IF(ISERROR(MATCH(Table18[[#This Row], [Sector of College]],$AY$2:$AY$4,0)),"0", "1")</f>
        <v>0</v>
      </c>
      <c r="AL93" s="2" t="str">
        <f>IF(ISERROR(MATCH(Table18[[#This Row], [Type of College]],$AZ$2:$AZ$4,0)),"0", "1")</f>
        <v>0</v>
      </c>
      <c r="AM93" s="2" t="str">
        <f>IF(ISERROR(MATCH(Table18[[#This Row], [College Category]],$BA$2:$BA$15,0)),"0", "1")</f>
        <v>0</v>
      </c>
      <c r="AN93" s="2" t="str">
        <f>IF(ISERROR(MATCH(Table18[[#This Row], [Degree Duration]],$BB$3:$BB$12,0)),"0", "1")</f>
        <v>0</v>
      </c>
      <c r="AO93" s="2" t="str">
        <f>IF(ISERROR(MATCH(#REF!,#REF!,0)),"0", "1")</f>
        <v>0</v>
      </c>
      <c r="AP93" s="2" t="str">
        <f>IF(ISERROR(MATCH(Table18[[#This Row], [Batch Start Year]],$BC$2:$BC$23,0)),"0", "1")</f>
        <v>0</v>
      </c>
      <c r="AQ93" s="2" t="str">
        <f>IF(ISERROR(MATCH(Table18[[#This Row], [Batch Start Semester]],$BD$2:$BD$5,0)),"0", "1")</f>
        <v>0</v>
      </c>
      <c r="AR93" s="2" t="str">
        <f>IF(ISERROR(MATCH(Table18[[#This Row], [Batch Session ]],$BE$2:$BE$5,0)),"0", "1")</f>
        <v>0</v>
      </c>
      <c r="AS93" s="2" t="str">
        <f>IF(ISERROR(MATCH(Table18[[#This Row], [Current Semester Number ]],$BF$2:$BF$12,0)),"0", "1")</f>
        <v>0</v>
      </c>
      <c r="AT93" s="2" t="str">
        <f>IF(ISERROR(MATCH(Table18[[#This Row], [Gender]],$BG$2:$BG$4,0)),"0", "1")</f>
        <v>1</v>
      </c>
      <c r="AU93" s="2" t="str">
        <f>IF(ISERROR(MATCH(Table18[[#This Row], [Quota Type]],$BH$2:$BH$12,0)),"0", "1")</f>
        <v>0</v>
      </c>
      <c r="AV93" s="2" t="str">
        <f>IF(ISERROR(MATCH(Table18[[#This Row], [Different Ability Type (only for Differently abled students)]],$BI$2:$BI$8,0)),"0", "1")</f>
        <v>0</v>
      </c>
      <c r="AW93" s="2"/>
      <c r="AX93" s="2"/>
      <c r="AY93" s="2"/>
      <c r="AZ93" s="2"/>
    </row>
    <row r="94" ht="14.25">
      <c r="A94" s="23"/>
      <c r="B94" s="23"/>
      <c r="C94" s="23"/>
      <c r="D94" s="23"/>
      <c r="E94" s="23"/>
      <c r="F94" s="23"/>
      <c r="G94" s="24"/>
      <c r="H94" s="25"/>
      <c r="I94" s="26"/>
      <c r="J94" s="27"/>
      <c r="K94" s="27"/>
      <c r="L94" s="27"/>
      <c r="M94" s="26"/>
      <c r="N94" s="28"/>
      <c r="O94" s="29"/>
      <c r="P94" s="30"/>
      <c r="Q94" s="30"/>
      <c r="R94" s="30"/>
      <c r="S94" s="45"/>
      <c r="T94" s="51" t="s">
        <v>286</v>
      </c>
      <c r="U94" s="65" t="s">
        <v>48</v>
      </c>
      <c r="V94" s="66" t="s">
        <v>287</v>
      </c>
      <c r="W94" s="58" t="s">
        <v>288</v>
      </c>
      <c r="X94" s="52" t="s">
        <v>226</v>
      </c>
      <c r="Y94" s="36"/>
      <c r="Z94" s="27"/>
      <c r="AA94" s="37"/>
      <c r="AB94" s="38"/>
      <c r="AC94" s="39"/>
      <c r="AD94" s="40"/>
      <c r="AK94" s="2" t="str">
        <f>IF(ISERROR(MATCH(Table18[[#This Row], [Sector of College]],$AY$2:$AY$4,0)),"0", "1")</f>
        <v>0</v>
      </c>
      <c r="AL94" s="2" t="str">
        <f>IF(ISERROR(MATCH(Table18[[#This Row], [Type of College]],$AZ$2:$AZ$4,0)),"0", "1")</f>
        <v>0</v>
      </c>
      <c r="AM94" s="2" t="str">
        <f>IF(ISERROR(MATCH(Table18[[#This Row], [College Category]],$BA$2:$BA$15,0)),"0", "1")</f>
        <v>0</v>
      </c>
      <c r="AN94" s="2" t="str">
        <f>IF(ISERROR(MATCH(Table18[[#This Row], [Degree Duration]],$BB$3:$BB$12,0)),"0", "1")</f>
        <v>0</v>
      </c>
      <c r="AO94" s="2" t="str">
        <f>IF(ISERROR(MATCH(#REF!,#REF!,0)),"0", "1")</f>
        <v>0</v>
      </c>
      <c r="AP94" s="2" t="str">
        <f>IF(ISERROR(MATCH(Table18[[#This Row], [Batch Start Year]],$BC$2:$BC$23,0)),"0", "1")</f>
        <v>0</v>
      </c>
      <c r="AQ94" s="2" t="str">
        <f>IF(ISERROR(MATCH(Table18[[#This Row], [Batch Start Semester]],$BD$2:$BD$5,0)),"0", "1")</f>
        <v>0</v>
      </c>
      <c r="AR94" s="2" t="str">
        <f>IF(ISERROR(MATCH(Table18[[#This Row], [Batch Session ]],$BE$2:$BE$5,0)),"0", "1")</f>
        <v>0</v>
      </c>
      <c r="AS94" s="2" t="str">
        <f>IF(ISERROR(MATCH(Table18[[#This Row], [Current Semester Number ]],$BF$2:$BF$12,0)),"0", "1")</f>
        <v>0</v>
      </c>
      <c r="AT94" s="2" t="str">
        <f>IF(ISERROR(MATCH(Table18[[#This Row], [Gender]],$BG$2:$BG$4,0)),"0", "1")</f>
        <v>1</v>
      </c>
      <c r="AU94" s="2" t="str">
        <f>IF(ISERROR(MATCH(Table18[[#This Row], [Quota Type]],$BH$2:$BH$12,0)),"0", "1")</f>
        <v>0</v>
      </c>
      <c r="AV94" s="2" t="str">
        <f>IF(ISERROR(MATCH(Table18[[#This Row], [Different Ability Type (only for Differently abled students)]],$BI$2:$BI$8,0)),"0", "1")</f>
        <v>0</v>
      </c>
      <c r="AW94" s="2"/>
      <c r="AX94" s="2"/>
      <c r="AY94" s="2"/>
      <c r="AZ94" s="2"/>
    </row>
    <row r="95" ht="14.25">
      <c r="A95" s="23"/>
      <c r="B95" s="23"/>
      <c r="C95" s="23"/>
      <c r="D95" s="23"/>
      <c r="E95" s="23"/>
      <c r="F95" s="23"/>
      <c r="G95" s="24"/>
      <c r="H95" s="25"/>
      <c r="I95" s="26"/>
      <c r="J95" s="27"/>
      <c r="K95" s="27"/>
      <c r="L95" s="27"/>
      <c r="M95" s="26"/>
      <c r="N95" s="28"/>
      <c r="O95" s="29"/>
      <c r="P95" s="30"/>
      <c r="Q95" s="30"/>
      <c r="R95" s="30"/>
      <c r="S95" s="45"/>
      <c r="T95" s="51" t="s">
        <v>289</v>
      </c>
      <c r="U95" s="65" t="s">
        <v>48</v>
      </c>
      <c r="V95" s="66" t="s">
        <v>290</v>
      </c>
      <c r="W95" s="58" t="s">
        <v>291</v>
      </c>
      <c r="X95" s="52" t="s">
        <v>226</v>
      </c>
      <c r="Y95" s="36"/>
      <c r="Z95" s="27"/>
      <c r="AA95" s="37"/>
      <c r="AB95" s="38"/>
      <c r="AC95" s="39"/>
      <c r="AD95" s="40"/>
      <c r="AK95" s="2" t="str">
        <f>IF(ISERROR(MATCH(Table18[[#This Row], [Sector of College]],$AY$2:$AY$4,0)),"0", "1")</f>
        <v>0</v>
      </c>
      <c r="AL95" s="2" t="str">
        <f>IF(ISERROR(MATCH(Table18[[#This Row], [Type of College]],$AZ$2:$AZ$4,0)),"0", "1")</f>
        <v>0</v>
      </c>
      <c r="AM95" s="2" t="str">
        <f>IF(ISERROR(MATCH(Table18[[#This Row], [College Category]],$BA$2:$BA$15,0)),"0", "1")</f>
        <v>0</v>
      </c>
      <c r="AN95" s="2" t="str">
        <f>IF(ISERROR(MATCH(Table18[[#This Row], [Degree Duration]],$BB$3:$BB$12,0)),"0", "1")</f>
        <v>0</v>
      </c>
      <c r="AO95" s="2" t="str">
        <f>IF(ISERROR(MATCH(#REF!,#REF!,0)),"0", "1")</f>
        <v>0</v>
      </c>
      <c r="AP95" s="2" t="str">
        <f>IF(ISERROR(MATCH(Table18[[#This Row], [Batch Start Year]],$BC$2:$BC$23,0)),"0", "1")</f>
        <v>0</v>
      </c>
      <c r="AQ95" s="2" t="str">
        <f>IF(ISERROR(MATCH(Table18[[#This Row], [Batch Start Semester]],$BD$2:$BD$5,0)),"0", "1")</f>
        <v>0</v>
      </c>
      <c r="AR95" s="2" t="str">
        <f>IF(ISERROR(MATCH(Table18[[#This Row], [Batch Session ]],$BE$2:$BE$5,0)),"0", "1")</f>
        <v>0</v>
      </c>
      <c r="AS95" s="2" t="str">
        <f>IF(ISERROR(MATCH(Table18[[#This Row], [Current Semester Number ]],$BF$2:$BF$12,0)),"0", "1")</f>
        <v>0</v>
      </c>
      <c r="AT95" s="2" t="str">
        <f>IF(ISERROR(MATCH(Table18[[#This Row], [Gender]],$BG$2:$BG$4,0)),"0", "1")</f>
        <v>1</v>
      </c>
      <c r="AU95" s="2" t="str">
        <f>IF(ISERROR(MATCH(Table18[[#This Row], [Quota Type]],$BH$2:$BH$12,0)),"0", "1")</f>
        <v>0</v>
      </c>
      <c r="AV95" s="2" t="str">
        <f>IF(ISERROR(MATCH(Table18[[#This Row], [Different Ability Type (only for Differently abled students)]],$BI$2:$BI$8,0)),"0", "1")</f>
        <v>0</v>
      </c>
      <c r="AW95" s="2"/>
      <c r="AX95" s="2"/>
      <c r="AY95" s="2"/>
      <c r="AZ95" s="2"/>
    </row>
    <row r="96" ht="14.25">
      <c r="A96" s="23"/>
      <c r="B96" s="23"/>
      <c r="C96" s="23"/>
      <c r="D96" s="23"/>
      <c r="E96" s="23"/>
      <c r="F96" s="23"/>
      <c r="G96" s="24"/>
      <c r="H96" s="25"/>
      <c r="I96" s="26"/>
      <c r="J96" s="27"/>
      <c r="K96" s="27"/>
      <c r="L96" s="27"/>
      <c r="M96" s="26"/>
      <c r="N96" s="28"/>
      <c r="O96" s="29"/>
      <c r="P96" s="30"/>
      <c r="Q96" s="30"/>
      <c r="R96" s="30"/>
      <c r="S96" s="45"/>
      <c r="T96" s="51" t="s">
        <v>292</v>
      </c>
      <c r="U96" s="65" t="s">
        <v>48</v>
      </c>
      <c r="V96" s="66" t="s">
        <v>293</v>
      </c>
      <c r="W96" s="58" t="s">
        <v>294</v>
      </c>
      <c r="X96" s="52" t="s">
        <v>226</v>
      </c>
      <c r="Y96" s="36"/>
      <c r="Z96" s="27"/>
      <c r="AA96" s="37"/>
      <c r="AB96" s="38"/>
      <c r="AC96" s="39"/>
      <c r="AD96" s="40"/>
      <c r="AK96" s="2" t="str">
        <f>IF(ISERROR(MATCH(Table18[[#This Row], [Sector of College]],$AY$2:$AY$4,0)),"0", "1")</f>
        <v>0</v>
      </c>
      <c r="AL96" s="2" t="str">
        <f>IF(ISERROR(MATCH(Table18[[#This Row], [Type of College]],$AZ$2:$AZ$4,0)),"0", "1")</f>
        <v>0</v>
      </c>
      <c r="AM96" s="2" t="str">
        <f>IF(ISERROR(MATCH(Table18[[#This Row], [College Category]],$BA$2:$BA$15,0)),"0", "1")</f>
        <v>0</v>
      </c>
      <c r="AN96" s="2" t="str">
        <f>IF(ISERROR(MATCH(Table18[[#This Row], [Degree Duration]],$BB$3:$BB$12,0)),"0", "1")</f>
        <v>0</v>
      </c>
      <c r="AO96" s="2" t="str">
        <f>IF(ISERROR(MATCH(#REF!,#REF!,0)),"0", "1")</f>
        <v>0</v>
      </c>
      <c r="AP96" s="2" t="str">
        <f>IF(ISERROR(MATCH(Table18[[#This Row], [Batch Start Year]],$BC$2:$BC$23,0)),"0", "1")</f>
        <v>0</v>
      </c>
      <c r="AQ96" s="2" t="str">
        <f>IF(ISERROR(MATCH(Table18[[#This Row], [Batch Start Semester]],$BD$2:$BD$5,0)),"0", "1")</f>
        <v>0</v>
      </c>
      <c r="AR96" s="2" t="str">
        <f>IF(ISERROR(MATCH(Table18[[#This Row], [Batch Session ]],$BE$2:$BE$5,0)),"0", "1")</f>
        <v>0</v>
      </c>
      <c r="AS96" s="2" t="str">
        <f>IF(ISERROR(MATCH(Table18[[#This Row], [Current Semester Number ]],$BF$2:$BF$12,0)),"0", "1")</f>
        <v>0</v>
      </c>
      <c r="AT96" s="2" t="str">
        <f>IF(ISERROR(MATCH(Table18[[#This Row], [Gender]],$BG$2:$BG$4,0)),"0", "1")</f>
        <v>1</v>
      </c>
      <c r="AU96" s="2" t="str">
        <f>IF(ISERROR(MATCH(Table18[[#This Row], [Quota Type]],$BH$2:$BH$12,0)),"0", "1")</f>
        <v>0</v>
      </c>
      <c r="AV96" s="2" t="str">
        <f>IF(ISERROR(MATCH(Table18[[#This Row], [Different Ability Type (only for Differently abled students)]],$BI$2:$BI$8,0)),"0", "1")</f>
        <v>0</v>
      </c>
      <c r="AW96" s="2"/>
      <c r="AX96" s="2"/>
      <c r="AY96" s="2"/>
      <c r="AZ96" s="2"/>
    </row>
    <row r="97" ht="14.25">
      <c r="A97" s="23"/>
      <c r="B97" s="23"/>
      <c r="C97" s="23"/>
      <c r="D97" s="23"/>
      <c r="E97" s="23"/>
      <c r="F97" s="23"/>
      <c r="G97" s="24"/>
      <c r="H97" s="25"/>
      <c r="I97" s="26"/>
      <c r="J97" s="27"/>
      <c r="K97" s="27"/>
      <c r="L97" s="27"/>
      <c r="M97" s="26"/>
      <c r="N97" s="28"/>
      <c r="O97" s="29"/>
      <c r="P97" s="30"/>
      <c r="Q97" s="30"/>
      <c r="R97" s="30"/>
      <c r="S97" s="45"/>
      <c r="T97" s="51" t="s">
        <v>295</v>
      </c>
      <c r="U97" s="65" t="s">
        <v>48</v>
      </c>
      <c r="V97" s="66" t="s">
        <v>296</v>
      </c>
      <c r="W97" s="58" t="s">
        <v>297</v>
      </c>
      <c r="X97" s="52" t="s">
        <v>226</v>
      </c>
      <c r="Y97" s="36"/>
      <c r="Z97" s="27"/>
      <c r="AA97" s="37"/>
      <c r="AB97" s="38"/>
      <c r="AC97" s="39"/>
      <c r="AD97" s="40"/>
      <c r="AK97" s="2" t="str">
        <f>IF(ISERROR(MATCH(Table18[[#This Row], [Sector of College]],$AY$2:$AY$4,0)),"0", "1")</f>
        <v>0</v>
      </c>
      <c r="AL97" s="2" t="str">
        <f>IF(ISERROR(MATCH(Table18[[#This Row], [Type of College]],$AZ$2:$AZ$4,0)),"0", "1")</f>
        <v>0</v>
      </c>
      <c r="AM97" s="2" t="str">
        <f>IF(ISERROR(MATCH(Table18[[#This Row], [College Category]],$BA$2:$BA$15,0)),"0", "1")</f>
        <v>0</v>
      </c>
      <c r="AN97" s="2" t="str">
        <f>IF(ISERROR(MATCH(Table18[[#This Row], [Degree Duration]],$BB$3:$BB$12,0)),"0", "1")</f>
        <v>0</v>
      </c>
      <c r="AO97" s="2" t="str">
        <f>IF(ISERROR(MATCH(#REF!,#REF!,0)),"0", "1")</f>
        <v>0</v>
      </c>
      <c r="AP97" s="2" t="str">
        <f>IF(ISERROR(MATCH(Table18[[#This Row], [Batch Start Year]],$BC$2:$BC$23,0)),"0", "1")</f>
        <v>0</v>
      </c>
      <c r="AQ97" s="2" t="str">
        <f>IF(ISERROR(MATCH(Table18[[#This Row], [Batch Start Semester]],$BD$2:$BD$5,0)),"0", "1")</f>
        <v>0</v>
      </c>
      <c r="AR97" s="2" t="str">
        <f>IF(ISERROR(MATCH(Table18[[#This Row], [Batch Session ]],$BE$2:$BE$5,0)),"0", "1")</f>
        <v>0</v>
      </c>
      <c r="AS97" s="2" t="str">
        <f>IF(ISERROR(MATCH(Table18[[#This Row], [Current Semester Number ]],$BF$2:$BF$12,0)),"0", "1")</f>
        <v>0</v>
      </c>
      <c r="AT97" s="2" t="str">
        <f>IF(ISERROR(MATCH(Table18[[#This Row], [Gender]],$BG$2:$BG$4,0)),"0", "1")</f>
        <v>1</v>
      </c>
      <c r="AU97" s="2" t="str">
        <f>IF(ISERROR(MATCH(Table18[[#This Row], [Quota Type]],$BH$2:$BH$12,0)),"0", "1")</f>
        <v>0</v>
      </c>
      <c r="AV97" s="2" t="str">
        <f>IF(ISERROR(MATCH(Table18[[#This Row], [Different Ability Type (only for Differently abled students)]],$BI$2:$BI$8,0)),"0", "1")</f>
        <v>0</v>
      </c>
      <c r="AW97" s="2"/>
      <c r="AX97" s="2"/>
      <c r="AY97" s="2"/>
      <c r="AZ97" s="2"/>
    </row>
    <row r="98" ht="14.25">
      <c r="A98" s="23"/>
      <c r="B98" s="23"/>
      <c r="C98" s="23"/>
      <c r="D98" s="23"/>
      <c r="E98" s="23"/>
      <c r="F98" s="23"/>
      <c r="G98" s="24"/>
      <c r="H98" s="25"/>
      <c r="I98" s="26"/>
      <c r="J98" s="27"/>
      <c r="K98" s="27"/>
      <c r="L98" s="27"/>
      <c r="M98" s="26"/>
      <c r="N98" s="28"/>
      <c r="O98" s="29"/>
      <c r="P98" s="30"/>
      <c r="Q98" s="30"/>
      <c r="R98" s="30"/>
      <c r="S98" s="45"/>
      <c r="T98" s="51" t="s">
        <v>298</v>
      </c>
      <c r="U98" s="65" t="s">
        <v>48</v>
      </c>
      <c r="V98" s="66" t="s">
        <v>299</v>
      </c>
      <c r="W98" s="58" t="s">
        <v>300</v>
      </c>
      <c r="X98" s="52" t="s">
        <v>226</v>
      </c>
      <c r="Y98" s="36"/>
      <c r="Z98" s="27"/>
      <c r="AA98" s="37"/>
      <c r="AB98" s="38"/>
      <c r="AC98" s="39"/>
      <c r="AD98" s="40"/>
      <c r="AK98" s="2" t="str">
        <f>IF(ISERROR(MATCH(Table18[[#This Row], [Sector of College]],$AY$2:$AY$4,0)),"0", "1")</f>
        <v>0</v>
      </c>
      <c r="AL98" s="2" t="str">
        <f>IF(ISERROR(MATCH(Table18[[#This Row], [Type of College]],$AZ$2:$AZ$4,0)),"0", "1")</f>
        <v>0</v>
      </c>
      <c r="AM98" s="2" t="str">
        <f>IF(ISERROR(MATCH(Table18[[#This Row], [College Category]],$BA$2:$BA$15,0)),"0", "1")</f>
        <v>0</v>
      </c>
      <c r="AN98" s="2" t="str">
        <f>IF(ISERROR(MATCH(Table18[[#This Row], [Degree Duration]],$BB$3:$BB$12,0)),"0", "1")</f>
        <v>0</v>
      </c>
      <c r="AO98" s="2" t="str">
        <f>IF(ISERROR(MATCH(#REF!,#REF!,0)),"0", "1")</f>
        <v>0</v>
      </c>
      <c r="AP98" s="2" t="str">
        <f>IF(ISERROR(MATCH(Table18[[#This Row], [Batch Start Year]],$BC$2:$BC$23,0)),"0", "1")</f>
        <v>0</v>
      </c>
      <c r="AQ98" s="2" t="str">
        <f>IF(ISERROR(MATCH(Table18[[#This Row], [Batch Start Semester]],$BD$2:$BD$5,0)),"0", "1")</f>
        <v>0</v>
      </c>
      <c r="AR98" s="2" t="str">
        <f>IF(ISERROR(MATCH(Table18[[#This Row], [Batch Session ]],$BE$2:$BE$5,0)),"0", "1")</f>
        <v>0</v>
      </c>
      <c r="AS98" s="2" t="str">
        <f>IF(ISERROR(MATCH(Table18[[#This Row], [Current Semester Number ]],$BF$2:$BF$12,0)),"0", "1")</f>
        <v>0</v>
      </c>
      <c r="AT98" s="2" t="str">
        <f>IF(ISERROR(MATCH(Table18[[#This Row], [Gender]],$BG$2:$BG$4,0)),"0", "1")</f>
        <v>1</v>
      </c>
      <c r="AU98" s="2" t="str">
        <f>IF(ISERROR(MATCH(Table18[[#This Row], [Quota Type]],$BH$2:$BH$12,0)),"0", "1")</f>
        <v>0</v>
      </c>
      <c r="AV98" s="2" t="str">
        <f>IF(ISERROR(MATCH(Table18[[#This Row], [Different Ability Type (only for Differently abled students)]],$BI$2:$BI$8,0)),"0", "1")</f>
        <v>0</v>
      </c>
      <c r="AW98" s="2"/>
      <c r="AX98" s="2"/>
      <c r="AY98" s="2"/>
      <c r="AZ98" s="2"/>
    </row>
    <row r="99" ht="14.25">
      <c r="A99" s="23"/>
      <c r="B99" s="23"/>
      <c r="C99" s="23"/>
      <c r="D99" s="23"/>
      <c r="E99" s="23"/>
      <c r="F99" s="23"/>
      <c r="G99" s="24"/>
      <c r="H99" s="25"/>
      <c r="I99" s="26"/>
      <c r="J99" s="27"/>
      <c r="K99" s="27"/>
      <c r="L99" s="27"/>
      <c r="M99" s="26"/>
      <c r="N99" s="28"/>
      <c r="O99" s="29"/>
      <c r="P99" s="30"/>
      <c r="Q99" s="30"/>
      <c r="R99" s="30"/>
      <c r="S99" s="45"/>
      <c r="T99" s="51" t="s">
        <v>301</v>
      </c>
      <c r="U99" s="65" t="s">
        <v>48</v>
      </c>
      <c r="V99" s="66" t="s">
        <v>302</v>
      </c>
      <c r="W99" s="58" t="s">
        <v>303</v>
      </c>
      <c r="X99" s="52" t="s">
        <v>226</v>
      </c>
      <c r="Y99" s="36"/>
      <c r="Z99" s="27"/>
      <c r="AA99" s="37"/>
      <c r="AB99" s="38"/>
      <c r="AC99" s="39"/>
      <c r="AD99" s="40"/>
      <c r="AK99" s="2" t="str">
        <f>IF(ISERROR(MATCH(Table18[[#This Row], [Sector of College]],$AY$2:$AY$4,0)),"0", "1")</f>
        <v>0</v>
      </c>
      <c r="AL99" s="2" t="str">
        <f>IF(ISERROR(MATCH(Table18[[#This Row], [Type of College]],$AZ$2:$AZ$4,0)),"0", "1")</f>
        <v>0</v>
      </c>
      <c r="AM99" s="2" t="str">
        <f>IF(ISERROR(MATCH(Table18[[#This Row], [College Category]],$BA$2:$BA$15,0)),"0", "1")</f>
        <v>0</v>
      </c>
      <c r="AN99" s="2" t="str">
        <f>IF(ISERROR(MATCH(Table18[[#This Row], [Degree Duration]],$BB$3:$BB$12,0)),"0", "1")</f>
        <v>0</v>
      </c>
      <c r="AO99" s="2" t="str">
        <f>IF(ISERROR(MATCH(#REF!,#REF!,0)),"0", "1")</f>
        <v>0</v>
      </c>
      <c r="AP99" s="2" t="str">
        <f>IF(ISERROR(MATCH(Table18[[#This Row], [Batch Start Year]],$BC$2:$BC$23,0)),"0", "1")</f>
        <v>0</v>
      </c>
      <c r="AQ99" s="2" t="str">
        <f>IF(ISERROR(MATCH(Table18[[#This Row], [Batch Start Semester]],$BD$2:$BD$5,0)),"0", "1")</f>
        <v>0</v>
      </c>
      <c r="AR99" s="2" t="str">
        <f>IF(ISERROR(MATCH(Table18[[#This Row], [Batch Session ]],$BE$2:$BE$5,0)),"0", "1")</f>
        <v>0</v>
      </c>
      <c r="AS99" s="2" t="str">
        <f>IF(ISERROR(MATCH(Table18[[#This Row], [Current Semester Number ]],$BF$2:$BF$12,0)),"0", "1")</f>
        <v>0</v>
      </c>
      <c r="AT99" s="2" t="str">
        <f>IF(ISERROR(MATCH(Table18[[#This Row], [Gender]],$BG$2:$BG$4,0)),"0", "1")</f>
        <v>1</v>
      </c>
      <c r="AU99" s="2" t="str">
        <f>IF(ISERROR(MATCH(Table18[[#This Row], [Quota Type]],$BH$2:$BH$12,0)),"0", "1")</f>
        <v>0</v>
      </c>
      <c r="AV99" s="2" t="str">
        <f>IF(ISERROR(MATCH(Table18[[#This Row], [Different Ability Type (only for Differently abled students)]],$BI$2:$BI$8,0)),"0", "1")</f>
        <v>0</v>
      </c>
      <c r="AW99" s="2"/>
      <c r="AX99" s="2"/>
      <c r="AY99" s="2"/>
      <c r="AZ99" s="2"/>
    </row>
    <row r="100" ht="14.25">
      <c r="A100" s="23"/>
      <c r="B100" s="23"/>
      <c r="C100" s="23"/>
      <c r="D100" s="23"/>
      <c r="E100" s="23"/>
      <c r="F100" s="23"/>
      <c r="G100" s="24"/>
      <c r="H100" s="25"/>
      <c r="I100" s="26"/>
      <c r="J100" s="27"/>
      <c r="K100" s="27"/>
      <c r="L100" s="27"/>
      <c r="M100" s="26"/>
      <c r="N100" s="28"/>
      <c r="O100" s="29"/>
      <c r="P100" s="30"/>
      <c r="Q100" s="30"/>
      <c r="R100" s="30"/>
      <c r="S100" s="45"/>
      <c r="T100" s="51" t="s">
        <v>304</v>
      </c>
      <c r="U100" s="65" t="s">
        <v>48</v>
      </c>
      <c r="V100" s="66" t="s">
        <v>305</v>
      </c>
      <c r="W100" s="58" t="s">
        <v>306</v>
      </c>
      <c r="X100" s="52" t="s">
        <v>226</v>
      </c>
      <c r="Y100" s="36"/>
      <c r="Z100" s="27"/>
      <c r="AA100" s="37"/>
      <c r="AB100" s="38"/>
      <c r="AC100" s="39"/>
      <c r="AD100" s="40"/>
      <c r="AK100" s="2" t="str">
        <f>IF(ISERROR(MATCH(Table18[[#This Row], [Sector of College]],$AY$2:$AY$4,0)),"0", "1")</f>
        <v>0</v>
      </c>
      <c r="AL100" s="2" t="str">
        <f>IF(ISERROR(MATCH(Table18[[#This Row], [Type of College]],$AZ$2:$AZ$4,0)),"0", "1")</f>
        <v>0</v>
      </c>
      <c r="AM100" s="2" t="str">
        <f>IF(ISERROR(MATCH(Table18[[#This Row], [College Category]],$BA$2:$BA$15,0)),"0", "1")</f>
        <v>0</v>
      </c>
      <c r="AN100" s="2" t="str">
        <f>IF(ISERROR(MATCH(Table18[[#This Row], [Degree Duration]],$BB$3:$BB$12,0)),"0", "1")</f>
        <v>0</v>
      </c>
      <c r="AO100" s="2" t="str">
        <f>IF(ISERROR(MATCH(#REF!,#REF!,0)),"0", "1")</f>
        <v>0</v>
      </c>
      <c r="AP100" s="2" t="str">
        <f>IF(ISERROR(MATCH(Table18[[#This Row], [Batch Start Year]],$BC$2:$BC$23,0)),"0", "1")</f>
        <v>0</v>
      </c>
      <c r="AQ100" s="2" t="str">
        <f>IF(ISERROR(MATCH(Table18[[#This Row], [Batch Start Semester]],$BD$2:$BD$5,0)),"0", "1")</f>
        <v>0</v>
      </c>
      <c r="AR100" s="2" t="str">
        <f>IF(ISERROR(MATCH(Table18[[#This Row], [Batch Session ]],$BE$2:$BE$5,0)),"0", "1")</f>
        <v>0</v>
      </c>
      <c r="AS100" s="2" t="str">
        <f>IF(ISERROR(MATCH(Table18[[#This Row], [Current Semester Number ]],$BF$2:$BF$12,0)),"0", "1")</f>
        <v>0</v>
      </c>
      <c r="AT100" s="2" t="str">
        <f>IF(ISERROR(MATCH(Table18[[#This Row], [Gender]],$BG$2:$BG$4,0)),"0", "1")</f>
        <v>1</v>
      </c>
      <c r="AU100" s="2" t="str">
        <f>IF(ISERROR(MATCH(Table18[[#This Row], [Quota Type]],$BH$2:$BH$12,0)),"0", "1")</f>
        <v>0</v>
      </c>
      <c r="AV100" s="2" t="str">
        <f>IF(ISERROR(MATCH(Table18[[#This Row], [Different Ability Type (only for Differently abled students)]],$BI$2:$BI$8,0)),"0", "1")</f>
        <v>0</v>
      </c>
      <c r="AW100" s="2"/>
      <c r="AX100" s="2"/>
      <c r="AY100" s="2"/>
      <c r="AZ100" s="2"/>
    </row>
    <row r="101" ht="14.25">
      <c r="A101" s="23"/>
      <c r="B101" s="23"/>
      <c r="C101" s="23"/>
      <c r="D101" s="23"/>
      <c r="E101" s="23"/>
      <c r="F101" s="23"/>
      <c r="G101" s="24"/>
      <c r="H101" s="25"/>
      <c r="I101" s="26"/>
      <c r="J101" s="27"/>
      <c r="K101" s="27"/>
      <c r="L101" s="27"/>
      <c r="M101" s="26"/>
      <c r="N101" s="28"/>
      <c r="O101" s="29"/>
      <c r="P101" s="30"/>
      <c r="Q101" s="30"/>
      <c r="R101" s="30"/>
      <c r="S101" s="45"/>
      <c r="T101" s="51" t="s">
        <v>307</v>
      </c>
      <c r="U101" s="65" t="s">
        <v>48</v>
      </c>
      <c r="V101" s="66" t="s">
        <v>308</v>
      </c>
      <c r="W101" s="58" t="s">
        <v>309</v>
      </c>
      <c r="X101" s="52" t="s">
        <v>226</v>
      </c>
      <c r="Y101" s="36"/>
      <c r="Z101" s="27"/>
      <c r="AA101" s="37"/>
      <c r="AB101" s="38"/>
      <c r="AC101" s="39"/>
      <c r="AD101" s="40"/>
      <c r="AK101" s="2" t="str">
        <f>IF(ISERROR(MATCH(Table18[[#This Row], [Sector of College]],$AY$2:$AY$4,0)),"0", "1")</f>
        <v>0</v>
      </c>
      <c r="AL101" s="2" t="str">
        <f>IF(ISERROR(MATCH(Table18[[#This Row], [Type of College]],$AZ$2:$AZ$4,0)),"0", "1")</f>
        <v>0</v>
      </c>
      <c r="AM101" s="2" t="str">
        <f>IF(ISERROR(MATCH(Table18[[#This Row], [College Category]],$BA$2:$BA$15,0)),"0", "1")</f>
        <v>0</v>
      </c>
      <c r="AN101" s="2" t="str">
        <f>IF(ISERROR(MATCH(Table18[[#This Row], [Degree Duration]],$BB$3:$BB$12,0)),"0", "1")</f>
        <v>0</v>
      </c>
      <c r="AO101" s="2" t="str">
        <f>IF(ISERROR(MATCH(#REF!,#REF!,0)),"0", "1")</f>
        <v>0</v>
      </c>
      <c r="AP101" s="2" t="str">
        <f>IF(ISERROR(MATCH(Table18[[#This Row], [Batch Start Year]],$BC$2:$BC$23,0)),"0", "1")</f>
        <v>0</v>
      </c>
      <c r="AQ101" s="2" t="str">
        <f>IF(ISERROR(MATCH(Table18[[#This Row], [Batch Start Semester]],$BD$2:$BD$5,0)),"0", "1")</f>
        <v>0</v>
      </c>
      <c r="AR101" s="2" t="str">
        <f>IF(ISERROR(MATCH(Table18[[#This Row], [Batch Session ]],$BE$2:$BE$5,0)),"0", "1")</f>
        <v>0</v>
      </c>
      <c r="AS101" s="2" t="str">
        <f>IF(ISERROR(MATCH(Table18[[#This Row], [Current Semester Number ]],$BF$2:$BF$12,0)),"0", "1")</f>
        <v>0</v>
      </c>
      <c r="AT101" s="2" t="str">
        <f>IF(ISERROR(MATCH(Table18[[#This Row], [Gender]],$BG$2:$BG$4,0)),"0", "1")</f>
        <v>1</v>
      </c>
      <c r="AU101" s="2" t="str">
        <f>IF(ISERROR(MATCH(Table18[[#This Row], [Quota Type]],$BH$2:$BH$12,0)),"0", "1")</f>
        <v>0</v>
      </c>
      <c r="AV101" s="2" t="str">
        <f>IF(ISERROR(MATCH(Table18[[#This Row], [Different Ability Type (only for Differently abled students)]],$BI$2:$BI$8,0)),"0", "1")</f>
        <v>0</v>
      </c>
      <c r="AW101" s="2"/>
      <c r="AX101" s="2"/>
      <c r="AY101" s="2"/>
      <c r="AZ101" s="2"/>
    </row>
    <row r="102" ht="14.25">
      <c r="A102" s="23"/>
      <c r="B102" s="23"/>
      <c r="C102" s="23"/>
      <c r="D102" s="23"/>
      <c r="E102" s="23"/>
      <c r="F102" s="23"/>
      <c r="G102" s="24"/>
      <c r="H102" s="25"/>
      <c r="I102" s="26"/>
      <c r="J102" s="27"/>
      <c r="K102" s="27"/>
      <c r="L102" s="27"/>
      <c r="M102" s="26"/>
      <c r="N102" s="28"/>
      <c r="O102" s="29"/>
      <c r="P102" s="30"/>
      <c r="Q102" s="30"/>
      <c r="R102" s="30"/>
      <c r="S102" s="45"/>
      <c r="T102" s="51" t="s">
        <v>310</v>
      </c>
      <c r="U102" s="60" t="s">
        <v>39</v>
      </c>
      <c r="V102" s="53" t="s">
        <v>311</v>
      </c>
      <c r="W102" s="54">
        <v>3009575061</v>
      </c>
      <c r="X102" s="57" t="s">
        <v>312</v>
      </c>
      <c r="Y102" s="36"/>
      <c r="Z102" s="27"/>
      <c r="AA102" s="37"/>
      <c r="AB102" s="38"/>
      <c r="AC102" s="39"/>
      <c r="AD102" s="40"/>
      <c r="AK102" s="2" t="str">
        <f>IF(ISERROR(MATCH(Table18[[#This Row], [Sector of College]],$AY$2:$AY$4,0)),"0", "1")</f>
        <v>0</v>
      </c>
      <c r="AL102" s="2" t="str">
        <f>IF(ISERROR(MATCH(Table18[[#This Row], [Type of College]],$AZ$2:$AZ$4,0)),"0", "1")</f>
        <v>0</v>
      </c>
      <c r="AM102" s="2" t="str">
        <f>IF(ISERROR(MATCH(Table18[[#This Row], [College Category]],$BA$2:$BA$15,0)),"0", "1")</f>
        <v>0</v>
      </c>
      <c r="AN102" s="2" t="str">
        <f>IF(ISERROR(MATCH(Table18[[#This Row], [Degree Duration]],$BB$3:$BB$12,0)),"0", "1")</f>
        <v>0</v>
      </c>
      <c r="AO102" s="2" t="str">
        <f>IF(ISERROR(MATCH(#REF!,#REF!,0)),"0", "1")</f>
        <v>0</v>
      </c>
      <c r="AP102" s="2" t="str">
        <f>IF(ISERROR(MATCH(Table18[[#This Row], [Batch Start Year]],$BC$2:$BC$23,0)),"0", "1")</f>
        <v>0</v>
      </c>
      <c r="AQ102" s="2" t="str">
        <f>IF(ISERROR(MATCH(Table18[[#This Row], [Batch Start Semester]],$BD$2:$BD$5,0)),"0", "1")</f>
        <v>0</v>
      </c>
      <c r="AR102" s="2" t="str">
        <f>IF(ISERROR(MATCH(Table18[[#This Row], [Batch Session ]],$BE$2:$BE$5,0)),"0", "1")</f>
        <v>0</v>
      </c>
      <c r="AS102" s="2" t="str">
        <f>IF(ISERROR(MATCH(Table18[[#This Row], [Current Semester Number ]],$BF$2:$BF$12,0)),"0", "1")</f>
        <v>0</v>
      </c>
      <c r="AT102" s="2" t="str">
        <f>IF(ISERROR(MATCH(Table18[[#This Row], [Gender]],$BG$2:$BG$4,0)),"0", "1")</f>
        <v>1</v>
      </c>
      <c r="AU102" s="2" t="str">
        <f>IF(ISERROR(MATCH(Table18[[#This Row], [Quota Type]],$BH$2:$BH$12,0)),"0", "1")</f>
        <v>0</v>
      </c>
      <c r="AV102" s="2" t="str">
        <f>IF(ISERROR(MATCH(Table18[[#This Row], [Different Ability Type (only for Differently abled students)]],$BI$2:$BI$8,0)),"0", "1")</f>
        <v>0</v>
      </c>
      <c r="AW102" s="2"/>
      <c r="AX102" s="2"/>
      <c r="AY102" s="2"/>
      <c r="AZ102" s="2"/>
    </row>
    <row r="103" ht="14.25">
      <c r="A103" s="23"/>
      <c r="B103" s="23"/>
      <c r="C103" s="23"/>
      <c r="D103" s="23"/>
      <c r="E103" s="23"/>
      <c r="F103" s="23"/>
      <c r="G103" s="24"/>
      <c r="H103" s="25"/>
      <c r="I103" s="26"/>
      <c r="J103" s="27"/>
      <c r="K103" s="27"/>
      <c r="L103" s="27"/>
      <c r="M103" s="26"/>
      <c r="N103" s="28"/>
      <c r="O103" s="29"/>
      <c r="P103" s="30"/>
      <c r="Q103" s="30"/>
      <c r="R103" s="30"/>
      <c r="S103" s="45"/>
      <c r="T103" s="51" t="s">
        <v>313</v>
      </c>
      <c r="U103" s="60" t="s">
        <v>39</v>
      </c>
      <c r="V103" s="34" t="s">
        <v>314</v>
      </c>
      <c r="W103" s="56">
        <v>3335056113</v>
      </c>
      <c r="X103" s="57" t="s">
        <v>312</v>
      </c>
      <c r="Y103" s="36"/>
      <c r="Z103" s="27"/>
      <c r="AA103" s="37"/>
      <c r="AB103" s="38"/>
      <c r="AC103" s="39"/>
      <c r="AD103" s="40"/>
      <c r="AK103" s="2" t="str">
        <f>IF(ISERROR(MATCH(Table18[[#This Row], [Sector of College]],$AY$2:$AY$4,0)),"0", "1")</f>
        <v>0</v>
      </c>
      <c r="AL103" s="2" t="str">
        <f>IF(ISERROR(MATCH(Table18[[#This Row], [Type of College]],$AZ$2:$AZ$4,0)),"0", "1")</f>
        <v>0</v>
      </c>
      <c r="AM103" s="2" t="str">
        <f>IF(ISERROR(MATCH(Table18[[#This Row], [College Category]],$BA$2:$BA$15,0)),"0", "1")</f>
        <v>0</v>
      </c>
      <c r="AN103" s="2" t="str">
        <f>IF(ISERROR(MATCH(Table18[[#This Row], [Degree Duration]],$BB$3:$BB$12,0)),"0", "1")</f>
        <v>0</v>
      </c>
      <c r="AO103" s="2" t="str">
        <f>IF(ISERROR(MATCH(#REF!,#REF!,0)),"0", "1")</f>
        <v>0</v>
      </c>
      <c r="AP103" s="2" t="str">
        <f>IF(ISERROR(MATCH(Table18[[#This Row], [Batch Start Year]],$BC$2:$BC$23,0)),"0", "1")</f>
        <v>0</v>
      </c>
      <c r="AQ103" s="2" t="str">
        <f>IF(ISERROR(MATCH(Table18[[#This Row], [Batch Start Semester]],$BD$2:$BD$5,0)),"0", "1")</f>
        <v>0</v>
      </c>
      <c r="AR103" s="2" t="str">
        <f>IF(ISERROR(MATCH(Table18[[#This Row], [Batch Session ]],$BE$2:$BE$5,0)),"0", "1")</f>
        <v>0</v>
      </c>
      <c r="AS103" s="2" t="str">
        <f>IF(ISERROR(MATCH(Table18[[#This Row], [Current Semester Number ]],$BF$2:$BF$12,0)),"0", "1")</f>
        <v>0</v>
      </c>
      <c r="AT103" s="2" t="str">
        <f>IF(ISERROR(MATCH(Table18[[#This Row], [Gender]],$BG$2:$BG$4,0)),"0", "1")</f>
        <v>1</v>
      </c>
      <c r="AU103" s="2" t="str">
        <f>IF(ISERROR(MATCH(Table18[[#This Row], [Quota Type]],$BH$2:$BH$12,0)),"0", "1")</f>
        <v>0</v>
      </c>
      <c r="AV103" s="2" t="str">
        <f>IF(ISERROR(MATCH(Table18[[#This Row], [Different Ability Type (only for Differently abled students)]],$BI$2:$BI$8,0)),"0", "1")</f>
        <v>0</v>
      </c>
      <c r="AW103" s="2"/>
      <c r="AX103" s="2"/>
      <c r="AY103" s="2"/>
      <c r="AZ103" s="2"/>
    </row>
    <row r="104" ht="14.25">
      <c r="A104" s="23"/>
      <c r="B104" s="23"/>
      <c r="C104" s="23"/>
      <c r="D104" s="23"/>
      <c r="E104" s="23"/>
      <c r="F104" s="23"/>
      <c r="G104" s="24"/>
      <c r="H104" s="25"/>
      <c r="I104" s="26"/>
      <c r="J104" s="27"/>
      <c r="K104" s="27"/>
      <c r="L104" s="27"/>
      <c r="M104" s="26"/>
      <c r="N104" s="28"/>
      <c r="O104" s="29"/>
      <c r="P104" s="30"/>
      <c r="Q104" s="30"/>
      <c r="R104" s="30"/>
      <c r="S104" s="45"/>
      <c r="T104" s="51" t="s">
        <v>315</v>
      </c>
      <c r="U104" s="60" t="s">
        <v>39</v>
      </c>
      <c r="V104" s="34" t="s">
        <v>316</v>
      </c>
      <c r="W104" s="56">
        <v>3175298201</v>
      </c>
      <c r="X104" s="57" t="s">
        <v>312</v>
      </c>
      <c r="Y104" s="36"/>
      <c r="Z104" s="27"/>
      <c r="AA104" s="37"/>
      <c r="AB104" s="38"/>
      <c r="AC104" s="39"/>
      <c r="AD104" s="40"/>
      <c r="AK104" s="2" t="str">
        <f>IF(ISERROR(MATCH(Table18[[#This Row], [Sector of College]],$AY$2:$AY$4,0)),"0", "1")</f>
        <v>0</v>
      </c>
      <c r="AL104" s="2" t="str">
        <f>IF(ISERROR(MATCH(Table18[[#This Row], [Type of College]],$AZ$2:$AZ$4,0)),"0", "1")</f>
        <v>0</v>
      </c>
      <c r="AM104" s="2" t="str">
        <f>IF(ISERROR(MATCH(Table18[[#This Row], [College Category]],$BA$2:$BA$15,0)),"0", "1")</f>
        <v>0</v>
      </c>
      <c r="AN104" s="2" t="str">
        <f>IF(ISERROR(MATCH(Table18[[#This Row], [Degree Duration]],$BB$3:$BB$12,0)),"0", "1")</f>
        <v>0</v>
      </c>
      <c r="AO104" s="2" t="str">
        <f>IF(ISERROR(MATCH(#REF!,#REF!,0)),"0", "1")</f>
        <v>0</v>
      </c>
      <c r="AP104" s="2" t="str">
        <f>IF(ISERROR(MATCH(Table18[[#This Row], [Batch Start Year]],$BC$2:$BC$23,0)),"0", "1")</f>
        <v>0</v>
      </c>
      <c r="AQ104" s="2" t="str">
        <f>IF(ISERROR(MATCH(Table18[[#This Row], [Batch Start Semester]],$BD$2:$BD$5,0)),"0", "1")</f>
        <v>0</v>
      </c>
      <c r="AR104" s="2" t="str">
        <f>IF(ISERROR(MATCH(Table18[[#This Row], [Batch Session ]],$BE$2:$BE$5,0)),"0", "1")</f>
        <v>0</v>
      </c>
      <c r="AS104" s="2" t="str">
        <f>IF(ISERROR(MATCH(Table18[[#This Row], [Current Semester Number ]],$BF$2:$BF$12,0)),"0", "1")</f>
        <v>0</v>
      </c>
      <c r="AT104" s="2" t="str">
        <f>IF(ISERROR(MATCH(Table18[[#This Row], [Gender]],$BG$2:$BG$4,0)),"0", "1")</f>
        <v>1</v>
      </c>
      <c r="AU104" s="2" t="str">
        <f>IF(ISERROR(MATCH(Table18[[#This Row], [Quota Type]],$BH$2:$BH$12,0)),"0", "1")</f>
        <v>0</v>
      </c>
      <c r="AV104" s="2" t="str">
        <f>IF(ISERROR(MATCH(Table18[[#This Row], [Different Ability Type (only for Differently abled students)]],$BI$2:$BI$8,0)),"0", "1")</f>
        <v>0</v>
      </c>
      <c r="AW104" s="2"/>
      <c r="AX104" s="2"/>
      <c r="AY104" s="2"/>
      <c r="AZ104" s="2"/>
    </row>
    <row r="105" ht="14.25">
      <c r="A105" s="23"/>
      <c r="B105" s="23"/>
      <c r="C105" s="23"/>
      <c r="D105" s="23"/>
      <c r="E105" s="23"/>
      <c r="F105" s="23"/>
      <c r="G105" s="24"/>
      <c r="H105" s="25"/>
      <c r="I105" s="26"/>
      <c r="J105" s="27"/>
      <c r="K105" s="27"/>
      <c r="L105" s="27"/>
      <c r="M105" s="26"/>
      <c r="N105" s="28"/>
      <c r="O105" s="29"/>
      <c r="P105" s="30"/>
      <c r="Q105" s="30"/>
      <c r="R105" s="30"/>
      <c r="S105" s="45"/>
      <c r="T105" s="51" t="s">
        <v>317</v>
      </c>
      <c r="U105" s="60" t="s">
        <v>48</v>
      </c>
      <c r="V105" s="34" t="s">
        <v>318</v>
      </c>
      <c r="W105" s="56">
        <v>3331597019</v>
      </c>
      <c r="X105" s="57" t="s">
        <v>312</v>
      </c>
      <c r="Y105" s="36"/>
      <c r="Z105" s="27"/>
      <c r="AA105" s="37"/>
      <c r="AB105" s="38"/>
      <c r="AC105" s="39"/>
      <c r="AD105" s="40"/>
      <c r="AK105" s="2" t="str">
        <f>IF(ISERROR(MATCH(Table18[[#This Row], [Sector of College]],$AY$2:$AY$4,0)),"0", "1")</f>
        <v>0</v>
      </c>
      <c r="AL105" s="2" t="str">
        <f>IF(ISERROR(MATCH(Table18[[#This Row], [Type of College]],$AZ$2:$AZ$4,0)),"0", "1")</f>
        <v>0</v>
      </c>
      <c r="AM105" s="2" t="str">
        <f>IF(ISERROR(MATCH(Table18[[#This Row], [College Category]],$BA$2:$BA$15,0)),"0", "1")</f>
        <v>0</v>
      </c>
      <c r="AN105" s="2" t="str">
        <f>IF(ISERROR(MATCH(Table18[[#This Row], [Degree Duration]],$BB$3:$BB$12,0)),"0", "1")</f>
        <v>0</v>
      </c>
      <c r="AO105" s="2" t="str">
        <f>IF(ISERROR(MATCH(#REF!,#REF!,0)),"0", "1")</f>
        <v>0</v>
      </c>
      <c r="AP105" s="2" t="str">
        <f>IF(ISERROR(MATCH(Table18[[#This Row], [Batch Start Year]],$BC$2:$BC$23,0)),"0", "1")</f>
        <v>0</v>
      </c>
      <c r="AQ105" s="2" t="str">
        <f>IF(ISERROR(MATCH(Table18[[#This Row], [Batch Start Semester]],$BD$2:$BD$5,0)),"0", "1")</f>
        <v>0</v>
      </c>
      <c r="AR105" s="2" t="str">
        <f>IF(ISERROR(MATCH(Table18[[#This Row], [Batch Session ]],$BE$2:$BE$5,0)),"0", "1")</f>
        <v>0</v>
      </c>
      <c r="AS105" s="2" t="str">
        <f>IF(ISERROR(MATCH(Table18[[#This Row], [Current Semester Number ]],$BF$2:$BF$12,0)),"0", "1")</f>
        <v>0</v>
      </c>
      <c r="AT105" s="2" t="str">
        <f>IF(ISERROR(MATCH(Table18[[#This Row], [Gender]],$BG$2:$BG$4,0)),"0", "1")</f>
        <v>1</v>
      </c>
      <c r="AU105" s="2" t="str">
        <f>IF(ISERROR(MATCH(Table18[[#This Row], [Quota Type]],$BH$2:$BH$12,0)),"0", "1")</f>
        <v>0</v>
      </c>
      <c r="AV105" s="2" t="str">
        <f>IF(ISERROR(MATCH(Table18[[#This Row], [Different Ability Type (only for Differently abled students)]],$BI$2:$BI$8,0)),"0", "1")</f>
        <v>0</v>
      </c>
      <c r="AW105" s="2"/>
      <c r="AX105" s="2"/>
      <c r="AY105" s="2"/>
      <c r="AZ105" s="2"/>
    </row>
    <row r="106" ht="14.25">
      <c r="A106" s="23"/>
      <c r="B106" s="23"/>
      <c r="C106" s="23"/>
      <c r="D106" s="23"/>
      <c r="E106" s="23"/>
      <c r="F106" s="23"/>
      <c r="G106" s="24"/>
      <c r="H106" s="25"/>
      <c r="I106" s="26"/>
      <c r="J106" s="27"/>
      <c r="K106" s="27"/>
      <c r="L106" s="27"/>
      <c r="M106" s="26"/>
      <c r="N106" s="28"/>
      <c r="O106" s="29"/>
      <c r="P106" s="30"/>
      <c r="Q106" s="30"/>
      <c r="R106" s="30"/>
      <c r="S106" s="45"/>
      <c r="T106" s="51" t="s">
        <v>319</v>
      </c>
      <c r="U106" s="60" t="s">
        <v>48</v>
      </c>
      <c r="V106" s="34" t="s">
        <v>320</v>
      </c>
      <c r="W106" s="56">
        <v>3348936975</v>
      </c>
      <c r="X106" s="57" t="s">
        <v>312</v>
      </c>
      <c r="Y106" s="36"/>
      <c r="Z106" s="27"/>
      <c r="AA106" s="37"/>
      <c r="AB106" s="38"/>
      <c r="AC106" s="39"/>
      <c r="AD106" s="40"/>
      <c r="AK106" s="2" t="str">
        <f>IF(ISERROR(MATCH(Table18[[#This Row], [Sector of College]],$AY$2:$AY$4,0)),"0", "1")</f>
        <v>0</v>
      </c>
      <c r="AL106" s="2" t="str">
        <f>IF(ISERROR(MATCH(Table18[[#This Row], [Type of College]],$AZ$2:$AZ$4,0)),"0", "1")</f>
        <v>0</v>
      </c>
      <c r="AM106" s="2" t="str">
        <f>IF(ISERROR(MATCH(Table18[[#This Row], [College Category]],$BA$2:$BA$15,0)),"0", "1")</f>
        <v>0</v>
      </c>
      <c r="AN106" s="2" t="str">
        <f>IF(ISERROR(MATCH(Table18[[#This Row], [Degree Duration]],$BB$3:$BB$12,0)),"0", "1")</f>
        <v>0</v>
      </c>
      <c r="AO106" s="2" t="str">
        <f>IF(ISERROR(MATCH(#REF!,#REF!,0)),"0", "1")</f>
        <v>0</v>
      </c>
      <c r="AP106" s="2" t="str">
        <f>IF(ISERROR(MATCH(Table18[[#This Row], [Batch Start Year]],$BC$2:$BC$23,0)),"0", "1")</f>
        <v>0</v>
      </c>
      <c r="AQ106" s="2" t="str">
        <f>IF(ISERROR(MATCH(Table18[[#This Row], [Batch Start Semester]],$BD$2:$BD$5,0)),"0", "1")</f>
        <v>0</v>
      </c>
      <c r="AR106" s="2" t="str">
        <f>IF(ISERROR(MATCH(Table18[[#This Row], [Batch Session ]],$BE$2:$BE$5,0)),"0", "1")</f>
        <v>0</v>
      </c>
      <c r="AS106" s="2" t="str">
        <f>IF(ISERROR(MATCH(Table18[[#This Row], [Current Semester Number ]],$BF$2:$BF$12,0)),"0", "1")</f>
        <v>0</v>
      </c>
      <c r="AT106" s="2" t="str">
        <f>IF(ISERROR(MATCH(Table18[[#This Row], [Gender]],$BG$2:$BG$4,0)),"0", "1")</f>
        <v>1</v>
      </c>
      <c r="AU106" s="2" t="str">
        <f>IF(ISERROR(MATCH(Table18[[#This Row], [Quota Type]],$BH$2:$BH$12,0)),"0", "1")</f>
        <v>0</v>
      </c>
      <c r="AV106" s="2" t="str">
        <f>IF(ISERROR(MATCH(Table18[[#This Row], [Different Ability Type (only for Differently abled students)]],$BI$2:$BI$8,0)),"0", "1")</f>
        <v>0</v>
      </c>
      <c r="AW106" s="2"/>
      <c r="AX106" s="2"/>
      <c r="AY106" s="2"/>
      <c r="AZ106" s="2"/>
    </row>
    <row r="107" ht="14.25">
      <c r="A107" s="23"/>
      <c r="B107" s="23"/>
      <c r="C107" s="23"/>
      <c r="D107" s="23"/>
      <c r="E107" s="23"/>
      <c r="F107" s="23"/>
      <c r="G107" s="24"/>
      <c r="H107" s="25"/>
      <c r="I107" s="26"/>
      <c r="J107" s="27"/>
      <c r="K107" s="27"/>
      <c r="L107" s="27"/>
      <c r="M107" s="26"/>
      <c r="N107" s="28"/>
      <c r="O107" s="29"/>
      <c r="P107" s="30"/>
      <c r="Q107" s="30"/>
      <c r="R107" s="30"/>
      <c r="S107" s="45"/>
      <c r="T107" s="51" t="s">
        <v>321</v>
      </c>
      <c r="U107" s="60" t="s">
        <v>48</v>
      </c>
      <c r="V107" s="34" t="s">
        <v>322</v>
      </c>
      <c r="W107" s="56">
        <v>3344447713</v>
      </c>
      <c r="X107" s="57" t="s">
        <v>312</v>
      </c>
      <c r="Y107" s="36"/>
      <c r="Z107" s="27"/>
      <c r="AA107" s="37"/>
      <c r="AB107" s="38"/>
      <c r="AC107" s="39"/>
      <c r="AD107" s="40"/>
      <c r="AK107" s="2" t="str">
        <f>IF(ISERROR(MATCH(Table18[[#This Row], [Sector of College]],$AY$2:$AY$4,0)),"0", "1")</f>
        <v>0</v>
      </c>
      <c r="AL107" s="2" t="str">
        <f>IF(ISERROR(MATCH(Table18[[#This Row], [Type of College]],$AZ$2:$AZ$4,0)),"0", "1")</f>
        <v>0</v>
      </c>
      <c r="AM107" s="2" t="str">
        <f>IF(ISERROR(MATCH(Table18[[#This Row], [College Category]],$BA$2:$BA$15,0)),"0", "1")</f>
        <v>0</v>
      </c>
      <c r="AN107" s="2" t="str">
        <f>IF(ISERROR(MATCH(Table18[[#This Row], [Degree Duration]],$BB$3:$BB$12,0)),"0", "1")</f>
        <v>0</v>
      </c>
      <c r="AO107" s="2" t="str">
        <f>IF(ISERROR(MATCH(#REF!,#REF!,0)),"0", "1")</f>
        <v>0</v>
      </c>
      <c r="AP107" s="2" t="str">
        <f>IF(ISERROR(MATCH(Table18[[#This Row], [Batch Start Year]],$BC$2:$BC$23,0)),"0", "1")</f>
        <v>0</v>
      </c>
      <c r="AQ107" s="2" t="str">
        <f>IF(ISERROR(MATCH(Table18[[#This Row], [Batch Start Semester]],$BD$2:$BD$5,0)),"0", "1")</f>
        <v>0</v>
      </c>
      <c r="AR107" s="2" t="str">
        <f>IF(ISERROR(MATCH(Table18[[#This Row], [Batch Session ]],$BE$2:$BE$5,0)),"0", "1")</f>
        <v>0</v>
      </c>
      <c r="AS107" s="2" t="str">
        <f>IF(ISERROR(MATCH(Table18[[#This Row], [Current Semester Number ]],$BF$2:$BF$12,0)),"0", "1")</f>
        <v>0</v>
      </c>
      <c r="AT107" s="2" t="str">
        <f>IF(ISERROR(MATCH(Table18[[#This Row], [Gender]],$BG$2:$BG$4,0)),"0", "1")</f>
        <v>1</v>
      </c>
      <c r="AU107" s="2" t="str">
        <f>IF(ISERROR(MATCH(Table18[[#This Row], [Quota Type]],$BH$2:$BH$12,0)),"0", "1")</f>
        <v>0</v>
      </c>
      <c r="AV107" s="2" t="str">
        <f>IF(ISERROR(MATCH(Table18[[#This Row], [Different Ability Type (only for Differently abled students)]],$BI$2:$BI$8,0)),"0", "1")</f>
        <v>0</v>
      </c>
      <c r="AW107" s="2"/>
      <c r="AX107" s="2"/>
      <c r="AY107" s="2"/>
      <c r="AZ107" s="2"/>
    </row>
    <row r="108" ht="14.25">
      <c r="A108" s="23"/>
      <c r="B108" s="23"/>
      <c r="C108" s="23"/>
      <c r="D108" s="23"/>
      <c r="E108" s="23"/>
      <c r="F108" s="23"/>
      <c r="G108" s="24"/>
      <c r="H108" s="25"/>
      <c r="I108" s="26"/>
      <c r="J108" s="27"/>
      <c r="K108" s="27"/>
      <c r="L108" s="27"/>
      <c r="M108" s="26"/>
      <c r="N108" s="28"/>
      <c r="O108" s="29"/>
      <c r="P108" s="30"/>
      <c r="Q108" s="30"/>
      <c r="R108" s="30"/>
      <c r="S108" s="45"/>
      <c r="T108" s="51" t="s">
        <v>323</v>
      </c>
      <c r="U108" s="60" t="s">
        <v>48</v>
      </c>
      <c r="V108" s="34" t="s">
        <v>324</v>
      </c>
      <c r="W108" s="56">
        <v>3365815712</v>
      </c>
      <c r="X108" s="57" t="s">
        <v>312</v>
      </c>
      <c r="Y108" s="36"/>
      <c r="Z108" s="27"/>
      <c r="AA108" s="37"/>
      <c r="AB108" s="38"/>
      <c r="AC108" s="39"/>
      <c r="AD108" s="40"/>
      <c r="AK108" s="2" t="str">
        <f>IF(ISERROR(MATCH(Table18[[#This Row], [Sector of College]],$AY$2:$AY$4,0)),"0", "1")</f>
        <v>0</v>
      </c>
      <c r="AL108" s="2" t="str">
        <f>IF(ISERROR(MATCH(Table18[[#This Row], [Type of College]],$AZ$2:$AZ$4,0)),"0", "1")</f>
        <v>0</v>
      </c>
      <c r="AM108" s="2" t="str">
        <f>IF(ISERROR(MATCH(Table18[[#This Row], [College Category]],$BA$2:$BA$15,0)),"0", "1")</f>
        <v>0</v>
      </c>
      <c r="AN108" s="2" t="str">
        <f>IF(ISERROR(MATCH(Table18[[#This Row], [Degree Duration]],$BB$3:$BB$12,0)),"0", "1")</f>
        <v>0</v>
      </c>
      <c r="AO108" s="2" t="str">
        <f>IF(ISERROR(MATCH(#REF!,#REF!,0)),"0", "1")</f>
        <v>0</v>
      </c>
      <c r="AP108" s="2" t="str">
        <f>IF(ISERROR(MATCH(Table18[[#This Row], [Batch Start Year]],$BC$2:$BC$23,0)),"0", "1")</f>
        <v>0</v>
      </c>
      <c r="AQ108" s="2" t="str">
        <f>IF(ISERROR(MATCH(Table18[[#This Row], [Batch Start Semester]],$BD$2:$BD$5,0)),"0", "1")</f>
        <v>0</v>
      </c>
      <c r="AR108" s="2" t="str">
        <f>IF(ISERROR(MATCH(Table18[[#This Row], [Batch Session ]],$BE$2:$BE$5,0)),"0", "1")</f>
        <v>0</v>
      </c>
      <c r="AS108" s="2" t="str">
        <f>IF(ISERROR(MATCH(Table18[[#This Row], [Current Semester Number ]],$BF$2:$BF$12,0)),"0", "1")</f>
        <v>0</v>
      </c>
      <c r="AT108" s="2" t="str">
        <f>IF(ISERROR(MATCH(Table18[[#This Row], [Gender]],$BG$2:$BG$4,0)),"0", "1")</f>
        <v>1</v>
      </c>
      <c r="AU108" s="2" t="str">
        <f>IF(ISERROR(MATCH(Table18[[#This Row], [Quota Type]],$BH$2:$BH$12,0)),"0", "1")</f>
        <v>0</v>
      </c>
      <c r="AV108" s="2" t="str">
        <f>IF(ISERROR(MATCH(Table18[[#This Row], [Different Ability Type (only for Differently abled students)]],$BI$2:$BI$8,0)),"0", "1")</f>
        <v>0</v>
      </c>
      <c r="AW108" s="2"/>
      <c r="AX108" s="2"/>
      <c r="AY108" s="2"/>
      <c r="AZ108" s="2"/>
    </row>
    <row r="109" ht="14.25">
      <c r="A109" s="23"/>
      <c r="B109" s="23"/>
      <c r="C109" s="23"/>
      <c r="D109" s="23"/>
      <c r="E109" s="23"/>
      <c r="F109" s="23"/>
      <c r="G109" s="24"/>
      <c r="H109" s="25"/>
      <c r="I109" s="26"/>
      <c r="J109" s="27"/>
      <c r="K109" s="27"/>
      <c r="L109" s="27"/>
      <c r="M109" s="26"/>
      <c r="N109" s="28"/>
      <c r="O109" s="29"/>
      <c r="P109" s="30"/>
      <c r="Q109" s="30"/>
      <c r="R109" s="30"/>
      <c r="S109" s="45"/>
      <c r="T109" s="51" t="s">
        <v>325</v>
      </c>
      <c r="U109" s="60" t="s">
        <v>48</v>
      </c>
      <c r="V109" s="34" t="s">
        <v>326</v>
      </c>
      <c r="W109" s="56">
        <v>3369934548</v>
      </c>
      <c r="X109" s="57" t="s">
        <v>312</v>
      </c>
      <c r="Y109" s="36"/>
      <c r="Z109" s="27"/>
      <c r="AA109" s="37"/>
      <c r="AB109" s="38"/>
      <c r="AC109" s="39"/>
      <c r="AD109" s="40"/>
      <c r="AK109" s="2" t="str">
        <f>IF(ISERROR(MATCH(Table18[[#This Row], [Sector of College]],$AY$2:$AY$4,0)),"0", "1")</f>
        <v>0</v>
      </c>
      <c r="AL109" s="2" t="str">
        <f>IF(ISERROR(MATCH(Table18[[#This Row], [Type of College]],$AZ$2:$AZ$4,0)),"0", "1")</f>
        <v>0</v>
      </c>
      <c r="AM109" s="2" t="str">
        <f>IF(ISERROR(MATCH(Table18[[#This Row], [College Category]],$BA$2:$BA$15,0)),"0", "1")</f>
        <v>0</v>
      </c>
      <c r="AN109" s="2" t="str">
        <f>IF(ISERROR(MATCH(Table18[[#This Row], [Degree Duration]],$BB$3:$BB$12,0)),"0", "1")</f>
        <v>0</v>
      </c>
      <c r="AO109" s="2" t="str">
        <f>IF(ISERROR(MATCH(#REF!,#REF!,0)),"0", "1")</f>
        <v>0</v>
      </c>
      <c r="AP109" s="2" t="str">
        <f>IF(ISERROR(MATCH(Table18[[#This Row], [Batch Start Year]],$BC$2:$BC$23,0)),"0", "1")</f>
        <v>0</v>
      </c>
      <c r="AQ109" s="2" t="str">
        <f>IF(ISERROR(MATCH(Table18[[#This Row], [Batch Start Semester]],$BD$2:$BD$5,0)),"0", "1")</f>
        <v>0</v>
      </c>
      <c r="AR109" s="2" t="str">
        <f>IF(ISERROR(MATCH(Table18[[#This Row], [Batch Session ]],$BE$2:$BE$5,0)),"0", "1")</f>
        <v>0</v>
      </c>
      <c r="AS109" s="2" t="str">
        <f>IF(ISERROR(MATCH(Table18[[#This Row], [Current Semester Number ]],$BF$2:$BF$12,0)),"0", "1")</f>
        <v>0</v>
      </c>
      <c r="AT109" s="2" t="str">
        <f>IF(ISERROR(MATCH(Table18[[#This Row], [Gender]],$BG$2:$BG$4,0)),"0", "1")</f>
        <v>1</v>
      </c>
      <c r="AU109" s="2" t="str">
        <f>IF(ISERROR(MATCH(Table18[[#This Row], [Quota Type]],$BH$2:$BH$12,0)),"0", "1")</f>
        <v>0</v>
      </c>
      <c r="AV109" s="2" t="str">
        <f>IF(ISERROR(MATCH(Table18[[#This Row], [Different Ability Type (only for Differently abled students)]],$BI$2:$BI$8,0)),"0", "1")</f>
        <v>0</v>
      </c>
      <c r="AW109" s="2"/>
      <c r="AX109" s="2"/>
      <c r="AY109" s="2"/>
      <c r="AZ109" s="2"/>
    </row>
    <row r="110" ht="14.25">
      <c r="A110" s="23"/>
      <c r="B110" s="23"/>
      <c r="C110" s="23"/>
      <c r="D110" s="23"/>
      <c r="E110" s="23"/>
      <c r="F110" s="23"/>
      <c r="G110" s="24"/>
      <c r="H110" s="25"/>
      <c r="I110" s="26"/>
      <c r="J110" s="27"/>
      <c r="K110" s="27"/>
      <c r="L110" s="27"/>
      <c r="M110" s="26"/>
      <c r="N110" s="28"/>
      <c r="O110" s="29"/>
      <c r="P110" s="30"/>
      <c r="Q110" s="30"/>
      <c r="R110" s="30"/>
      <c r="S110" s="45"/>
      <c r="T110" s="51" t="s">
        <v>327</v>
      </c>
      <c r="U110" s="60" t="s">
        <v>39</v>
      </c>
      <c r="V110" s="34" t="s">
        <v>328</v>
      </c>
      <c r="W110" s="56" t="s">
        <v>329</v>
      </c>
      <c r="X110" s="57" t="s">
        <v>330</v>
      </c>
      <c r="Y110" s="36"/>
      <c r="Z110" s="27"/>
      <c r="AA110" s="37"/>
      <c r="AB110" s="38"/>
      <c r="AC110" s="39"/>
      <c r="AD110" s="40"/>
      <c r="AK110" s="2" t="str">
        <f>IF(ISERROR(MATCH(Table18[[#This Row], [Sector of College]],$AY$2:$AY$4,0)),"0", "1")</f>
        <v>0</v>
      </c>
      <c r="AL110" s="2" t="str">
        <f>IF(ISERROR(MATCH(Table18[[#This Row], [Type of College]],$AZ$2:$AZ$4,0)),"0", "1")</f>
        <v>0</v>
      </c>
      <c r="AM110" s="2" t="str">
        <f>IF(ISERROR(MATCH(Table18[[#This Row], [College Category]],$BA$2:$BA$15,0)),"0", "1")</f>
        <v>0</v>
      </c>
      <c r="AN110" s="2" t="str">
        <f>IF(ISERROR(MATCH(Table18[[#This Row], [Degree Duration]],$BB$3:$BB$12,0)),"0", "1")</f>
        <v>0</v>
      </c>
      <c r="AO110" s="2" t="str">
        <f>IF(ISERROR(MATCH(#REF!,#REF!,0)),"0", "1")</f>
        <v>0</v>
      </c>
      <c r="AP110" s="2" t="str">
        <f>IF(ISERROR(MATCH(Table18[[#This Row], [Batch Start Year]],$BC$2:$BC$23,0)),"0", "1")</f>
        <v>0</v>
      </c>
      <c r="AQ110" s="2" t="str">
        <f>IF(ISERROR(MATCH(Table18[[#This Row], [Batch Start Semester]],$BD$2:$BD$5,0)),"0", "1")</f>
        <v>0</v>
      </c>
      <c r="AR110" s="2" t="str">
        <f>IF(ISERROR(MATCH(Table18[[#This Row], [Batch Session ]],$BE$2:$BE$5,0)),"0", "1")</f>
        <v>0</v>
      </c>
      <c r="AS110" s="2" t="str">
        <f>IF(ISERROR(MATCH(Table18[[#This Row], [Current Semester Number ]],$BF$2:$BF$12,0)),"0", "1")</f>
        <v>0</v>
      </c>
      <c r="AT110" s="2" t="str">
        <f>IF(ISERROR(MATCH(Table18[[#This Row], [Gender]],$BG$2:$BG$4,0)),"0", "1")</f>
        <v>1</v>
      </c>
      <c r="AU110" s="2" t="str">
        <f>IF(ISERROR(MATCH(Table18[[#This Row], [Quota Type]],$BH$2:$BH$12,0)),"0", "1")</f>
        <v>0</v>
      </c>
      <c r="AV110" s="2" t="str">
        <f>IF(ISERROR(MATCH(Table18[[#This Row], [Different Ability Type (only for Differently abled students)]],$BI$2:$BI$8,0)),"0", "1")</f>
        <v>0</v>
      </c>
      <c r="AW110" s="2"/>
      <c r="AX110" s="2"/>
      <c r="AY110" s="2"/>
      <c r="AZ110" s="2"/>
    </row>
    <row r="111" ht="14.25">
      <c r="A111" s="23"/>
      <c r="B111" s="23"/>
      <c r="C111" s="23"/>
      <c r="D111" s="23"/>
      <c r="E111" s="23"/>
      <c r="F111" s="23"/>
      <c r="G111" s="24"/>
      <c r="H111" s="25"/>
      <c r="I111" s="26"/>
      <c r="J111" s="27"/>
      <c r="K111" s="27"/>
      <c r="L111" s="27"/>
      <c r="M111" s="26"/>
      <c r="N111" s="28"/>
      <c r="O111" s="29"/>
      <c r="P111" s="30"/>
      <c r="Q111" s="30"/>
      <c r="R111" s="30"/>
      <c r="S111" s="45"/>
      <c r="T111" s="51" t="s">
        <v>331</v>
      </c>
      <c r="U111" s="60" t="s">
        <v>39</v>
      </c>
      <c r="V111" s="34" t="s">
        <v>332</v>
      </c>
      <c r="W111" s="56">
        <v>3115947750</v>
      </c>
      <c r="X111" s="57" t="s">
        <v>330</v>
      </c>
      <c r="Y111" s="36"/>
      <c r="Z111" s="27"/>
      <c r="AA111" s="37"/>
      <c r="AB111" s="38"/>
      <c r="AC111" s="39"/>
      <c r="AD111" s="40"/>
      <c r="AK111" s="2" t="str">
        <f>IF(ISERROR(MATCH(Table18[[#This Row], [Sector of College]],$AY$2:$AY$4,0)),"0", "1")</f>
        <v>0</v>
      </c>
      <c r="AL111" s="2" t="str">
        <f>IF(ISERROR(MATCH(Table18[[#This Row], [Type of College]],$AZ$2:$AZ$4,0)),"0", "1")</f>
        <v>0</v>
      </c>
      <c r="AM111" s="2" t="str">
        <f>IF(ISERROR(MATCH(Table18[[#This Row], [College Category]],$BA$2:$BA$15,0)),"0", "1")</f>
        <v>0</v>
      </c>
      <c r="AN111" s="2" t="str">
        <f>IF(ISERROR(MATCH(Table18[[#This Row], [Degree Duration]],$BB$3:$BB$12,0)),"0", "1")</f>
        <v>0</v>
      </c>
      <c r="AO111" s="2" t="str">
        <f>IF(ISERROR(MATCH(#REF!,#REF!,0)),"0", "1")</f>
        <v>0</v>
      </c>
      <c r="AP111" s="2" t="str">
        <f>IF(ISERROR(MATCH(Table18[[#This Row], [Batch Start Year]],$BC$2:$BC$23,0)),"0", "1")</f>
        <v>0</v>
      </c>
      <c r="AQ111" s="2" t="str">
        <f>IF(ISERROR(MATCH(Table18[[#This Row], [Batch Start Semester]],$BD$2:$BD$5,0)),"0", "1")</f>
        <v>0</v>
      </c>
      <c r="AR111" s="2" t="str">
        <f>IF(ISERROR(MATCH(Table18[[#This Row], [Batch Session ]],$BE$2:$BE$5,0)),"0", "1")</f>
        <v>0</v>
      </c>
      <c r="AS111" s="2" t="str">
        <f>IF(ISERROR(MATCH(Table18[[#This Row], [Current Semester Number ]],$BF$2:$BF$12,0)),"0", "1")</f>
        <v>0</v>
      </c>
      <c r="AT111" s="2" t="str">
        <f>IF(ISERROR(MATCH(Table18[[#This Row], [Gender]],$BG$2:$BG$4,0)),"0", "1")</f>
        <v>1</v>
      </c>
      <c r="AU111" s="2" t="str">
        <f>IF(ISERROR(MATCH(Table18[[#This Row], [Quota Type]],$BH$2:$BH$12,0)),"0", "1")</f>
        <v>0</v>
      </c>
      <c r="AV111" s="2" t="str">
        <f>IF(ISERROR(MATCH(Table18[[#This Row], [Different Ability Type (only for Differently abled students)]],$BI$2:$BI$8,0)),"0", "1")</f>
        <v>0</v>
      </c>
      <c r="AW111" s="2"/>
      <c r="AX111" s="2"/>
      <c r="AY111" s="2"/>
      <c r="AZ111" s="2"/>
    </row>
    <row r="112" ht="14.25">
      <c r="A112" s="23"/>
      <c r="B112" s="23"/>
      <c r="C112" s="23"/>
      <c r="D112" s="23"/>
      <c r="E112" s="23"/>
      <c r="F112" s="23"/>
      <c r="G112" s="24"/>
      <c r="H112" s="25"/>
      <c r="I112" s="26"/>
      <c r="J112" s="27"/>
      <c r="K112" s="27"/>
      <c r="L112" s="27"/>
      <c r="M112" s="26"/>
      <c r="N112" s="28"/>
      <c r="O112" s="29"/>
      <c r="P112" s="30"/>
      <c r="Q112" s="30"/>
      <c r="R112" s="30"/>
      <c r="S112" s="45"/>
      <c r="T112" s="51" t="s">
        <v>333</v>
      </c>
      <c r="U112" s="60" t="s">
        <v>39</v>
      </c>
      <c r="V112" s="34" t="s">
        <v>334</v>
      </c>
      <c r="W112" s="56">
        <v>3331004918</v>
      </c>
      <c r="X112" s="57" t="s">
        <v>330</v>
      </c>
      <c r="Y112" s="36"/>
      <c r="Z112" s="27"/>
      <c r="AA112" s="37"/>
      <c r="AB112" s="38"/>
      <c r="AC112" s="39"/>
      <c r="AD112" s="40"/>
      <c r="AK112" s="2" t="str">
        <f>IF(ISERROR(MATCH(Table18[[#This Row], [Sector of College]],$AY$2:$AY$4,0)),"0", "1")</f>
        <v>0</v>
      </c>
      <c r="AL112" s="2" t="str">
        <f>IF(ISERROR(MATCH(Table18[[#This Row], [Type of College]],$AZ$2:$AZ$4,0)),"0", "1")</f>
        <v>0</v>
      </c>
      <c r="AM112" s="2" t="str">
        <f>IF(ISERROR(MATCH(Table18[[#This Row], [College Category]],$BA$2:$BA$15,0)),"0", "1")</f>
        <v>0</v>
      </c>
      <c r="AN112" s="2" t="str">
        <f>IF(ISERROR(MATCH(Table18[[#This Row], [Degree Duration]],$BB$3:$BB$12,0)),"0", "1")</f>
        <v>0</v>
      </c>
      <c r="AO112" s="2" t="str">
        <f>IF(ISERROR(MATCH(#REF!,#REF!,0)),"0", "1")</f>
        <v>0</v>
      </c>
      <c r="AP112" s="2" t="str">
        <f>IF(ISERROR(MATCH(Table18[[#This Row], [Batch Start Year]],$BC$2:$BC$23,0)),"0", "1")</f>
        <v>0</v>
      </c>
      <c r="AQ112" s="2" t="str">
        <f>IF(ISERROR(MATCH(Table18[[#This Row], [Batch Start Semester]],$BD$2:$BD$5,0)),"0", "1")</f>
        <v>0</v>
      </c>
      <c r="AR112" s="2" t="str">
        <f>IF(ISERROR(MATCH(Table18[[#This Row], [Batch Session ]],$BE$2:$BE$5,0)),"0", "1")</f>
        <v>0</v>
      </c>
      <c r="AS112" s="2" t="str">
        <f>IF(ISERROR(MATCH(Table18[[#This Row], [Current Semester Number ]],$BF$2:$BF$12,0)),"0", "1")</f>
        <v>0</v>
      </c>
      <c r="AT112" s="2" t="str">
        <f>IF(ISERROR(MATCH(Table18[[#This Row], [Gender]],$BG$2:$BG$4,0)),"0", "1")</f>
        <v>1</v>
      </c>
      <c r="AU112" s="2" t="str">
        <f>IF(ISERROR(MATCH(Table18[[#This Row], [Quota Type]],$BH$2:$BH$12,0)),"0", "1")</f>
        <v>0</v>
      </c>
      <c r="AV112" s="2" t="str">
        <f>IF(ISERROR(MATCH(Table18[[#This Row], [Different Ability Type (only for Differently abled students)]],$BI$2:$BI$8,0)),"0", "1")</f>
        <v>0</v>
      </c>
      <c r="AW112" s="2"/>
      <c r="AX112" s="2"/>
      <c r="AY112" s="2"/>
      <c r="AZ112" s="2"/>
    </row>
    <row r="113" ht="14.25">
      <c r="A113" s="23"/>
      <c r="B113" s="23"/>
      <c r="C113" s="23"/>
      <c r="D113" s="23"/>
      <c r="E113" s="23"/>
      <c r="F113" s="23"/>
      <c r="G113" s="24"/>
      <c r="H113" s="25"/>
      <c r="I113" s="26"/>
      <c r="J113" s="27"/>
      <c r="K113" s="27"/>
      <c r="L113" s="27"/>
      <c r="M113" s="26"/>
      <c r="N113" s="28"/>
      <c r="O113" s="29"/>
      <c r="P113" s="30"/>
      <c r="Q113" s="30"/>
      <c r="R113" s="30"/>
      <c r="S113" s="45"/>
      <c r="T113" s="51" t="s">
        <v>335</v>
      </c>
      <c r="U113" s="60" t="s">
        <v>39</v>
      </c>
      <c r="V113" s="34" t="s">
        <v>336</v>
      </c>
      <c r="W113" s="56" t="s">
        <v>337</v>
      </c>
      <c r="X113" s="57" t="s">
        <v>330</v>
      </c>
      <c r="Y113" s="36"/>
      <c r="Z113" s="27"/>
      <c r="AA113" s="37"/>
      <c r="AB113" s="38"/>
      <c r="AC113" s="39"/>
      <c r="AD113" s="40"/>
      <c r="AK113" s="2" t="str">
        <f>IF(ISERROR(MATCH(Table18[[#This Row], [Sector of College]],$AY$2:$AY$4,0)),"0", "1")</f>
        <v>0</v>
      </c>
      <c r="AL113" s="2" t="str">
        <f>IF(ISERROR(MATCH(Table18[[#This Row], [Type of College]],$AZ$2:$AZ$4,0)),"0", "1")</f>
        <v>0</v>
      </c>
      <c r="AM113" s="2" t="str">
        <f>IF(ISERROR(MATCH(Table18[[#This Row], [College Category]],$BA$2:$BA$15,0)),"0", "1")</f>
        <v>0</v>
      </c>
      <c r="AN113" s="2" t="str">
        <f>IF(ISERROR(MATCH(Table18[[#This Row], [Degree Duration]],$BB$3:$BB$12,0)),"0", "1")</f>
        <v>0</v>
      </c>
      <c r="AO113" s="2" t="str">
        <f>IF(ISERROR(MATCH(#REF!,#REF!,0)),"0", "1")</f>
        <v>0</v>
      </c>
      <c r="AP113" s="2" t="str">
        <f>IF(ISERROR(MATCH(Table18[[#This Row], [Batch Start Year]],$BC$2:$BC$23,0)),"0", "1")</f>
        <v>0</v>
      </c>
      <c r="AQ113" s="2" t="str">
        <f>IF(ISERROR(MATCH(Table18[[#This Row], [Batch Start Semester]],$BD$2:$BD$5,0)),"0", "1")</f>
        <v>0</v>
      </c>
      <c r="AR113" s="2" t="str">
        <f>IF(ISERROR(MATCH(Table18[[#This Row], [Batch Session ]],$BE$2:$BE$5,0)),"0", "1")</f>
        <v>0</v>
      </c>
      <c r="AS113" s="2" t="str">
        <f>IF(ISERROR(MATCH(Table18[[#This Row], [Current Semester Number ]],$BF$2:$BF$12,0)),"0", "1")</f>
        <v>0</v>
      </c>
      <c r="AT113" s="2" t="str">
        <f>IF(ISERROR(MATCH(Table18[[#This Row], [Gender]],$BG$2:$BG$4,0)),"0", "1")</f>
        <v>1</v>
      </c>
      <c r="AU113" s="2" t="str">
        <f>IF(ISERROR(MATCH(Table18[[#This Row], [Quota Type]],$BH$2:$BH$12,0)),"0", "1")</f>
        <v>0</v>
      </c>
      <c r="AV113" s="2" t="str">
        <f>IF(ISERROR(MATCH(Table18[[#This Row], [Different Ability Type (only for Differently abled students)]],$BI$2:$BI$8,0)),"0", "1")</f>
        <v>0</v>
      </c>
      <c r="AW113" s="2"/>
      <c r="AX113" s="2"/>
      <c r="AY113" s="2"/>
      <c r="AZ113" s="2"/>
    </row>
    <row r="114" ht="14.25">
      <c r="A114" s="23"/>
      <c r="B114" s="23"/>
      <c r="C114" s="23"/>
      <c r="D114" s="23"/>
      <c r="E114" s="23"/>
      <c r="F114" s="23"/>
      <c r="G114" s="24"/>
      <c r="H114" s="25"/>
      <c r="I114" s="26"/>
      <c r="J114" s="27"/>
      <c r="K114" s="27"/>
      <c r="L114" s="27"/>
      <c r="M114" s="26"/>
      <c r="N114" s="28"/>
      <c r="O114" s="29"/>
      <c r="P114" s="30"/>
      <c r="Q114" s="30"/>
      <c r="R114" s="30"/>
      <c r="S114" s="45"/>
      <c r="T114" s="51" t="s">
        <v>338</v>
      </c>
      <c r="U114" s="60" t="s">
        <v>48</v>
      </c>
      <c r="V114" s="34" t="s">
        <v>339</v>
      </c>
      <c r="W114" s="58" t="s">
        <v>340</v>
      </c>
      <c r="X114" s="52" t="s">
        <v>330</v>
      </c>
      <c r="Y114" s="36"/>
      <c r="Z114" s="27"/>
      <c r="AA114" s="37"/>
      <c r="AB114" s="38"/>
      <c r="AC114" s="39"/>
      <c r="AD114" s="40"/>
      <c r="AK114" s="2" t="str">
        <f>IF(ISERROR(MATCH(Table18[[#This Row], [Sector of College]],$AY$2:$AY$4,0)),"0", "1")</f>
        <v>0</v>
      </c>
      <c r="AL114" s="2" t="str">
        <f>IF(ISERROR(MATCH(Table18[[#This Row], [Type of College]],$AZ$2:$AZ$4,0)),"0", "1")</f>
        <v>0</v>
      </c>
      <c r="AM114" s="2" t="str">
        <f>IF(ISERROR(MATCH(Table18[[#This Row], [College Category]],$BA$2:$BA$15,0)),"0", "1")</f>
        <v>0</v>
      </c>
      <c r="AN114" s="2" t="str">
        <f>IF(ISERROR(MATCH(Table18[[#This Row], [Degree Duration]],$BB$3:$BB$12,0)),"0", "1")</f>
        <v>0</v>
      </c>
      <c r="AO114" s="2" t="str">
        <f>IF(ISERROR(MATCH(#REF!,#REF!,0)),"0", "1")</f>
        <v>0</v>
      </c>
      <c r="AP114" s="2" t="str">
        <f>IF(ISERROR(MATCH(Table18[[#This Row], [Batch Start Year]],$BC$2:$BC$23,0)),"0", "1")</f>
        <v>0</v>
      </c>
      <c r="AQ114" s="2" t="str">
        <f>IF(ISERROR(MATCH(Table18[[#This Row], [Batch Start Semester]],$BD$2:$BD$5,0)),"0", "1")</f>
        <v>0</v>
      </c>
      <c r="AR114" s="2" t="str">
        <f>IF(ISERROR(MATCH(Table18[[#This Row], [Batch Session ]],$BE$2:$BE$5,0)),"0", "1")</f>
        <v>0</v>
      </c>
      <c r="AS114" s="2" t="str">
        <f>IF(ISERROR(MATCH(Table18[[#This Row], [Current Semester Number ]],$BF$2:$BF$12,0)),"0", "1")</f>
        <v>0</v>
      </c>
      <c r="AT114" s="2" t="str">
        <f>IF(ISERROR(MATCH(Table18[[#This Row], [Gender]],$BG$2:$BG$4,0)),"0", "1")</f>
        <v>1</v>
      </c>
      <c r="AU114" s="2" t="str">
        <f>IF(ISERROR(MATCH(Table18[[#This Row], [Quota Type]],$BH$2:$BH$12,0)),"0", "1")</f>
        <v>0</v>
      </c>
      <c r="AV114" s="2" t="str">
        <f>IF(ISERROR(MATCH(Table18[[#This Row], [Different Ability Type (only for Differently abled students)]],$BI$2:$BI$8,0)),"0", "1")</f>
        <v>0</v>
      </c>
      <c r="AW114" s="2"/>
      <c r="AX114" s="2"/>
      <c r="AY114" s="2"/>
      <c r="AZ114" s="2"/>
    </row>
    <row r="115" ht="14.25">
      <c r="A115" s="23"/>
      <c r="B115" s="23"/>
      <c r="C115" s="23"/>
      <c r="D115" s="23"/>
      <c r="E115" s="23"/>
      <c r="F115" s="23"/>
      <c r="G115" s="24"/>
      <c r="H115" s="25"/>
      <c r="I115" s="26"/>
      <c r="J115" s="27"/>
      <c r="K115" s="27"/>
      <c r="L115" s="27"/>
      <c r="M115" s="26"/>
      <c r="N115" s="28"/>
      <c r="O115" s="29"/>
      <c r="P115" s="30"/>
      <c r="Q115" s="30"/>
      <c r="R115" s="30"/>
      <c r="S115" s="45"/>
      <c r="T115" s="51" t="s">
        <v>341</v>
      </c>
      <c r="U115" s="60" t="s">
        <v>48</v>
      </c>
      <c r="V115" s="34" t="s">
        <v>342</v>
      </c>
      <c r="W115" s="61" t="s">
        <v>343</v>
      </c>
      <c r="X115" s="57" t="s">
        <v>330</v>
      </c>
      <c r="Y115" s="36"/>
      <c r="Z115" s="27"/>
      <c r="AA115" s="37"/>
      <c r="AB115" s="38"/>
      <c r="AC115" s="39"/>
      <c r="AD115" s="40"/>
      <c r="AK115" s="2" t="str">
        <f>IF(ISERROR(MATCH(Table18[[#This Row], [Sector of College]],$AY$2:$AY$4,0)),"0", "1")</f>
        <v>0</v>
      </c>
      <c r="AL115" s="2" t="str">
        <f>IF(ISERROR(MATCH(Table18[[#This Row], [Type of College]],$AZ$2:$AZ$4,0)),"0", "1")</f>
        <v>0</v>
      </c>
      <c r="AM115" s="2" t="str">
        <f>IF(ISERROR(MATCH(Table18[[#This Row], [College Category]],$BA$2:$BA$15,0)),"0", "1")</f>
        <v>0</v>
      </c>
      <c r="AN115" s="2" t="str">
        <f>IF(ISERROR(MATCH(Table18[[#This Row], [Degree Duration]],$BB$3:$BB$12,0)),"0", "1")</f>
        <v>0</v>
      </c>
      <c r="AO115" s="2" t="str">
        <f>IF(ISERROR(MATCH(#REF!,#REF!,0)),"0", "1")</f>
        <v>0</v>
      </c>
      <c r="AP115" s="2" t="str">
        <f>IF(ISERROR(MATCH(Table18[[#This Row], [Batch Start Year]],$BC$2:$BC$23,0)),"0", "1")</f>
        <v>0</v>
      </c>
      <c r="AQ115" s="2" t="str">
        <f>IF(ISERROR(MATCH(Table18[[#This Row], [Batch Start Semester]],$BD$2:$BD$5,0)),"0", "1")</f>
        <v>0</v>
      </c>
      <c r="AR115" s="2" t="str">
        <f>IF(ISERROR(MATCH(Table18[[#This Row], [Batch Session ]],$BE$2:$BE$5,0)),"0", "1")</f>
        <v>0</v>
      </c>
      <c r="AS115" s="2" t="str">
        <f>IF(ISERROR(MATCH(Table18[[#This Row], [Current Semester Number ]],$BF$2:$BF$12,0)),"0", "1")</f>
        <v>0</v>
      </c>
      <c r="AT115" s="2" t="str">
        <f>IF(ISERROR(MATCH(Table18[[#This Row], [Gender]],$BG$2:$BG$4,0)),"0", "1")</f>
        <v>1</v>
      </c>
      <c r="AU115" s="2" t="str">
        <f>IF(ISERROR(MATCH(Table18[[#This Row], [Quota Type]],$BH$2:$BH$12,0)),"0", "1")</f>
        <v>0</v>
      </c>
      <c r="AV115" s="2" t="str">
        <f>IF(ISERROR(MATCH(Table18[[#This Row], [Different Ability Type (only for Differently abled students)]],$BI$2:$BI$8,0)),"0", "1")</f>
        <v>0</v>
      </c>
      <c r="AW115" s="2"/>
      <c r="AX115" s="2"/>
      <c r="AY115" s="2"/>
      <c r="AZ115" s="2"/>
    </row>
    <row r="116" ht="14.25">
      <c r="A116" s="23"/>
      <c r="B116" s="23"/>
      <c r="C116" s="23"/>
      <c r="D116" s="23"/>
      <c r="E116" s="23"/>
      <c r="F116" s="23"/>
      <c r="G116" s="24"/>
      <c r="H116" s="25"/>
      <c r="I116" s="26"/>
      <c r="J116" s="27"/>
      <c r="K116" s="27"/>
      <c r="L116" s="27"/>
      <c r="M116" s="26"/>
      <c r="N116" s="28"/>
      <c r="O116" s="29"/>
      <c r="P116" s="30"/>
      <c r="Q116" s="30"/>
      <c r="R116" s="30"/>
      <c r="S116" s="45"/>
      <c r="T116" s="62" t="s">
        <v>344</v>
      </c>
      <c r="U116" s="60" t="s">
        <v>39</v>
      </c>
      <c r="V116" s="34" t="s">
        <v>345</v>
      </c>
      <c r="W116" s="58">
        <v>3444545269</v>
      </c>
      <c r="X116" s="52" t="s">
        <v>346</v>
      </c>
      <c r="Y116" s="36"/>
      <c r="Z116" s="27"/>
      <c r="AA116" s="37"/>
      <c r="AB116" s="38"/>
      <c r="AC116" s="39"/>
      <c r="AD116" s="40"/>
      <c r="AK116" s="2" t="str">
        <f>IF(ISERROR(MATCH(Table18[[#This Row], [Sector of College]],$AY$2:$AY$4,0)),"0", "1")</f>
        <v>0</v>
      </c>
      <c r="AL116" s="2" t="str">
        <f>IF(ISERROR(MATCH(Table18[[#This Row], [Type of College]],$AZ$2:$AZ$4,0)),"0", "1")</f>
        <v>0</v>
      </c>
      <c r="AM116" s="2" t="str">
        <f>IF(ISERROR(MATCH(Table18[[#This Row], [College Category]],$BA$2:$BA$15,0)),"0", "1")</f>
        <v>0</v>
      </c>
      <c r="AN116" s="2" t="str">
        <f>IF(ISERROR(MATCH(Table18[[#This Row], [Degree Duration]],$BB$3:$BB$12,0)),"0", "1")</f>
        <v>0</v>
      </c>
      <c r="AO116" s="2" t="str">
        <f>IF(ISERROR(MATCH(#REF!,#REF!,0)),"0", "1")</f>
        <v>0</v>
      </c>
      <c r="AP116" s="2" t="str">
        <f>IF(ISERROR(MATCH(Table18[[#This Row], [Batch Start Year]],$BC$2:$BC$23,0)),"0", "1")</f>
        <v>0</v>
      </c>
      <c r="AQ116" s="2" t="str">
        <f>IF(ISERROR(MATCH(Table18[[#This Row], [Batch Start Semester]],$BD$2:$BD$5,0)),"0", "1")</f>
        <v>0</v>
      </c>
      <c r="AR116" s="2" t="str">
        <f>IF(ISERROR(MATCH(Table18[[#This Row], [Batch Session ]],$BE$2:$BE$5,0)),"0", "1")</f>
        <v>0</v>
      </c>
      <c r="AS116" s="2" t="str">
        <f>IF(ISERROR(MATCH(Table18[[#This Row], [Current Semester Number ]],$BF$2:$BF$12,0)),"0", "1")</f>
        <v>0</v>
      </c>
      <c r="AT116" s="2" t="str">
        <f>IF(ISERROR(MATCH(Table18[[#This Row], [Gender]],$BG$2:$BG$4,0)),"0", "1")</f>
        <v>1</v>
      </c>
      <c r="AU116" s="2" t="str">
        <f>IF(ISERROR(MATCH(Table18[[#This Row], [Quota Type]],$BH$2:$BH$12,0)),"0", "1")</f>
        <v>0</v>
      </c>
      <c r="AV116" s="2" t="str">
        <f>IF(ISERROR(MATCH(Table18[[#This Row], [Different Ability Type (only for Differently abled students)]],$BI$2:$BI$8,0)),"0", "1")</f>
        <v>0</v>
      </c>
      <c r="AW116" s="2"/>
      <c r="AX116" s="2"/>
      <c r="AY116" s="2"/>
      <c r="AZ116" s="2"/>
    </row>
    <row r="117" ht="14.25">
      <c r="A117" s="23"/>
      <c r="B117" s="23"/>
      <c r="C117" s="23"/>
      <c r="D117" s="23"/>
      <c r="E117" s="23"/>
      <c r="F117" s="23"/>
      <c r="G117" s="24"/>
      <c r="H117" s="25"/>
      <c r="I117" s="26"/>
      <c r="J117" s="27"/>
      <c r="K117" s="27"/>
      <c r="L117" s="27"/>
      <c r="M117" s="26"/>
      <c r="N117" s="28"/>
      <c r="O117" s="29"/>
      <c r="P117" s="30"/>
      <c r="Q117" s="30"/>
      <c r="R117" s="30"/>
      <c r="S117" s="45"/>
      <c r="T117" s="62" t="s">
        <v>347</v>
      </c>
      <c r="U117" s="60" t="s">
        <v>39</v>
      </c>
      <c r="V117" s="34" t="s">
        <v>348</v>
      </c>
      <c r="W117" s="58">
        <v>3355488789</v>
      </c>
      <c r="X117" s="52" t="s">
        <v>346</v>
      </c>
      <c r="Y117" s="36"/>
      <c r="Z117" s="27"/>
      <c r="AA117" s="37"/>
      <c r="AB117" s="38"/>
      <c r="AC117" s="39"/>
      <c r="AD117" s="40"/>
      <c r="AK117" s="2" t="str">
        <f>IF(ISERROR(MATCH(Table18[[#This Row], [Sector of College]],$AY$2:$AY$4,0)),"0", "1")</f>
        <v>0</v>
      </c>
      <c r="AL117" s="2" t="str">
        <f>IF(ISERROR(MATCH(Table18[[#This Row], [Type of College]],$AZ$2:$AZ$4,0)),"0", "1")</f>
        <v>0</v>
      </c>
      <c r="AM117" s="2" t="str">
        <f>IF(ISERROR(MATCH(Table18[[#This Row], [College Category]],$BA$2:$BA$15,0)),"0", "1")</f>
        <v>0</v>
      </c>
      <c r="AN117" s="2" t="str">
        <f>IF(ISERROR(MATCH(Table18[[#This Row], [Degree Duration]],$BB$3:$BB$12,0)),"0", "1")</f>
        <v>0</v>
      </c>
      <c r="AO117" s="2" t="str">
        <f>IF(ISERROR(MATCH(#REF!,#REF!,0)),"0", "1")</f>
        <v>0</v>
      </c>
      <c r="AP117" s="2" t="str">
        <f>IF(ISERROR(MATCH(Table18[[#This Row], [Batch Start Year]],$BC$2:$BC$23,0)),"0", "1")</f>
        <v>0</v>
      </c>
      <c r="AQ117" s="2" t="str">
        <f>IF(ISERROR(MATCH(Table18[[#This Row], [Batch Start Semester]],$BD$2:$BD$5,0)),"0", "1")</f>
        <v>0</v>
      </c>
      <c r="AR117" s="2" t="str">
        <f>IF(ISERROR(MATCH(Table18[[#This Row], [Batch Session ]],$BE$2:$BE$5,0)),"0", "1")</f>
        <v>0</v>
      </c>
      <c r="AS117" s="2" t="str">
        <f>IF(ISERROR(MATCH(Table18[[#This Row], [Current Semester Number ]],$BF$2:$BF$12,0)),"0", "1")</f>
        <v>0</v>
      </c>
      <c r="AT117" s="2" t="str">
        <f>IF(ISERROR(MATCH(Table18[[#This Row], [Gender]],$BG$2:$BG$4,0)),"0", "1")</f>
        <v>1</v>
      </c>
      <c r="AU117" s="2" t="str">
        <f>IF(ISERROR(MATCH(Table18[[#This Row], [Quota Type]],$BH$2:$BH$12,0)),"0", "1")</f>
        <v>0</v>
      </c>
      <c r="AV117" s="2" t="str">
        <f>IF(ISERROR(MATCH(Table18[[#This Row], [Different Ability Type (only for Differently abled students)]],$BI$2:$BI$8,0)),"0", "1")</f>
        <v>0</v>
      </c>
      <c r="AW117" s="2"/>
      <c r="AX117" s="2"/>
      <c r="AY117" s="2"/>
      <c r="AZ117" s="2"/>
    </row>
    <row r="118" ht="14.25">
      <c r="A118" s="23"/>
      <c r="B118" s="23"/>
      <c r="C118" s="23"/>
      <c r="D118" s="23"/>
      <c r="E118" s="23"/>
      <c r="F118" s="23"/>
      <c r="G118" s="24"/>
      <c r="H118" s="25"/>
      <c r="I118" s="26"/>
      <c r="J118" s="27"/>
      <c r="K118" s="27"/>
      <c r="L118" s="27"/>
      <c r="M118" s="26"/>
      <c r="N118" s="28"/>
      <c r="O118" s="29"/>
      <c r="P118" s="30"/>
      <c r="Q118" s="30"/>
      <c r="R118" s="30"/>
      <c r="S118" s="45"/>
      <c r="T118" s="51" t="s">
        <v>349</v>
      </c>
      <c r="U118" s="60" t="s">
        <v>39</v>
      </c>
      <c r="V118" s="34" t="s">
        <v>350</v>
      </c>
      <c r="W118" s="58">
        <v>3125570275</v>
      </c>
      <c r="X118" s="52" t="s">
        <v>346</v>
      </c>
      <c r="Y118" s="36"/>
      <c r="Z118" s="27"/>
      <c r="AA118" s="37"/>
      <c r="AB118" s="38"/>
      <c r="AC118" s="39"/>
      <c r="AD118" s="40"/>
      <c r="AK118" s="2" t="str">
        <f>IF(ISERROR(MATCH(Table18[[#This Row], [Sector of College]],$AY$2:$AY$4,0)),"0", "1")</f>
        <v>0</v>
      </c>
      <c r="AL118" s="2" t="str">
        <f>IF(ISERROR(MATCH(Table18[[#This Row], [Type of College]],$AZ$2:$AZ$4,0)),"0", "1")</f>
        <v>0</v>
      </c>
      <c r="AM118" s="2" t="str">
        <f>IF(ISERROR(MATCH(Table18[[#This Row], [College Category]],$BA$2:$BA$15,0)),"0", "1")</f>
        <v>0</v>
      </c>
      <c r="AN118" s="2" t="str">
        <f>IF(ISERROR(MATCH(Table18[[#This Row], [Degree Duration]],$BB$3:$BB$12,0)),"0", "1")</f>
        <v>0</v>
      </c>
      <c r="AO118" s="2" t="str">
        <f>IF(ISERROR(MATCH(#REF!,#REF!,0)),"0", "1")</f>
        <v>0</v>
      </c>
      <c r="AP118" s="2" t="str">
        <f>IF(ISERROR(MATCH(Table18[[#This Row], [Batch Start Year]],$BC$2:$BC$23,0)),"0", "1")</f>
        <v>0</v>
      </c>
      <c r="AQ118" s="2" t="str">
        <f>IF(ISERROR(MATCH(Table18[[#This Row], [Batch Start Semester]],$BD$2:$BD$5,0)),"0", "1")</f>
        <v>0</v>
      </c>
      <c r="AR118" s="2" t="str">
        <f>IF(ISERROR(MATCH(Table18[[#This Row], [Batch Session ]],$BE$2:$BE$5,0)),"0", "1")</f>
        <v>0</v>
      </c>
      <c r="AS118" s="2" t="str">
        <f>IF(ISERROR(MATCH(Table18[[#This Row], [Current Semester Number ]],$BF$2:$BF$12,0)),"0", "1")</f>
        <v>0</v>
      </c>
      <c r="AT118" s="2" t="str">
        <f>IF(ISERROR(MATCH(Table18[[#This Row], [Gender]],$BG$2:$BG$4,0)),"0", "1")</f>
        <v>1</v>
      </c>
      <c r="AU118" s="2" t="str">
        <f>IF(ISERROR(MATCH(Table18[[#This Row], [Quota Type]],$BH$2:$BH$12,0)),"0", "1")</f>
        <v>0</v>
      </c>
      <c r="AV118" s="2" t="str">
        <f>IF(ISERROR(MATCH(Table18[[#This Row], [Different Ability Type (only for Differently abled students)]],$BI$2:$BI$8,0)),"0", "1")</f>
        <v>0</v>
      </c>
      <c r="AW118" s="2"/>
      <c r="AX118" s="2"/>
      <c r="AY118" s="2"/>
      <c r="AZ118" s="2"/>
    </row>
    <row r="119" ht="14.25">
      <c r="A119" s="23"/>
      <c r="B119" s="23"/>
      <c r="C119" s="23"/>
      <c r="D119" s="23"/>
      <c r="E119" s="23"/>
      <c r="F119" s="23"/>
      <c r="G119" s="24"/>
      <c r="H119" s="25"/>
      <c r="I119" s="26"/>
      <c r="J119" s="27"/>
      <c r="K119" s="27"/>
      <c r="L119" s="27"/>
      <c r="M119" s="26"/>
      <c r="N119" s="28"/>
      <c r="O119" s="29"/>
      <c r="P119" s="30"/>
      <c r="Q119" s="30"/>
      <c r="R119" s="30"/>
      <c r="S119" s="45"/>
      <c r="T119" s="62" t="s">
        <v>351</v>
      </c>
      <c r="U119" s="60" t="s">
        <v>48</v>
      </c>
      <c r="V119" s="34" t="s">
        <v>352</v>
      </c>
      <c r="W119" s="58">
        <v>3452684478</v>
      </c>
      <c r="X119" s="52" t="s">
        <v>346</v>
      </c>
      <c r="Y119" s="36"/>
      <c r="Z119" s="27"/>
      <c r="AA119" s="37"/>
      <c r="AB119" s="38"/>
      <c r="AC119" s="39"/>
      <c r="AD119" s="40"/>
      <c r="AK119" s="2" t="str">
        <f>IF(ISERROR(MATCH(Table18[[#This Row], [Sector of College]],$AY$2:$AY$4,0)),"0", "1")</f>
        <v>0</v>
      </c>
      <c r="AL119" s="2" t="str">
        <f>IF(ISERROR(MATCH(Table18[[#This Row], [Type of College]],$AZ$2:$AZ$4,0)),"0", "1")</f>
        <v>0</v>
      </c>
      <c r="AM119" s="2" t="str">
        <f>IF(ISERROR(MATCH(Table18[[#This Row], [College Category]],$BA$2:$BA$15,0)),"0", "1")</f>
        <v>0</v>
      </c>
      <c r="AN119" s="2" t="str">
        <f>IF(ISERROR(MATCH(Table18[[#This Row], [Degree Duration]],$BB$3:$BB$12,0)),"0", "1")</f>
        <v>0</v>
      </c>
      <c r="AO119" s="2" t="str">
        <f>IF(ISERROR(MATCH(#REF!,#REF!,0)),"0", "1")</f>
        <v>0</v>
      </c>
      <c r="AP119" s="2" t="str">
        <f>IF(ISERROR(MATCH(Table18[[#This Row], [Batch Start Year]],$BC$2:$BC$23,0)),"0", "1")</f>
        <v>0</v>
      </c>
      <c r="AQ119" s="2" t="str">
        <f>IF(ISERROR(MATCH(Table18[[#This Row], [Batch Start Semester]],$BD$2:$BD$5,0)),"0", "1")</f>
        <v>0</v>
      </c>
      <c r="AR119" s="2" t="str">
        <f>IF(ISERROR(MATCH(Table18[[#This Row], [Batch Session ]],$BE$2:$BE$5,0)),"0", "1")</f>
        <v>0</v>
      </c>
      <c r="AS119" s="2" t="str">
        <f>IF(ISERROR(MATCH(Table18[[#This Row], [Current Semester Number ]],$BF$2:$BF$12,0)),"0", "1")</f>
        <v>0</v>
      </c>
      <c r="AT119" s="2" t="str">
        <f>IF(ISERROR(MATCH(Table18[[#This Row], [Gender]],$BG$2:$BG$4,0)),"0", "1")</f>
        <v>1</v>
      </c>
      <c r="AU119" s="2" t="str">
        <f>IF(ISERROR(MATCH(Table18[[#This Row], [Quota Type]],$BH$2:$BH$12,0)),"0", "1")</f>
        <v>0</v>
      </c>
      <c r="AV119" s="2" t="str">
        <f>IF(ISERROR(MATCH(Table18[[#This Row], [Different Ability Type (only for Differently abled students)]],$BI$2:$BI$8,0)),"0", "1")</f>
        <v>0</v>
      </c>
      <c r="AW119" s="2"/>
      <c r="AX119" s="2"/>
      <c r="AY119" s="2"/>
      <c r="AZ119" s="2"/>
    </row>
    <row r="120" ht="14.25">
      <c r="A120" s="23"/>
      <c r="B120" s="23"/>
      <c r="C120" s="23"/>
      <c r="D120" s="23"/>
      <c r="E120" s="23"/>
      <c r="F120" s="23"/>
      <c r="G120" s="24"/>
      <c r="H120" s="25"/>
      <c r="I120" s="26"/>
      <c r="J120" s="27"/>
      <c r="K120" s="27"/>
      <c r="L120" s="27"/>
      <c r="M120" s="26"/>
      <c r="N120" s="28"/>
      <c r="O120" s="29"/>
      <c r="P120" s="30"/>
      <c r="Q120" s="30"/>
      <c r="R120" s="30"/>
      <c r="S120" s="45"/>
      <c r="T120" s="62" t="s">
        <v>353</v>
      </c>
      <c r="U120" s="60" t="s">
        <v>48</v>
      </c>
      <c r="V120" s="34" t="s">
        <v>354</v>
      </c>
      <c r="W120" s="58">
        <v>3481914038</v>
      </c>
      <c r="X120" s="52" t="s">
        <v>346</v>
      </c>
      <c r="Y120" s="36"/>
      <c r="Z120" s="27"/>
      <c r="AA120" s="37"/>
      <c r="AB120" s="38"/>
      <c r="AC120" s="39"/>
      <c r="AD120" s="40"/>
      <c r="AK120" s="2" t="str">
        <f>IF(ISERROR(MATCH(Table18[[#This Row], [Sector of College]],$AY$2:$AY$4,0)),"0", "1")</f>
        <v>0</v>
      </c>
      <c r="AL120" s="2" t="str">
        <f>IF(ISERROR(MATCH(Table18[[#This Row], [Type of College]],$AZ$2:$AZ$4,0)),"0", "1")</f>
        <v>0</v>
      </c>
      <c r="AM120" s="2" t="str">
        <f>IF(ISERROR(MATCH(Table18[[#This Row], [College Category]],$BA$2:$BA$15,0)),"0", "1")</f>
        <v>0</v>
      </c>
      <c r="AN120" s="2" t="str">
        <f>IF(ISERROR(MATCH(Table18[[#This Row], [Degree Duration]],$BB$3:$BB$12,0)),"0", "1")</f>
        <v>0</v>
      </c>
      <c r="AO120" s="2" t="str">
        <f>IF(ISERROR(MATCH(#REF!,#REF!,0)),"0", "1")</f>
        <v>0</v>
      </c>
      <c r="AP120" s="2" t="str">
        <f>IF(ISERROR(MATCH(Table18[[#This Row], [Batch Start Year]],$BC$2:$BC$23,0)),"0", "1")</f>
        <v>0</v>
      </c>
      <c r="AQ120" s="2" t="str">
        <f>IF(ISERROR(MATCH(Table18[[#This Row], [Batch Start Semester]],$BD$2:$BD$5,0)),"0", "1")</f>
        <v>0</v>
      </c>
      <c r="AR120" s="2" t="str">
        <f>IF(ISERROR(MATCH(Table18[[#This Row], [Batch Session ]],$BE$2:$BE$5,0)),"0", "1")</f>
        <v>0</v>
      </c>
      <c r="AS120" s="2" t="str">
        <f>IF(ISERROR(MATCH(Table18[[#This Row], [Current Semester Number ]],$BF$2:$BF$12,0)),"0", "1")</f>
        <v>0</v>
      </c>
      <c r="AT120" s="2" t="str">
        <f>IF(ISERROR(MATCH(Table18[[#This Row], [Gender]],$BG$2:$BG$4,0)),"0", "1")</f>
        <v>1</v>
      </c>
      <c r="AU120" s="2" t="str">
        <f>IF(ISERROR(MATCH(Table18[[#This Row], [Quota Type]],$BH$2:$BH$12,0)),"0", "1")</f>
        <v>0</v>
      </c>
      <c r="AV120" s="2" t="str">
        <f>IF(ISERROR(MATCH(Table18[[#This Row], [Different Ability Type (only for Differently abled students)]],$BI$2:$BI$8,0)),"0", "1")</f>
        <v>0</v>
      </c>
      <c r="AW120" s="2"/>
      <c r="AX120" s="2"/>
      <c r="AY120" s="2"/>
      <c r="AZ120" s="2"/>
    </row>
    <row r="121" ht="14.25">
      <c r="A121" s="23"/>
      <c r="B121" s="23"/>
      <c r="C121" s="23"/>
      <c r="D121" s="23"/>
      <c r="E121" s="23"/>
      <c r="F121" s="23"/>
      <c r="G121" s="24"/>
      <c r="H121" s="25"/>
      <c r="I121" s="26"/>
      <c r="J121" s="27"/>
      <c r="K121" s="27"/>
      <c r="L121" s="27"/>
      <c r="M121" s="26"/>
      <c r="N121" s="28"/>
      <c r="O121" s="29"/>
      <c r="P121" s="30"/>
      <c r="Q121" s="30"/>
      <c r="R121" s="30"/>
      <c r="S121" s="45"/>
      <c r="T121" s="62" t="s">
        <v>355</v>
      </c>
      <c r="U121" s="60" t="s">
        <v>48</v>
      </c>
      <c r="V121" s="34" t="s">
        <v>356</v>
      </c>
      <c r="W121" s="58">
        <v>3361528162</v>
      </c>
      <c r="X121" s="52" t="s">
        <v>346</v>
      </c>
      <c r="Y121" s="36"/>
      <c r="Z121" s="27"/>
      <c r="AA121" s="37"/>
      <c r="AB121" s="38"/>
      <c r="AC121" s="39"/>
      <c r="AD121" s="40"/>
      <c r="AK121" s="2" t="str">
        <f>IF(ISERROR(MATCH(Table18[[#This Row], [Sector of College]],$AY$2:$AY$4,0)),"0", "1")</f>
        <v>0</v>
      </c>
      <c r="AL121" s="2" t="str">
        <f>IF(ISERROR(MATCH(Table18[[#This Row], [Type of College]],$AZ$2:$AZ$4,0)),"0", "1")</f>
        <v>0</v>
      </c>
      <c r="AM121" s="2" t="str">
        <f>IF(ISERROR(MATCH(Table18[[#This Row], [College Category]],$BA$2:$BA$15,0)),"0", "1")</f>
        <v>0</v>
      </c>
      <c r="AN121" s="2" t="str">
        <f>IF(ISERROR(MATCH(Table18[[#This Row], [Degree Duration]],$BB$3:$BB$12,0)),"0", "1")</f>
        <v>0</v>
      </c>
      <c r="AO121" s="2" t="str">
        <f>IF(ISERROR(MATCH(#REF!,#REF!,0)),"0", "1")</f>
        <v>0</v>
      </c>
      <c r="AP121" s="2" t="str">
        <f>IF(ISERROR(MATCH(Table18[[#This Row], [Batch Start Year]],$BC$2:$BC$23,0)),"0", "1")</f>
        <v>0</v>
      </c>
      <c r="AQ121" s="2" t="str">
        <f>IF(ISERROR(MATCH(Table18[[#This Row], [Batch Start Semester]],$BD$2:$BD$5,0)),"0", "1")</f>
        <v>0</v>
      </c>
      <c r="AR121" s="2" t="str">
        <f>IF(ISERROR(MATCH(Table18[[#This Row], [Batch Session ]],$BE$2:$BE$5,0)),"0", "1")</f>
        <v>0</v>
      </c>
      <c r="AS121" s="2" t="str">
        <f>IF(ISERROR(MATCH(Table18[[#This Row], [Current Semester Number ]],$BF$2:$BF$12,0)),"0", "1")</f>
        <v>0</v>
      </c>
      <c r="AT121" s="2" t="str">
        <f>IF(ISERROR(MATCH(Table18[[#This Row], [Gender]],$BG$2:$BG$4,0)),"0", "1")</f>
        <v>1</v>
      </c>
      <c r="AU121" s="2" t="str">
        <f>IF(ISERROR(MATCH(Table18[[#This Row], [Quota Type]],$BH$2:$BH$12,0)),"0", "1")</f>
        <v>0</v>
      </c>
      <c r="AV121" s="2" t="str">
        <f>IF(ISERROR(MATCH(Table18[[#This Row], [Different Ability Type (only for Differently abled students)]],$BI$2:$BI$8,0)),"0", "1")</f>
        <v>0</v>
      </c>
      <c r="AW121" s="2"/>
      <c r="AX121" s="2"/>
      <c r="AY121" s="2"/>
      <c r="AZ121" s="2"/>
    </row>
    <row r="122" ht="14.25">
      <c r="A122" s="23"/>
      <c r="B122" s="23"/>
      <c r="C122" s="23"/>
      <c r="D122" s="23"/>
      <c r="E122" s="23"/>
      <c r="F122" s="23"/>
      <c r="G122" s="24"/>
      <c r="H122" s="25"/>
      <c r="I122" s="26"/>
      <c r="J122" s="27"/>
      <c r="K122" s="27"/>
      <c r="L122" s="27"/>
      <c r="M122" s="26"/>
      <c r="N122" s="28"/>
      <c r="O122" s="29"/>
      <c r="P122" s="30"/>
      <c r="Q122" s="30"/>
      <c r="R122" s="30"/>
      <c r="S122" s="45"/>
      <c r="T122" s="62" t="s">
        <v>357</v>
      </c>
      <c r="U122" s="60" t="s">
        <v>48</v>
      </c>
      <c r="V122" s="34" t="s">
        <v>358</v>
      </c>
      <c r="W122" s="58">
        <v>3130570309</v>
      </c>
      <c r="X122" s="52" t="s">
        <v>346</v>
      </c>
      <c r="Y122" s="36"/>
      <c r="Z122" s="27"/>
      <c r="AA122" s="37"/>
      <c r="AB122" s="38"/>
      <c r="AC122" s="39"/>
      <c r="AD122" s="40"/>
      <c r="AK122" s="2" t="str">
        <f>IF(ISERROR(MATCH(Table18[[#This Row], [Sector of College]],$AY$2:$AY$4,0)),"0", "1")</f>
        <v>0</v>
      </c>
      <c r="AL122" s="2" t="str">
        <f>IF(ISERROR(MATCH(Table18[[#This Row], [Type of College]],$AZ$2:$AZ$4,0)),"0", "1")</f>
        <v>0</v>
      </c>
      <c r="AM122" s="2" t="str">
        <f>IF(ISERROR(MATCH(Table18[[#This Row], [College Category]],$BA$2:$BA$15,0)),"0", "1")</f>
        <v>0</v>
      </c>
      <c r="AN122" s="2" t="str">
        <f>IF(ISERROR(MATCH(Table18[[#This Row], [Degree Duration]],$BB$3:$BB$12,0)),"0", "1")</f>
        <v>0</v>
      </c>
      <c r="AO122" s="2" t="str">
        <f>IF(ISERROR(MATCH(#REF!,#REF!,0)),"0", "1")</f>
        <v>0</v>
      </c>
      <c r="AP122" s="2" t="str">
        <f>IF(ISERROR(MATCH(Table18[[#This Row], [Batch Start Year]],$BC$2:$BC$23,0)),"0", "1")</f>
        <v>0</v>
      </c>
      <c r="AQ122" s="2" t="str">
        <f>IF(ISERROR(MATCH(Table18[[#This Row], [Batch Start Semester]],$BD$2:$BD$5,0)),"0", "1")</f>
        <v>0</v>
      </c>
      <c r="AR122" s="2" t="str">
        <f>IF(ISERROR(MATCH(Table18[[#This Row], [Batch Session ]],$BE$2:$BE$5,0)),"0", "1")</f>
        <v>0</v>
      </c>
      <c r="AS122" s="2" t="str">
        <f>IF(ISERROR(MATCH(Table18[[#This Row], [Current Semester Number ]],$BF$2:$BF$12,0)),"0", "1")</f>
        <v>0</v>
      </c>
      <c r="AT122" s="2" t="str">
        <f>IF(ISERROR(MATCH(Table18[[#This Row], [Gender]],$BG$2:$BG$4,0)),"0", "1")</f>
        <v>1</v>
      </c>
      <c r="AU122" s="2" t="str">
        <f>IF(ISERROR(MATCH(Table18[[#This Row], [Quota Type]],$BH$2:$BH$12,0)),"0", "1")</f>
        <v>0</v>
      </c>
      <c r="AV122" s="2" t="str">
        <f>IF(ISERROR(MATCH(Table18[[#This Row], [Different Ability Type (only for Differently abled students)]],$BI$2:$BI$8,0)),"0", "1")</f>
        <v>0</v>
      </c>
      <c r="AW122" s="2"/>
      <c r="AX122" s="2"/>
      <c r="AY122" s="2"/>
      <c r="AZ122" s="2"/>
    </row>
    <row r="123" ht="14.25">
      <c r="A123" s="23"/>
      <c r="B123" s="23"/>
      <c r="C123" s="23"/>
      <c r="D123" s="23"/>
      <c r="E123" s="23"/>
      <c r="F123" s="23"/>
      <c r="G123" s="24"/>
      <c r="H123" s="25"/>
      <c r="I123" s="26"/>
      <c r="J123" s="27"/>
      <c r="K123" s="27"/>
      <c r="L123" s="27"/>
      <c r="M123" s="26"/>
      <c r="N123" s="28"/>
      <c r="O123" s="29"/>
      <c r="P123" s="30"/>
      <c r="Q123" s="30"/>
      <c r="R123" s="30"/>
      <c r="S123" s="45"/>
      <c r="T123" s="62" t="s">
        <v>359</v>
      </c>
      <c r="U123" s="60" t="s">
        <v>48</v>
      </c>
      <c r="V123" s="34" t="s">
        <v>360</v>
      </c>
      <c r="W123" s="58">
        <v>3425435400</v>
      </c>
      <c r="X123" s="52" t="s">
        <v>346</v>
      </c>
      <c r="Y123" s="36"/>
      <c r="Z123" s="27"/>
      <c r="AA123" s="37"/>
      <c r="AB123" s="38"/>
      <c r="AC123" s="39"/>
      <c r="AD123" s="40"/>
      <c r="AK123" s="2" t="str">
        <f>IF(ISERROR(MATCH(Table18[[#This Row], [Sector of College]],$AY$2:$AY$4,0)),"0", "1")</f>
        <v>0</v>
      </c>
      <c r="AL123" s="2" t="str">
        <f>IF(ISERROR(MATCH(Table18[[#This Row], [Type of College]],$AZ$2:$AZ$4,0)),"0", "1")</f>
        <v>0</v>
      </c>
      <c r="AM123" s="2" t="str">
        <f>IF(ISERROR(MATCH(Table18[[#This Row], [College Category]],$BA$2:$BA$15,0)),"0", "1")</f>
        <v>0</v>
      </c>
      <c r="AN123" s="2" t="str">
        <f>IF(ISERROR(MATCH(Table18[[#This Row], [Degree Duration]],$BB$3:$BB$12,0)),"0", "1")</f>
        <v>0</v>
      </c>
      <c r="AO123" s="2" t="str">
        <f>IF(ISERROR(MATCH(#REF!,#REF!,0)),"0", "1")</f>
        <v>0</v>
      </c>
      <c r="AP123" s="2" t="str">
        <f>IF(ISERROR(MATCH(Table18[[#This Row], [Batch Start Year]],$BC$2:$BC$23,0)),"0", "1")</f>
        <v>0</v>
      </c>
      <c r="AQ123" s="2" t="str">
        <f>IF(ISERROR(MATCH(Table18[[#This Row], [Batch Start Semester]],$BD$2:$BD$5,0)),"0", "1")</f>
        <v>0</v>
      </c>
      <c r="AR123" s="2" t="str">
        <f>IF(ISERROR(MATCH(Table18[[#This Row], [Batch Session ]],$BE$2:$BE$5,0)),"0", "1")</f>
        <v>0</v>
      </c>
      <c r="AS123" s="2" t="str">
        <f>IF(ISERROR(MATCH(Table18[[#This Row], [Current Semester Number ]],$BF$2:$BF$12,0)),"0", "1")</f>
        <v>0</v>
      </c>
      <c r="AT123" s="2" t="str">
        <f>IF(ISERROR(MATCH(Table18[[#This Row], [Gender]],$BG$2:$BG$4,0)),"0", "1")</f>
        <v>1</v>
      </c>
      <c r="AU123" s="2" t="str">
        <f>IF(ISERROR(MATCH(Table18[[#This Row], [Quota Type]],$BH$2:$BH$12,0)),"0", "1")</f>
        <v>0</v>
      </c>
      <c r="AV123" s="2" t="str">
        <f>IF(ISERROR(MATCH(Table18[[#This Row], [Different Ability Type (only for Differently abled students)]],$BI$2:$BI$8,0)),"0", "1")</f>
        <v>0</v>
      </c>
      <c r="AW123" s="2"/>
      <c r="AX123" s="2"/>
      <c r="AY123" s="2"/>
      <c r="AZ123" s="2"/>
    </row>
    <row r="124" ht="14.25">
      <c r="A124" s="23"/>
      <c r="B124" s="23"/>
      <c r="C124" s="23"/>
      <c r="D124" s="23"/>
      <c r="E124" s="23"/>
      <c r="F124" s="23"/>
      <c r="G124" s="24"/>
      <c r="H124" s="25"/>
      <c r="I124" s="26"/>
      <c r="J124" s="27"/>
      <c r="K124" s="27"/>
      <c r="L124" s="27"/>
      <c r="M124" s="26"/>
      <c r="N124" s="28"/>
      <c r="O124" s="29"/>
      <c r="P124" s="30"/>
      <c r="Q124" s="30"/>
      <c r="R124" s="30"/>
      <c r="S124" s="45"/>
      <c r="T124" s="62" t="s">
        <v>361</v>
      </c>
      <c r="U124" s="60" t="s">
        <v>48</v>
      </c>
      <c r="V124" s="34" t="s">
        <v>362</v>
      </c>
      <c r="W124" s="58">
        <v>3321998232</v>
      </c>
      <c r="X124" s="52" t="s">
        <v>346</v>
      </c>
      <c r="Y124" s="36"/>
      <c r="Z124" s="27"/>
      <c r="AA124" s="37"/>
      <c r="AB124" s="38"/>
      <c r="AC124" s="39"/>
      <c r="AD124" s="40"/>
      <c r="AK124" s="2" t="str">
        <f>IF(ISERROR(MATCH(Table18[[#This Row], [Sector of College]],$AY$2:$AY$4,0)),"0", "1")</f>
        <v>0</v>
      </c>
      <c r="AL124" s="2" t="str">
        <f>IF(ISERROR(MATCH(Table18[[#This Row], [Type of College]],$AZ$2:$AZ$4,0)),"0", "1")</f>
        <v>0</v>
      </c>
      <c r="AM124" s="2" t="str">
        <f>IF(ISERROR(MATCH(Table18[[#This Row], [College Category]],$BA$2:$BA$15,0)),"0", "1")</f>
        <v>0</v>
      </c>
      <c r="AN124" s="2" t="str">
        <f>IF(ISERROR(MATCH(Table18[[#This Row], [Degree Duration]],$BB$3:$BB$12,0)),"0", "1")</f>
        <v>0</v>
      </c>
      <c r="AO124" s="2" t="str">
        <f>IF(ISERROR(MATCH(#REF!,#REF!,0)),"0", "1")</f>
        <v>0</v>
      </c>
      <c r="AP124" s="2" t="str">
        <f>IF(ISERROR(MATCH(Table18[[#This Row], [Batch Start Year]],$BC$2:$BC$23,0)),"0", "1")</f>
        <v>0</v>
      </c>
      <c r="AQ124" s="2" t="str">
        <f>IF(ISERROR(MATCH(Table18[[#This Row], [Batch Start Semester]],$BD$2:$BD$5,0)),"0", "1")</f>
        <v>0</v>
      </c>
      <c r="AR124" s="2" t="str">
        <f>IF(ISERROR(MATCH(Table18[[#This Row], [Batch Session ]],$BE$2:$BE$5,0)),"0", "1")</f>
        <v>0</v>
      </c>
      <c r="AS124" s="2" t="str">
        <f>IF(ISERROR(MATCH(Table18[[#This Row], [Current Semester Number ]],$BF$2:$BF$12,0)),"0", "1")</f>
        <v>0</v>
      </c>
      <c r="AT124" s="2" t="str">
        <f>IF(ISERROR(MATCH(Table18[[#This Row], [Gender]],$BG$2:$BG$4,0)),"0", "1")</f>
        <v>1</v>
      </c>
      <c r="AU124" s="2" t="str">
        <f>IF(ISERROR(MATCH(Table18[[#This Row], [Quota Type]],$BH$2:$BH$12,0)),"0", "1")</f>
        <v>0</v>
      </c>
      <c r="AV124" s="2" t="str">
        <f>IF(ISERROR(MATCH(Table18[[#This Row], [Different Ability Type (only for Differently abled students)]],$BI$2:$BI$8,0)),"0", "1")</f>
        <v>0</v>
      </c>
      <c r="AW124" s="2"/>
      <c r="AX124" s="2"/>
      <c r="AY124" s="2"/>
      <c r="AZ124" s="2"/>
    </row>
    <row r="125" ht="14.25">
      <c r="A125" s="23"/>
      <c r="B125" s="23"/>
      <c r="C125" s="23"/>
      <c r="D125" s="23"/>
      <c r="E125" s="23"/>
      <c r="F125" s="23"/>
      <c r="G125" s="24"/>
      <c r="H125" s="25"/>
      <c r="I125" s="26"/>
      <c r="J125" s="27"/>
      <c r="K125" s="27"/>
      <c r="L125" s="27"/>
      <c r="M125" s="26"/>
      <c r="N125" s="28"/>
      <c r="O125" s="29"/>
      <c r="P125" s="30"/>
      <c r="Q125" s="30"/>
      <c r="R125" s="30"/>
      <c r="S125" s="45"/>
      <c r="T125" s="62" t="s">
        <v>363</v>
      </c>
      <c r="U125" s="60" t="s">
        <v>48</v>
      </c>
      <c r="V125" s="34" t="s">
        <v>364</v>
      </c>
      <c r="W125" s="58">
        <v>3369111502</v>
      </c>
      <c r="X125" s="52" t="s">
        <v>346</v>
      </c>
      <c r="Y125" s="36"/>
      <c r="Z125" s="27"/>
      <c r="AA125" s="37"/>
      <c r="AB125" s="38"/>
      <c r="AC125" s="39"/>
      <c r="AD125" s="40"/>
      <c r="AK125" s="2" t="str">
        <f>IF(ISERROR(MATCH(Table18[[#This Row], [Sector of College]],$AY$2:$AY$4,0)),"0", "1")</f>
        <v>0</v>
      </c>
      <c r="AL125" s="2" t="str">
        <f>IF(ISERROR(MATCH(Table18[[#This Row], [Type of College]],$AZ$2:$AZ$4,0)),"0", "1")</f>
        <v>0</v>
      </c>
      <c r="AM125" s="2" t="str">
        <f>IF(ISERROR(MATCH(Table18[[#This Row], [College Category]],$BA$2:$BA$15,0)),"0", "1")</f>
        <v>0</v>
      </c>
      <c r="AN125" s="2" t="str">
        <f>IF(ISERROR(MATCH(Table18[[#This Row], [Degree Duration]],$BB$3:$BB$12,0)),"0", "1")</f>
        <v>0</v>
      </c>
      <c r="AO125" s="2" t="str">
        <f>IF(ISERROR(MATCH(#REF!,#REF!,0)),"0", "1")</f>
        <v>0</v>
      </c>
      <c r="AP125" s="2" t="str">
        <f>IF(ISERROR(MATCH(Table18[[#This Row], [Batch Start Year]],$BC$2:$BC$23,0)),"0", "1")</f>
        <v>0</v>
      </c>
      <c r="AQ125" s="2" t="str">
        <f>IF(ISERROR(MATCH(Table18[[#This Row], [Batch Start Semester]],$BD$2:$BD$5,0)),"0", "1")</f>
        <v>0</v>
      </c>
      <c r="AR125" s="2" t="str">
        <f>IF(ISERROR(MATCH(Table18[[#This Row], [Batch Session ]],$BE$2:$BE$5,0)),"0", "1")</f>
        <v>0</v>
      </c>
      <c r="AS125" s="2" t="str">
        <f>IF(ISERROR(MATCH(Table18[[#This Row], [Current Semester Number ]],$BF$2:$BF$12,0)),"0", "1")</f>
        <v>0</v>
      </c>
      <c r="AT125" s="2" t="str">
        <f>IF(ISERROR(MATCH(Table18[[#This Row], [Gender]],$BG$2:$BG$4,0)),"0", "1")</f>
        <v>1</v>
      </c>
      <c r="AU125" s="2" t="str">
        <f>IF(ISERROR(MATCH(Table18[[#This Row], [Quota Type]],$BH$2:$BH$12,0)),"0", "1")</f>
        <v>0</v>
      </c>
      <c r="AV125" s="2" t="str">
        <f>IF(ISERROR(MATCH(Table18[[#This Row], [Different Ability Type (only for Differently abled students)]],$BI$2:$BI$8,0)),"0", "1")</f>
        <v>0</v>
      </c>
      <c r="AW125" s="2"/>
      <c r="AX125" s="2"/>
      <c r="AY125" s="2"/>
      <c r="AZ125" s="2"/>
    </row>
    <row r="126" ht="14.25">
      <c r="A126" s="23"/>
      <c r="B126" s="23"/>
      <c r="C126" s="23"/>
      <c r="D126" s="23"/>
      <c r="E126" s="23"/>
      <c r="F126" s="23"/>
      <c r="G126" s="24"/>
      <c r="H126" s="25"/>
      <c r="I126" s="26"/>
      <c r="J126" s="27"/>
      <c r="K126" s="27"/>
      <c r="L126" s="27"/>
      <c r="M126" s="26"/>
      <c r="N126" s="28"/>
      <c r="O126" s="29"/>
      <c r="P126" s="30"/>
      <c r="Q126" s="30"/>
      <c r="R126" s="30"/>
      <c r="S126" s="45"/>
      <c r="T126" s="62" t="s">
        <v>365</v>
      </c>
      <c r="U126" s="60" t="s">
        <v>48</v>
      </c>
      <c r="V126" s="34" t="s">
        <v>366</v>
      </c>
      <c r="W126" s="58">
        <v>3470979842</v>
      </c>
      <c r="X126" s="52" t="s">
        <v>346</v>
      </c>
      <c r="Y126" s="36"/>
      <c r="Z126" s="27"/>
      <c r="AA126" s="37"/>
      <c r="AB126" s="38"/>
      <c r="AC126" s="39"/>
      <c r="AD126" s="40"/>
      <c r="AK126" s="2" t="str">
        <f>IF(ISERROR(MATCH(Table18[[#This Row], [Sector of College]],$AY$2:$AY$4,0)),"0", "1")</f>
        <v>0</v>
      </c>
      <c r="AL126" s="2" t="str">
        <f>IF(ISERROR(MATCH(Table18[[#This Row], [Type of College]],$AZ$2:$AZ$4,0)),"0", "1")</f>
        <v>0</v>
      </c>
      <c r="AM126" s="2" t="str">
        <f>IF(ISERROR(MATCH(Table18[[#This Row], [College Category]],$BA$2:$BA$15,0)),"0", "1")</f>
        <v>0</v>
      </c>
      <c r="AN126" s="2" t="str">
        <f>IF(ISERROR(MATCH(Table18[[#This Row], [Degree Duration]],$BB$3:$BB$12,0)),"0", "1")</f>
        <v>0</v>
      </c>
      <c r="AO126" s="2" t="str">
        <f>IF(ISERROR(MATCH(#REF!,#REF!,0)),"0", "1")</f>
        <v>0</v>
      </c>
      <c r="AP126" s="2" t="str">
        <f>IF(ISERROR(MATCH(Table18[[#This Row], [Batch Start Year]],$BC$2:$BC$23,0)),"0", "1")</f>
        <v>0</v>
      </c>
      <c r="AQ126" s="2" t="str">
        <f>IF(ISERROR(MATCH(Table18[[#This Row], [Batch Start Semester]],$BD$2:$BD$5,0)),"0", "1")</f>
        <v>0</v>
      </c>
      <c r="AR126" s="2" t="str">
        <f>IF(ISERROR(MATCH(Table18[[#This Row], [Batch Session ]],$BE$2:$BE$5,0)),"0", "1")</f>
        <v>0</v>
      </c>
      <c r="AS126" s="2" t="str">
        <f>IF(ISERROR(MATCH(Table18[[#This Row], [Current Semester Number ]],$BF$2:$BF$12,0)),"0", "1")</f>
        <v>0</v>
      </c>
      <c r="AT126" s="2" t="str">
        <f>IF(ISERROR(MATCH(Table18[[#This Row], [Gender]],$BG$2:$BG$4,0)),"0", "1")</f>
        <v>1</v>
      </c>
      <c r="AU126" s="2" t="str">
        <f>IF(ISERROR(MATCH(Table18[[#This Row], [Quota Type]],$BH$2:$BH$12,0)),"0", "1")</f>
        <v>0</v>
      </c>
      <c r="AV126" s="2" t="str">
        <f>IF(ISERROR(MATCH(Table18[[#This Row], [Different Ability Type (only for Differently abled students)]],$BI$2:$BI$8,0)),"0", "1")</f>
        <v>0</v>
      </c>
      <c r="AW126" s="2"/>
      <c r="AX126" s="2"/>
      <c r="AY126" s="2"/>
      <c r="AZ126" s="2"/>
    </row>
    <row r="127" ht="14.25">
      <c r="A127" s="23"/>
      <c r="B127" s="23"/>
      <c r="C127" s="23"/>
      <c r="D127" s="23"/>
      <c r="E127" s="23"/>
      <c r="F127" s="23"/>
      <c r="G127" s="24"/>
      <c r="H127" s="25"/>
      <c r="I127" s="26"/>
      <c r="J127" s="27"/>
      <c r="K127" s="27"/>
      <c r="L127" s="27"/>
      <c r="M127" s="26"/>
      <c r="N127" s="28"/>
      <c r="O127" s="29"/>
      <c r="P127" s="30"/>
      <c r="Q127" s="30"/>
      <c r="R127" s="30"/>
      <c r="S127" s="45"/>
      <c r="T127" s="62" t="s">
        <v>367</v>
      </c>
      <c r="U127" s="60" t="s">
        <v>48</v>
      </c>
      <c r="V127" s="34" t="s">
        <v>368</v>
      </c>
      <c r="W127" s="58">
        <v>3419107201</v>
      </c>
      <c r="X127" s="52" t="s">
        <v>346</v>
      </c>
      <c r="Y127" s="36"/>
      <c r="Z127" s="27"/>
      <c r="AA127" s="37"/>
      <c r="AB127" s="38"/>
      <c r="AC127" s="39"/>
      <c r="AD127" s="40"/>
      <c r="AK127" s="2" t="str">
        <f>IF(ISERROR(MATCH(Table18[[#This Row], [Sector of College]],$AY$2:$AY$4,0)),"0", "1")</f>
        <v>0</v>
      </c>
      <c r="AL127" s="2" t="str">
        <f>IF(ISERROR(MATCH(Table18[[#This Row], [Type of College]],$AZ$2:$AZ$4,0)),"0", "1")</f>
        <v>0</v>
      </c>
      <c r="AM127" s="2" t="str">
        <f>IF(ISERROR(MATCH(Table18[[#This Row], [College Category]],$BA$2:$BA$15,0)),"0", "1")</f>
        <v>0</v>
      </c>
      <c r="AN127" s="2" t="str">
        <f>IF(ISERROR(MATCH(Table18[[#This Row], [Degree Duration]],$BB$3:$BB$12,0)),"0", "1")</f>
        <v>0</v>
      </c>
      <c r="AO127" s="2" t="str">
        <f>IF(ISERROR(MATCH(#REF!,#REF!,0)),"0", "1")</f>
        <v>0</v>
      </c>
      <c r="AP127" s="2" t="str">
        <f>IF(ISERROR(MATCH(Table18[[#This Row], [Batch Start Year]],$BC$2:$BC$23,0)),"0", "1")</f>
        <v>0</v>
      </c>
      <c r="AQ127" s="2" t="str">
        <f>IF(ISERROR(MATCH(Table18[[#This Row], [Batch Start Semester]],$BD$2:$BD$5,0)),"0", "1")</f>
        <v>0</v>
      </c>
      <c r="AR127" s="2" t="str">
        <f>IF(ISERROR(MATCH(Table18[[#This Row], [Batch Session ]],$BE$2:$BE$5,0)),"0", "1")</f>
        <v>0</v>
      </c>
      <c r="AS127" s="2" t="str">
        <f>IF(ISERROR(MATCH(Table18[[#This Row], [Current Semester Number ]],$BF$2:$BF$12,0)),"0", "1")</f>
        <v>0</v>
      </c>
      <c r="AT127" s="2" t="str">
        <f>IF(ISERROR(MATCH(Table18[[#This Row], [Gender]],$BG$2:$BG$4,0)),"0", "1")</f>
        <v>1</v>
      </c>
      <c r="AU127" s="2" t="str">
        <f>IF(ISERROR(MATCH(Table18[[#This Row], [Quota Type]],$BH$2:$BH$12,0)),"0", "1")</f>
        <v>0</v>
      </c>
      <c r="AV127" s="2" t="str">
        <f>IF(ISERROR(MATCH(Table18[[#This Row], [Different Ability Type (only for Differently abled students)]],$BI$2:$BI$8,0)),"0", "1")</f>
        <v>0</v>
      </c>
      <c r="AW127" s="2"/>
      <c r="AX127" s="2"/>
      <c r="AY127" s="2"/>
      <c r="AZ127" s="2"/>
    </row>
    <row r="128" ht="14.25">
      <c r="A128" s="23"/>
      <c r="B128" s="23"/>
      <c r="C128" s="23"/>
      <c r="D128" s="23"/>
      <c r="E128" s="23"/>
      <c r="F128" s="23"/>
      <c r="G128" s="24"/>
      <c r="H128" s="25"/>
      <c r="I128" s="26"/>
      <c r="J128" s="27"/>
      <c r="K128" s="27"/>
      <c r="L128" s="27"/>
      <c r="M128" s="26"/>
      <c r="N128" s="28"/>
      <c r="O128" s="29"/>
      <c r="P128" s="30"/>
      <c r="Q128" s="30"/>
      <c r="R128" s="30"/>
      <c r="S128" s="45"/>
      <c r="T128" s="62" t="s">
        <v>369</v>
      </c>
      <c r="U128" s="70" t="s">
        <v>48</v>
      </c>
      <c r="V128" s="34" t="s">
        <v>370</v>
      </c>
      <c r="W128" s="58">
        <v>3427938627</v>
      </c>
      <c r="X128" s="52" t="s">
        <v>346</v>
      </c>
      <c r="Y128" s="36"/>
      <c r="Z128" s="27"/>
      <c r="AA128" s="37"/>
      <c r="AB128" s="38"/>
      <c r="AC128" s="39"/>
      <c r="AD128" s="40"/>
      <c r="AK128" s="2" t="str">
        <f>IF(ISERROR(MATCH(Table18[[#This Row], [Sector of College]],$AY$2:$AY$4,0)),"0", "1")</f>
        <v>0</v>
      </c>
      <c r="AL128" s="2" t="str">
        <f>IF(ISERROR(MATCH(Table18[[#This Row], [Type of College]],$AZ$2:$AZ$4,0)),"0", "1")</f>
        <v>0</v>
      </c>
      <c r="AM128" s="2" t="str">
        <f>IF(ISERROR(MATCH(Table18[[#This Row], [College Category]],$BA$2:$BA$15,0)),"0", "1")</f>
        <v>0</v>
      </c>
      <c r="AN128" s="2" t="str">
        <f>IF(ISERROR(MATCH(Table18[[#This Row], [Degree Duration]],$BB$3:$BB$12,0)),"0", "1")</f>
        <v>0</v>
      </c>
      <c r="AO128" s="2" t="str">
        <f>IF(ISERROR(MATCH(#REF!,#REF!,0)),"0", "1")</f>
        <v>0</v>
      </c>
      <c r="AP128" s="2" t="str">
        <f>IF(ISERROR(MATCH(Table18[[#This Row], [Batch Start Year]],$BC$2:$BC$23,0)),"0", "1")</f>
        <v>0</v>
      </c>
      <c r="AQ128" s="2" t="str">
        <f>IF(ISERROR(MATCH(Table18[[#This Row], [Batch Start Semester]],$BD$2:$BD$5,0)),"0", "1")</f>
        <v>0</v>
      </c>
      <c r="AR128" s="2" t="str">
        <f>IF(ISERROR(MATCH(Table18[[#This Row], [Batch Session ]],$BE$2:$BE$5,0)),"0", "1")</f>
        <v>0</v>
      </c>
      <c r="AS128" s="2" t="str">
        <f>IF(ISERROR(MATCH(Table18[[#This Row], [Current Semester Number ]],$BF$2:$BF$12,0)),"0", "1")</f>
        <v>0</v>
      </c>
      <c r="AT128" s="2" t="str">
        <f>IF(ISERROR(MATCH(Table18[[#This Row], [Gender]],$BG$2:$BG$4,0)),"0", "1")</f>
        <v>1</v>
      </c>
      <c r="AU128" s="2" t="str">
        <f>IF(ISERROR(MATCH(Table18[[#This Row], [Quota Type]],$BH$2:$BH$12,0)),"0", "1")</f>
        <v>0</v>
      </c>
      <c r="AV128" s="2" t="str">
        <f>IF(ISERROR(MATCH(Table18[[#This Row], [Different Ability Type (only for Differently abled students)]],$BI$2:$BI$8,0)),"0", "1")</f>
        <v>0</v>
      </c>
      <c r="AW128" s="2"/>
      <c r="AX128" s="2"/>
      <c r="AY128" s="2"/>
      <c r="AZ128" s="2"/>
    </row>
    <row r="129" ht="14.25">
      <c r="A129" s="23"/>
      <c r="B129" s="23"/>
      <c r="C129" s="23"/>
      <c r="D129" s="23"/>
      <c r="E129" s="23"/>
      <c r="F129" s="23"/>
      <c r="G129" s="24"/>
      <c r="H129" s="25"/>
      <c r="I129" s="26"/>
      <c r="J129" s="27"/>
      <c r="K129" s="27"/>
      <c r="L129" s="27"/>
      <c r="M129" s="26"/>
      <c r="N129" s="28"/>
      <c r="O129" s="29"/>
      <c r="P129" s="30"/>
      <c r="Q129" s="30"/>
      <c r="R129" s="30"/>
      <c r="S129" s="45"/>
      <c r="T129" s="71" t="s">
        <v>371</v>
      </c>
      <c r="U129" s="51" t="s">
        <v>48</v>
      </c>
      <c r="V129" s="72" t="s">
        <v>372</v>
      </c>
      <c r="W129" s="58">
        <v>3138491993</v>
      </c>
      <c r="X129" s="33" t="s">
        <v>346</v>
      </c>
      <c r="Y129" s="36"/>
      <c r="Z129" s="27"/>
      <c r="AA129" s="37"/>
      <c r="AB129" s="38"/>
      <c r="AC129" s="39"/>
      <c r="AD129" s="40"/>
      <c r="AK129" s="2" t="str">
        <f>IF(ISERROR(MATCH(Table18[[#This Row], [Sector of College]],$AY$2:$AY$4,0)),"0", "1")</f>
        <v>0</v>
      </c>
      <c r="AL129" s="2" t="str">
        <f>IF(ISERROR(MATCH(Table18[[#This Row], [Type of College]],$AZ$2:$AZ$4,0)),"0", "1")</f>
        <v>0</v>
      </c>
      <c r="AM129" s="2" t="str">
        <f>IF(ISERROR(MATCH(Table18[[#This Row], [College Category]],$BA$2:$BA$15,0)),"0", "1")</f>
        <v>0</v>
      </c>
      <c r="AN129" s="2" t="str">
        <f>IF(ISERROR(MATCH(Table18[[#This Row], [Degree Duration]],$BB$3:$BB$12,0)),"0", "1")</f>
        <v>0</v>
      </c>
      <c r="AO129" s="2" t="str">
        <f>IF(ISERROR(MATCH(#REF!,#REF!,0)),"0", "1")</f>
        <v>0</v>
      </c>
      <c r="AP129" s="2" t="str">
        <f>IF(ISERROR(MATCH(Table18[[#This Row], [Batch Start Year]],$BC$2:$BC$23,0)),"0", "1")</f>
        <v>0</v>
      </c>
      <c r="AQ129" s="2" t="str">
        <f>IF(ISERROR(MATCH(Table18[[#This Row], [Batch Start Semester]],$BD$2:$BD$5,0)),"0", "1")</f>
        <v>0</v>
      </c>
      <c r="AR129" s="2" t="str">
        <f>IF(ISERROR(MATCH(Table18[[#This Row], [Batch Session ]],$BE$2:$BE$5,0)),"0", "1")</f>
        <v>0</v>
      </c>
      <c r="AS129" s="2" t="str">
        <f>IF(ISERROR(MATCH(Table18[[#This Row], [Current Semester Number ]],$BF$2:$BF$12,0)),"0", "1")</f>
        <v>0</v>
      </c>
      <c r="AT129" s="2" t="str">
        <f>IF(ISERROR(MATCH(Table18[[#This Row], [Gender]],$BG$2:$BG$4,0)),"0", "1")</f>
        <v>1</v>
      </c>
      <c r="AU129" s="2" t="str">
        <f>IF(ISERROR(MATCH(Table18[[#This Row], [Quota Type]],$BH$2:$BH$12,0)),"0", "1")</f>
        <v>0</v>
      </c>
      <c r="AV129" s="2" t="str">
        <f>IF(ISERROR(MATCH(Table18[[#This Row], [Different Ability Type (only for Differently abled students)]],$BI$2:$BI$8,0)),"0", "1")</f>
        <v>0</v>
      </c>
      <c r="AW129" s="2"/>
      <c r="AX129" s="2"/>
      <c r="AY129" s="2"/>
      <c r="AZ129" s="2"/>
    </row>
    <row r="130" ht="14.25">
      <c r="A130" s="23"/>
      <c r="B130" s="23"/>
      <c r="C130" s="23"/>
      <c r="D130" s="23"/>
      <c r="E130" s="23"/>
      <c r="F130" s="23"/>
      <c r="G130" s="24"/>
      <c r="H130" s="25"/>
      <c r="I130" s="26"/>
      <c r="J130" s="27"/>
      <c r="K130" s="27"/>
      <c r="L130" s="27"/>
      <c r="M130" s="26"/>
      <c r="N130" s="28"/>
      <c r="O130" s="29"/>
      <c r="P130" s="30"/>
      <c r="Q130" s="30"/>
      <c r="R130" s="30"/>
      <c r="S130" s="45"/>
      <c r="T130" s="71" t="s">
        <v>373</v>
      </c>
      <c r="U130" s="51" t="s">
        <v>48</v>
      </c>
      <c r="V130" s="72" t="s">
        <v>374</v>
      </c>
      <c r="W130" s="67">
        <v>3490940573</v>
      </c>
      <c r="X130" s="73" t="s">
        <v>346</v>
      </c>
      <c r="Y130" s="50"/>
      <c r="Z130" s="27"/>
      <c r="AA130" s="37"/>
      <c r="AB130" s="38"/>
      <c r="AC130" s="39"/>
      <c r="AD130" s="40"/>
      <c r="AK130" s="2" t="str">
        <f>IF(ISERROR(MATCH(Table18[[#This Row], [Sector of College]],$AY$2:$AY$4,0)),"0", "1")</f>
        <v>0</v>
      </c>
      <c r="AL130" s="2" t="str">
        <f>IF(ISERROR(MATCH(Table18[[#This Row], [Type of College]],$AZ$2:$AZ$4,0)),"0", "1")</f>
        <v>0</v>
      </c>
      <c r="AM130" s="2" t="str">
        <f>IF(ISERROR(MATCH(Table18[[#This Row], [College Category]],$BA$2:$BA$15,0)),"0", "1")</f>
        <v>0</v>
      </c>
      <c r="AN130" s="2" t="str">
        <f>IF(ISERROR(MATCH(Table18[[#This Row], [Degree Duration]],$BB$3:$BB$12,0)),"0", "1")</f>
        <v>0</v>
      </c>
      <c r="AO130" s="2" t="str">
        <f>IF(ISERROR(MATCH(#REF!,#REF!,0)),"0", "1")</f>
        <v>0</v>
      </c>
      <c r="AP130" s="2" t="str">
        <f>IF(ISERROR(MATCH(Table18[[#This Row], [Batch Start Year]],$BC$2:$BC$23,0)),"0", "1")</f>
        <v>0</v>
      </c>
      <c r="AQ130" s="2" t="str">
        <f>IF(ISERROR(MATCH(Table18[[#This Row], [Batch Start Semester]],$BD$2:$BD$5,0)),"0", "1")</f>
        <v>0</v>
      </c>
      <c r="AR130" s="2" t="str">
        <f>IF(ISERROR(MATCH(Table18[[#This Row], [Batch Session ]],$BE$2:$BE$5,0)),"0", "1")</f>
        <v>0</v>
      </c>
      <c r="AS130" s="2" t="str">
        <f>IF(ISERROR(MATCH(Table18[[#This Row], [Current Semester Number ]],$BF$2:$BF$12,0)),"0", "1")</f>
        <v>0</v>
      </c>
      <c r="AT130" s="2" t="str">
        <f>IF(ISERROR(MATCH(Table18[[#This Row], [Gender]],$BG$2:$BG$4,0)),"0", "1")</f>
        <v>1</v>
      </c>
      <c r="AU130" s="2" t="str">
        <f>IF(ISERROR(MATCH(Table18[[#This Row], [Quota Type]],$BH$2:$BH$12,0)),"0", "1")</f>
        <v>0</v>
      </c>
      <c r="AV130" s="2" t="str">
        <f>IF(ISERROR(MATCH(Table18[[#This Row], [Different Ability Type (only for Differently abled students)]],$BI$2:$BI$8,0)),"0", "1")</f>
        <v>0</v>
      </c>
      <c r="AW130" s="2"/>
      <c r="AX130" s="2"/>
      <c r="AY130" s="2"/>
      <c r="AZ130" s="2"/>
    </row>
    <row r="131" ht="14.25">
      <c r="A131" s="23"/>
      <c r="B131" s="23"/>
      <c r="C131" s="23"/>
      <c r="D131" s="23"/>
      <c r="E131" s="23"/>
      <c r="F131" s="23"/>
      <c r="G131" s="24"/>
      <c r="H131" s="25"/>
      <c r="I131" s="26"/>
      <c r="J131" s="27"/>
      <c r="K131" s="27"/>
      <c r="L131" s="27"/>
      <c r="M131" s="26"/>
      <c r="N131" s="28"/>
      <c r="O131" s="29"/>
      <c r="P131" s="30"/>
      <c r="Q131" s="30"/>
      <c r="R131" s="30"/>
      <c r="S131" s="45"/>
      <c r="T131" s="71" t="s">
        <v>375</v>
      </c>
      <c r="U131" s="51" t="s">
        <v>48</v>
      </c>
      <c r="V131" s="72" t="s">
        <v>376</v>
      </c>
      <c r="W131" s="67">
        <v>3159195169</v>
      </c>
      <c r="X131" s="73" t="s">
        <v>346</v>
      </c>
      <c r="Y131" s="50"/>
      <c r="Z131" s="27"/>
      <c r="AA131" s="37"/>
      <c r="AB131" s="38"/>
      <c r="AC131" s="39"/>
      <c r="AD131" s="40"/>
      <c r="AK131" s="2" t="str">
        <f>IF(ISERROR(MATCH(Table18[[#This Row], [Sector of College]],$AY$2:$AY$4,0)),"0", "1")</f>
        <v>0</v>
      </c>
      <c r="AL131" s="2" t="str">
        <f>IF(ISERROR(MATCH(Table18[[#This Row], [Type of College]],$AZ$2:$AZ$4,0)),"0", "1")</f>
        <v>0</v>
      </c>
      <c r="AM131" s="2" t="str">
        <f>IF(ISERROR(MATCH(Table18[[#This Row], [College Category]],$BA$2:$BA$15,0)),"0", "1")</f>
        <v>0</v>
      </c>
      <c r="AN131" s="2" t="str">
        <f>IF(ISERROR(MATCH(Table18[[#This Row], [Degree Duration]],$BB$3:$BB$12,0)),"0", "1")</f>
        <v>0</v>
      </c>
      <c r="AO131" s="2" t="str">
        <f>IF(ISERROR(MATCH(#REF!,#REF!,0)),"0", "1")</f>
        <v>0</v>
      </c>
      <c r="AP131" s="2" t="str">
        <f>IF(ISERROR(MATCH(Table18[[#This Row], [Batch Start Year]],$BC$2:$BC$23,0)),"0", "1")</f>
        <v>0</v>
      </c>
      <c r="AQ131" s="2" t="str">
        <f>IF(ISERROR(MATCH(Table18[[#This Row], [Batch Start Semester]],$BD$2:$BD$5,0)),"0", "1")</f>
        <v>0</v>
      </c>
      <c r="AR131" s="2" t="str">
        <f>IF(ISERROR(MATCH(Table18[[#This Row], [Batch Session ]],$BE$2:$BE$5,0)),"0", "1")</f>
        <v>0</v>
      </c>
      <c r="AS131" s="2" t="str">
        <f>IF(ISERROR(MATCH(Table18[[#This Row], [Current Semester Number ]],$BF$2:$BF$12,0)),"0", "1")</f>
        <v>0</v>
      </c>
      <c r="AT131" s="2" t="str">
        <f>IF(ISERROR(MATCH(Table18[[#This Row], [Gender]],$BG$2:$BG$4,0)),"0", "1")</f>
        <v>1</v>
      </c>
      <c r="AU131" s="2" t="str">
        <f>IF(ISERROR(MATCH(Table18[[#This Row], [Quota Type]],$BH$2:$BH$12,0)),"0", "1")</f>
        <v>0</v>
      </c>
      <c r="AV131" s="2" t="str">
        <f>IF(ISERROR(MATCH(Table18[[#This Row], [Different Ability Type (only for Differently abled students)]],$BI$2:$BI$8,0)),"0", "1")</f>
        <v>0</v>
      </c>
      <c r="AW131" s="2"/>
      <c r="AX131" s="2"/>
      <c r="AY131" s="2"/>
      <c r="AZ131" s="2"/>
    </row>
    <row r="132" ht="14.25">
      <c r="A132" s="23"/>
      <c r="B132" s="23"/>
      <c r="C132" s="23"/>
      <c r="D132" s="23"/>
      <c r="E132" s="23"/>
      <c r="F132" s="23"/>
      <c r="G132" s="24"/>
      <c r="H132" s="25"/>
      <c r="I132" s="26"/>
      <c r="J132" s="27"/>
      <c r="K132" s="27"/>
      <c r="L132" s="27"/>
      <c r="M132" s="26"/>
      <c r="N132" s="28"/>
      <c r="O132" s="29"/>
      <c r="P132" s="30"/>
      <c r="Q132" s="30"/>
      <c r="R132" s="30"/>
      <c r="S132" s="45"/>
      <c r="T132" s="74" t="s">
        <v>377</v>
      </c>
      <c r="U132" s="51" t="s">
        <v>48</v>
      </c>
      <c r="V132" s="72" t="s">
        <v>378</v>
      </c>
      <c r="W132" s="67">
        <v>3405609826</v>
      </c>
      <c r="X132" s="73" t="s">
        <v>346</v>
      </c>
      <c r="Y132" s="50"/>
      <c r="Z132" s="27"/>
      <c r="AA132" s="37"/>
      <c r="AB132" s="38"/>
      <c r="AC132" s="39"/>
      <c r="AD132" s="40"/>
      <c r="AK132" s="2" t="str">
        <f>IF(ISERROR(MATCH(Table18[[#This Row], [Sector of College]],$AY$2:$AY$4,0)),"0", "1")</f>
        <v>0</v>
      </c>
      <c r="AL132" s="2" t="str">
        <f>IF(ISERROR(MATCH(Table18[[#This Row], [Type of College]],$AZ$2:$AZ$4,0)),"0", "1")</f>
        <v>0</v>
      </c>
      <c r="AM132" s="2" t="str">
        <f>IF(ISERROR(MATCH(Table18[[#This Row], [College Category]],$BA$2:$BA$15,0)),"0", "1")</f>
        <v>0</v>
      </c>
      <c r="AN132" s="2" t="str">
        <f>IF(ISERROR(MATCH(Table18[[#This Row], [Degree Duration]],$BB$3:$BB$12,0)),"0", "1")</f>
        <v>0</v>
      </c>
      <c r="AO132" s="2" t="str">
        <f>IF(ISERROR(MATCH(#REF!,#REF!,0)),"0", "1")</f>
        <v>0</v>
      </c>
      <c r="AP132" s="2" t="str">
        <f>IF(ISERROR(MATCH(Table18[[#This Row], [Batch Start Year]],$BC$2:$BC$23,0)),"0", "1")</f>
        <v>0</v>
      </c>
      <c r="AQ132" s="2" t="str">
        <f>IF(ISERROR(MATCH(Table18[[#This Row], [Batch Start Semester]],$BD$2:$BD$5,0)),"0", "1")</f>
        <v>0</v>
      </c>
      <c r="AR132" s="2" t="str">
        <f>IF(ISERROR(MATCH(Table18[[#This Row], [Batch Session ]],$BE$2:$BE$5,0)),"0", "1")</f>
        <v>0</v>
      </c>
      <c r="AS132" s="2" t="str">
        <f>IF(ISERROR(MATCH(Table18[[#This Row], [Current Semester Number ]],$BF$2:$BF$12,0)),"0", "1")</f>
        <v>0</v>
      </c>
      <c r="AT132" s="2" t="str">
        <f>IF(ISERROR(MATCH(Table18[[#This Row], [Gender]],$BG$2:$BG$4,0)),"0", "1")</f>
        <v>1</v>
      </c>
      <c r="AU132" s="2" t="str">
        <f>IF(ISERROR(MATCH(Table18[[#This Row], [Quota Type]],$BH$2:$BH$12,0)),"0", "1")</f>
        <v>0</v>
      </c>
      <c r="AV132" s="2" t="str">
        <f>IF(ISERROR(MATCH(Table18[[#This Row], [Different Ability Type (only for Differently abled students)]],$BI$2:$BI$8,0)),"0", "1")</f>
        <v>0</v>
      </c>
      <c r="AW132" s="2"/>
      <c r="AX132" s="2"/>
      <c r="AY132" s="2"/>
      <c r="AZ132" s="2"/>
    </row>
    <row r="133" ht="14.25">
      <c r="A133" s="23"/>
      <c r="B133" s="23"/>
      <c r="C133" s="23"/>
      <c r="D133" s="23"/>
      <c r="E133" s="23"/>
      <c r="F133" s="23"/>
      <c r="G133" s="24"/>
      <c r="H133" s="25"/>
      <c r="I133" s="26"/>
      <c r="J133" s="27"/>
      <c r="K133" s="27"/>
      <c r="L133" s="27"/>
      <c r="M133" s="26"/>
      <c r="N133" s="28"/>
      <c r="O133" s="29"/>
      <c r="P133" s="30"/>
      <c r="Q133" s="30"/>
      <c r="R133" s="30"/>
      <c r="S133" s="45"/>
      <c r="T133" s="75" t="s">
        <v>379</v>
      </c>
      <c r="U133" s="76" t="s">
        <v>48</v>
      </c>
      <c r="V133" s="34" t="s">
        <v>380</v>
      </c>
      <c r="W133" s="67">
        <v>3459551612</v>
      </c>
      <c r="X133" s="73" t="s">
        <v>346</v>
      </c>
      <c r="Y133" s="50"/>
      <c r="Z133" s="27"/>
      <c r="AA133" s="37"/>
      <c r="AB133" s="38"/>
      <c r="AC133" s="39"/>
      <c r="AD133" s="40"/>
      <c r="AK133" s="2" t="str">
        <f>IF(ISERROR(MATCH(Table18[[#This Row], [Sector of College]],$AY$2:$AY$4,0)),"0", "1")</f>
        <v>0</v>
      </c>
      <c r="AL133" s="2" t="str">
        <f>IF(ISERROR(MATCH(Table18[[#This Row], [Type of College]],$AZ$2:$AZ$4,0)),"0", "1")</f>
        <v>0</v>
      </c>
      <c r="AM133" s="2" t="str">
        <f>IF(ISERROR(MATCH(Table18[[#This Row], [College Category]],$BA$2:$BA$15,0)),"0", "1")</f>
        <v>0</v>
      </c>
      <c r="AN133" s="2" t="str">
        <f>IF(ISERROR(MATCH(Table18[[#This Row], [Degree Duration]],$BB$3:$BB$12,0)),"0", "1")</f>
        <v>0</v>
      </c>
      <c r="AO133" s="2" t="str">
        <f>IF(ISERROR(MATCH(#REF!,#REF!,0)),"0", "1")</f>
        <v>0</v>
      </c>
      <c r="AP133" s="2" t="str">
        <f>IF(ISERROR(MATCH(Table18[[#This Row], [Batch Start Year]],$BC$2:$BC$23,0)),"0", "1")</f>
        <v>0</v>
      </c>
      <c r="AQ133" s="2" t="str">
        <f>IF(ISERROR(MATCH(Table18[[#This Row], [Batch Start Semester]],$BD$2:$BD$5,0)),"0", "1")</f>
        <v>0</v>
      </c>
      <c r="AR133" s="2" t="str">
        <f>IF(ISERROR(MATCH(Table18[[#This Row], [Batch Session ]],$BE$2:$BE$5,0)),"0", "1")</f>
        <v>0</v>
      </c>
      <c r="AS133" s="2" t="str">
        <f>IF(ISERROR(MATCH(Table18[[#This Row], [Current Semester Number ]],$BF$2:$BF$12,0)),"0", "1")</f>
        <v>0</v>
      </c>
      <c r="AT133" s="2" t="str">
        <f>IF(ISERROR(MATCH(Table18[[#This Row], [Gender]],$BG$2:$BG$4,0)),"0", "1")</f>
        <v>1</v>
      </c>
      <c r="AU133" s="2" t="str">
        <f>IF(ISERROR(MATCH(Table18[[#This Row], [Quota Type]],$BH$2:$BH$12,0)),"0", "1")</f>
        <v>0</v>
      </c>
      <c r="AV133" s="2" t="str">
        <f>IF(ISERROR(MATCH(Table18[[#This Row], [Different Ability Type (only for Differently abled students)]],$BI$2:$BI$8,0)),"0", "1")</f>
        <v>0</v>
      </c>
      <c r="AW133" s="2"/>
      <c r="AX133" s="2"/>
      <c r="AY133" s="2"/>
      <c r="AZ133" s="2"/>
    </row>
    <row r="134" ht="14.25">
      <c r="A134" s="23"/>
      <c r="B134" s="23"/>
      <c r="C134" s="23"/>
      <c r="D134" s="23"/>
      <c r="E134" s="23"/>
      <c r="F134" s="23"/>
      <c r="G134" s="24"/>
      <c r="H134" s="25"/>
      <c r="I134" s="26"/>
      <c r="J134" s="27"/>
      <c r="K134" s="27"/>
      <c r="L134" s="27"/>
      <c r="M134" s="26"/>
      <c r="N134" s="28"/>
      <c r="O134" s="29"/>
      <c r="P134" s="30"/>
      <c r="Q134" s="30"/>
      <c r="R134" s="30"/>
      <c r="S134" s="45"/>
      <c r="T134" s="71" t="s">
        <v>381</v>
      </c>
      <c r="U134" s="51" t="s">
        <v>48</v>
      </c>
      <c r="V134" s="72" t="s">
        <v>382</v>
      </c>
      <c r="W134" s="67">
        <v>3361589372</v>
      </c>
      <c r="X134" s="73" t="s">
        <v>346</v>
      </c>
      <c r="Y134" s="50"/>
      <c r="Z134" s="27"/>
      <c r="AA134" s="37"/>
      <c r="AB134" s="38"/>
      <c r="AC134" s="39"/>
      <c r="AD134" s="40"/>
      <c r="AK134" s="2" t="str">
        <f>IF(ISERROR(MATCH(Table18[[#This Row], [Sector of College]],$AY$2:$AY$4,0)),"0", "1")</f>
        <v>0</v>
      </c>
      <c r="AL134" s="2" t="str">
        <f>IF(ISERROR(MATCH(Table18[[#This Row], [Type of College]],$AZ$2:$AZ$4,0)),"0", "1")</f>
        <v>0</v>
      </c>
      <c r="AM134" s="2" t="str">
        <f>IF(ISERROR(MATCH(Table18[[#This Row], [College Category]],$BA$2:$BA$15,0)),"0", "1")</f>
        <v>0</v>
      </c>
      <c r="AN134" s="2" t="str">
        <f>IF(ISERROR(MATCH(Table18[[#This Row], [Degree Duration]],$BB$3:$BB$12,0)),"0", "1")</f>
        <v>0</v>
      </c>
      <c r="AO134" s="2" t="str">
        <f>IF(ISERROR(MATCH(#REF!,#REF!,0)),"0", "1")</f>
        <v>0</v>
      </c>
      <c r="AP134" s="2" t="str">
        <f>IF(ISERROR(MATCH(Table18[[#This Row], [Batch Start Year]],$BC$2:$BC$23,0)),"0", "1")</f>
        <v>0</v>
      </c>
      <c r="AQ134" s="2" t="str">
        <f>IF(ISERROR(MATCH(Table18[[#This Row], [Batch Start Semester]],$BD$2:$BD$5,0)),"0", "1")</f>
        <v>0</v>
      </c>
      <c r="AR134" s="2" t="str">
        <f>IF(ISERROR(MATCH(Table18[[#This Row], [Batch Session ]],$BE$2:$BE$5,0)),"0", "1")</f>
        <v>0</v>
      </c>
      <c r="AS134" s="2" t="str">
        <f>IF(ISERROR(MATCH(Table18[[#This Row], [Current Semester Number ]],$BF$2:$BF$12,0)),"0", "1")</f>
        <v>0</v>
      </c>
      <c r="AT134" s="2" t="str">
        <f>IF(ISERROR(MATCH(Table18[[#This Row], [Gender]],$BG$2:$BG$4,0)),"0", "1")</f>
        <v>1</v>
      </c>
      <c r="AU134" s="2" t="str">
        <f>IF(ISERROR(MATCH(Table18[[#This Row], [Quota Type]],$BH$2:$BH$12,0)),"0", "1")</f>
        <v>0</v>
      </c>
      <c r="AV134" s="2" t="str">
        <f>IF(ISERROR(MATCH(Table18[[#This Row], [Different Ability Type (only for Differently abled students)]],$BI$2:$BI$8,0)),"0", "1")</f>
        <v>0</v>
      </c>
      <c r="AW134" s="2"/>
      <c r="AX134" s="2"/>
      <c r="AY134" s="2"/>
      <c r="AZ134" s="2"/>
    </row>
    <row r="135" ht="14.25">
      <c r="A135" s="23"/>
      <c r="B135" s="23"/>
      <c r="C135" s="23"/>
      <c r="D135" s="23"/>
      <c r="E135" s="23"/>
      <c r="F135" s="23"/>
      <c r="G135" s="24"/>
      <c r="H135" s="25"/>
      <c r="I135" s="26"/>
      <c r="J135" s="27"/>
      <c r="K135" s="27"/>
      <c r="L135" s="27"/>
      <c r="M135" s="26"/>
      <c r="N135" s="28"/>
      <c r="O135" s="29"/>
      <c r="P135" s="30"/>
      <c r="Q135" s="30"/>
      <c r="R135" s="30"/>
      <c r="S135" s="45"/>
      <c r="T135" s="77" t="s">
        <v>383</v>
      </c>
      <c r="U135" s="51" t="s">
        <v>39</v>
      </c>
      <c r="V135" s="78" t="s">
        <v>384</v>
      </c>
      <c r="W135" s="79">
        <v>3129414428</v>
      </c>
      <c r="X135" s="73" t="s">
        <v>385</v>
      </c>
      <c r="Y135" s="50"/>
      <c r="Z135" s="27"/>
      <c r="AA135" s="37"/>
      <c r="AB135" s="38"/>
      <c r="AC135" s="39"/>
      <c r="AD135" s="40"/>
      <c r="AK135" s="2" t="str">
        <f>IF(ISERROR(MATCH(Table18[[#This Row], [Sector of College]],$AY$2:$AY$4,0)),"0", "1")</f>
        <v>0</v>
      </c>
      <c r="AL135" s="2" t="str">
        <f>IF(ISERROR(MATCH(Table18[[#This Row], [Type of College]],$AZ$2:$AZ$4,0)),"0", "1")</f>
        <v>0</v>
      </c>
      <c r="AM135" s="2" t="str">
        <f>IF(ISERROR(MATCH(Table18[[#This Row], [College Category]],$BA$2:$BA$15,0)),"0", "1")</f>
        <v>0</v>
      </c>
      <c r="AN135" s="2" t="str">
        <f>IF(ISERROR(MATCH(Table18[[#This Row], [Degree Duration]],$BB$3:$BB$12,0)),"0", "1")</f>
        <v>0</v>
      </c>
      <c r="AO135" s="2" t="str">
        <f>IF(ISERROR(MATCH(#REF!,#REF!,0)),"0", "1")</f>
        <v>0</v>
      </c>
      <c r="AP135" s="2" t="str">
        <f>IF(ISERROR(MATCH(Table18[[#This Row], [Batch Start Year]],$BC$2:$BC$23,0)),"0", "1")</f>
        <v>0</v>
      </c>
      <c r="AQ135" s="2" t="str">
        <f>IF(ISERROR(MATCH(Table18[[#This Row], [Batch Start Semester]],$BD$2:$BD$5,0)),"0", "1")</f>
        <v>0</v>
      </c>
      <c r="AR135" s="2" t="str">
        <f>IF(ISERROR(MATCH(Table18[[#This Row], [Batch Session ]],$BE$2:$BE$5,0)),"0", "1")</f>
        <v>0</v>
      </c>
      <c r="AS135" s="2" t="str">
        <f>IF(ISERROR(MATCH(Table18[[#This Row], [Current Semester Number ]],$BF$2:$BF$12,0)),"0", "1")</f>
        <v>0</v>
      </c>
      <c r="AT135" s="2" t="str">
        <f>IF(ISERROR(MATCH(Table18[[#This Row], [Gender]],$BG$2:$BG$4,0)),"0", "1")</f>
        <v>1</v>
      </c>
      <c r="AU135" s="2" t="str">
        <f>IF(ISERROR(MATCH(Table18[[#This Row], [Quota Type]],$BH$2:$BH$12,0)),"0", "1")</f>
        <v>0</v>
      </c>
      <c r="AV135" s="2" t="str">
        <f>IF(ISERROR(MATCH(Table18[[#This Row], [Different Ability Type (only for Differently abled students)]],$BI$2:$BI$8,0)),"0", "1")</f>
        <v>0</v>
      </c>
      <c r="AW135" s="2"/>
      <c r="AX135" s="2"/>
      <c r="AY135" s="2"/>
      <c r="AZ135" s="2"/>
    </row>
    <row r="136" ht="14.25">
      <c r="A136" s="23"/>
      <c r="B136" s="23"/>
      <c r="C136" s="23"/>
      <c r="D136" s="23"/>
      <c r="E136" s="23"/>
      <c r="F136" s="23"/>
      <c r="G136" s="24"/>
      <c r="H136" s="25"/>
      <c r="I136" s="26"/>
      <c r="J136" s="27"/>
      <c r="K136" s="27"/>
      <c r="L136" s="27"/>
      <c r="M136" s="26"/>
      <c r="N136" s="28"/>
      <c r="O136" s="29"/>
      <c r="P136" s="30"/>
      <c r="Q136" s="30"/>
      <c r="R136" s="30"/>
      <c r="S136" s="45"/>
      <c r="T136" s="77" t="s">
        <v>386</v>
      </c>
      <c r="U136" s="51" t="s">
        <v>48</v>
      </c>
      <c r="V136" s="78" t="s">
        <v>387</v>
      </c>
      <c r="W136" s="56">
        <v>3038006301</v>
      </c>
      <c r="X136" s="49" t="s">
        <v>385</v>
      </c>
      <c r="Y136" s="50"/>
      <c r="Z136" s="27"/>
      <c r="AA136" s="37"/>
      <c r="AB136" s="38"/>
      <c r="AC136" s="39"/>
      <c r="AD136" s="40"/>
      <c r="AK136" s="2" t="str">
        <f>IF(ISERROR(MATCH(Table18[[#This Row], [Sector of College]],$AY$2:$AY$4,0)),"0", "1")</f>
        <v>0</v>
      </c>
      <c r="AL136" s="2" t="str">
        <f>IF(ISERROR(MATCH(Table18[[#This Row], [Type of College]],$AZ$2:$AZ$4,0)),"0", "1")</f>
        <v>0</v>
      </c>
      <c r="AM136" s="2" t="str">
        <f>IF(ISERROR(MATCH(Table18[[#This Row], [College Category]],$BA$2:$BA$15,0)),"0", "1")</f>
        <v>0</v>
      </c>
      <c r="AN136" s="2" t="str">
        <f>IF(ISERROR(MATCH(Table18[[#This Row], [Degree Duration]],$BB$3:$BB$12,0)),"0", "1")</f>
        <v>0</v>
      </c>
      <c r="AO136" s="2" t="str">
        <f>IF(ISERROR(MATCH(#REF!,#REF!,0)),"0", "1")</f>
        <v>0</v>
      </c>
      <c r="AP136" s="2" t="str">
        <f>IF(ISERROR(MATCH(Table18[[#This Row], [Batch Start Year]],$BC$2:$BC$23,0)),"0", "1")</f>
        <v>0</v>
      </c>
      <c r="AQ136" s="2" t="str">
        <f>IF(ISERROR(MATCH(Table18[[#This Row], [Batch Start Semester]],$BD$2:$BD$5,0)),"0", "1")</f>
        <v>0</v>
      </c>
      <c r="AR136" s="2" t="str">
        <f>IF(ISERROR(MATCH(Table18[[#This Row], [Batch Session ]],$BE$2:$BE$5,0)),"0", "1")</f>
        <v>0</v>
      </c>
      <c r="AS136" s="2" t="str">
        <f>IF(ISERROR(MATCH(Table18[[#This Row], [Current Semester Number ]],$BF$2:$BF$12,0)),"0", "1")</f>
        <v>0</v>
      </c>
      <c r="AT136" s="2" t="str">
        <f>IF(ISERROR(MATCH(Table18[[#This Row], [Gender]],$BG$2:$BG$4,0)),"0", "1")</f>
        <v>1</v>
      </c>
      <c r="AU136" s="2" t="str">
        <f>IF(ISERROR(MATCH(Table18[[#This Row], [Quota Type]],$BH$2:$BH$12,0)),"0", "1")</f>
        <v>0</v>
      </c>
      <c r="AV136" s="2" t="str">
        <f>IF(ISERROR(MATCH(Table18[[#This Row], [Different Ability Type (only for Differently abled students)]],$BI$2:$BI$8,0)),"0", "1")</f>
        <v>0</v>
      </c>
      <c r="AW136" s="2"/>
      <c r="AX136" s="2"/>
      <c r="AY136" s="2"/>
      <c r="AZ136" s="2"/>
    </row>
    <row r="137" ht="14.25">
      <c r="A137" s="23"/>
      <c r="B137" s="23"/>
      <c r="C137" s="23"/>
      <c r="D137" s="23"/>
      <c r="E137" s="23"/>
      <c r="F137" s="23"/>
      <c r="G137" s="24"/>
      <c r="H137" s="25"/>
      <c r="I137" s="26"/>
      <c r="J137" s="27"/>
      <c r="K137" s="27"/>
      <c r="L137" s="27"/>
      <c r="M137" s="26"/>
      <c r="N137" s="28"/>
      <c r="O137" s="29"/>
      <c r="P137" s="30"/>
      <c r="Q137" s="30"/>
      <c r="R137" s="30"/>
      <c r="S137" s="31"/>
      <c r="T137" s="80"/>
      <c r="U137" s="81"/>
      <c r="V137" s="82"/>
      <c r="W137" s="83"/>
      <c r="X137" s="81"/>
      <c r="Y137" s="36"/>
      <c r="Z137" s="27"/>
      <c r="AA137" s="37"/>
      <c r="AB137" s="38"/>
      <c r="AC137" s="39"/>
      <c r="AD137" s="40"/>
      <c r="AK137" s="2" t="str">
        <f>IF(ISERROR(MATCH(Table18[[#This Row], [Sector of College]],$AY$2:$AY$4,0)),"0", "1")</f>
        <v>0</v>
      </c>
      <c r="AL137" s="2" t="str">
        <f>IF(ISERROR(MATCH(Table18[[#This Row], [Type of College]],$AZ$2:$AZ$4,0)),"0", "1")</f>
        <v>0</v>
      </c>
      <c r="AM137" s="2" t="str">
        <f>IF(ISERROR(MATCH(Table18[[#This Row], [College Category]],$BA$2:$BA$15,0)),"0", "1")</f>
        <v>0</v>
      </c>
      <c r="AN137" s="2" t="str">
        <f>IF(ISERROR(MATCH(Table18[[#This Row], [Degree Duration]],$BB$3:$BB$12,0)),"0", "1")</f>
        <v>0</v>
      </c>
      <c r="AO137" s="2" t="str">
        <f>IF(ISERROR(MATCH(#REF!,#REF!,0)),"0", "1")</f>
        <v>0</v>
      </c>
      <c r="AP137" s="2" t="str">
        <f>IF(ISERROR(MATCH(Table18[[#This Row], [Batch Start Year]],$BC$2:$BC$23,0)),"0", "1")</f>
        <v>0</v>
      </c>
      <c r="AQ137" s="2" t="str">
        <f>IF(ISERROR(MATCH(Table18[[#This Row], [Batch Start Semester]],$BD$2:$BD$5,0)),"0", "1")</f>
        <v>0</v>
      </c>
      <c r="AR137" s="2" t="str">
        <f>IF(ISERROR(MATCH(Table18[[#This Row], [Batch Session ]],$BE$2:$BE$5,0)),"0", "1")</f>
        <v>0</v>
      </c>
      <c r="AS137" s="2" t="str">
        <f>IF(ISERROR(MATCH(Table18[[#This Row], [Current Semester Number ]],$BF$2:$BF$12,0)),"0", "1")</f>
        <v>0</v>
      </c>
      <c r="AT137" s="2" t="str">
        <f>IF(ISERROR(MATCH(Table18[[#This Row], [Gender]],$BG$2:$BG$4,0)),"0", "1")</f>
        <v>0</v>
      </c>
      <c r="AU137" s="2" t="str">
        <f>IF(ISERROR(MATCH(Table18[[#This Row], [Quota Type]],$BH$2:$BH$12,0)),"0", "1")</f>
        <v>0</v>
      </c>
      <c r="AV137" s="2" t="str">
        <f>IF(ISERROR(MATCH(Table18[[#This Row], [Different Ability Type (only for Differently abled students)]],$BI$2:$BI$8,0)),"0", "1")</f>
        <v>0</v>
      </c>
      <c r="AW137" s="2"/>
      <c r="AX137" s="2"/>
      <c r="AY137" s="2"/>
      <c r="AZ137" s="2"/>
    </row>
    <row r="138" ht="14.25">
      <c r="A138" s="23"/>
      <c r="B138" s="23"/>
      <c r="C138" s="23"/>
      <c r="D138" s="23"/>
      <c r="E138" s="23"/>
      <c r="F138" s="23"/>
      <c r="G138" s="24"/>
      <c r="H138" s="25"/>
      <c r="I138" s="26"/>
      <c r="J138" s="27"/>
      <c r="K138" s="27"/>
      <c r="L138" s="27"/>
      <c r="M138" s="26"/>
      <c r="N138" s="28"/>
      <c r="O138" s="29"/>
      <c r="P138" s="30"/>
      <c r="Q138" s="30"/>
      <c r="R138" s="30"/>
      <c r="S138" s="31"/>
      <c r="T138" s="26"/>
      <c r="U138" s="27"/>
      <c r="V138" s="82"/>
      <c r="W138" s="83"/>
      <c r="X138" s="27"/>
      <c r="Y138" s="36"/>
      <c r="Z138" s="27"/>
      <c r="AA138" s="37"/>
      <c r="AB138" s="38"/>
      <c r="AC138" s="39"/>
      <c r="AD138" s="40"/>
      <c r="AK138" s="2" t="str">
        <f>IF(ISERROR(MATCH(Table18[[#This Row], [Sector of College]],$AY$2:$AY$4,0)),"0", "1")</f>
        <v>0</v>
      </c>
      <c r="AL138" s="2" t="str">
        <f>IF(ISERROR(MATCH(Table18[[#This Row], [Type of College]],$AZ$2:$AZ$4,0)),"0", "1")</f>
        <v>0</v>
      </c>
      <c r="AM138" s="2" t="str">
        <f>IF(ISERROR(MATCH(Table18[[#This Row], [College Category]],$BA$2:$BA$15,0)),"0", "1")</f>
        <v>0</v>
      </c>
      <c r="AN138" s="2" t="str">
        <f>IF(ISERROR(MATCH(Table18[[#This Row], [Degree Duration]],$BB$3:$BB$12,0)),"0", "1")</f>
        <v>0</v>
      </c>
      <c r="AO138" s="2" t="str">
        <f>IF(ISERROR(MATCH(#REF!,#REF!,0)),"0", "1")</f>
        <v>0</v>
      </c>
      <c r="AP138" s="2" t="str">
        <f>IF(ISERROR(MATCH(Table18[[#This Row], [Batch Start Year]],$BC$2:$BC$23,0)),"0", "1")</f>
        <v>0</v>
      </c>
      <c r="AQ138" s="2" t="str">
        <f>IF(ISERROR(MATCH(Table18[[#This Row], [Batch Start Semester]],$BD$2:$BD$5,0)),"0", "1")</f>
        <v>0</v>
      </c>
      <c r="AR138" s="2" t="str">
        <f>IF(ISERROR(MATCH(Table18[[#This Row], [Batch Session ]],$BE$2:$BE$5,0)),"0", "1")</f>
        <v>0</v>
      </c>
      <c r="AS138" s="2" t="str">
        <f>IF(ISERROR(MATCH(Table18[[#This Row], [Current Semester Number ]],$BF$2:$BF$12,0)),"0", "1")</f>
        <v>0</v>
      </c>
      <c r="AT138" s="2" t="str">
        <f>IF(ISERROR(MATCH(Table18[[#This Row], [Gender]],$BG$2:$BG$4,0)),"0", "1")</f>
        <v>0</v>
      </c>
      <c r="AU138" s="2" t="str">
        <f>IF(ISERROR(MATCH(Table18[[#This Row], [Quota Type]],$BH$2:$BH$12,0)),"0", "1")</f>
        <v>0</v>
      </c>
      <c r="AV138" s="2" t="str">
        <f>IF(ISERROR(MATCH(Table18[[#This Row], [Different Ability Type (only for Differently abled students)]],$BI$2:$BI$8,0)),"0", "1")</f>
        <v>0</v>
      </c>
      <c r="AW138" s="2"/>
      <c r="AX138" s="2"/>
      <c r="AY138" s="2"/>
      <c r="AZ138" s="2"/>
    </row>
    <row r="139" ht="14.25">
      <c r="A139" s="23"/>
      <c r="B139" s="23"/>
      <c r="C139" s="23"/>
      <c r="D139" s="23"/>
      <c r="E139" s="23"/>
      <c r="F139" s="23"/>
      <c r="G139" s="24"/>
      <c r="H139" s="25"/>
      <c r="I139" s="26"/>
      <c r="J139" s="27"/>
      <c r="K139" s="27"/>
      <c r="L139" s="27"/>
      <c r="M139" s="26"/>
      <c r="N139" s="28"/>
      <c r="O139" s="29"/>
      <c r="P139" s="30"/>
      <c r="Q139" s="30"/>
      <c r="R139" s="30"/>
      <c r="S139" s="31"/>
      <c r="T139" s="26"/>
      <c r="U139" s="27"/>
      <c r="V139" s="82"/>
      <c r="W139" s="83"/>
      <c r="X139" s="27"/>
      <c r="Y139" s="36"/>
      <c r="Z139" s="27"/>
      <c r="AA139" s="37"/>
      <c r="AB139" s="38"/>
      <c r="AC139" s="39"/>
      <c r="AD139" s="40"/>
      <c r="AK139" s="2" t="str">
        <f>IF(ISERROR(MATCH(Table18[[#This Row], [Sector of College]],$AY$2:$AY$4,0)),"0", "1")</f>
        <v>0</v>
      </c>
      <c r="AL139" s="2" t="str">
        <f>IF(ISERROR(MATCH(Table18[[#This Row], [Type of College]],$AZ$2:$AZ$4,0)),"0", "1")</f>
        <v>0</v>
      </c>
      <c r="AM139" s="2" t="str">
        <f>IF(ISERROR(MATCH(Table18[[#This Row], [College Category]],$BA$2:$BA$15,0)),"0", "1")</f>
        <v>0</v>
      </c>
      <c r="AN139" s="2" t="str">
        <f>IF(ISERROR(MATCH(Table18[[#This Row], [Degree Duration]],$BB$3:$BB$12,0)),"0", "1")</f>
        <v>0</v>
      </c>
      <c r="AO139" s="2" t="str">
        <f>IF(ISERROR(MATCH(#REF!,#REF!,0)),"0", "1")</f>
        <v>0</v>
      </c>
      <c r="AP139" s="2" t="str">
        <f>IF(ISERROR(MATCH(Table18[[#This Row], [Batch Start Year]],$BC$2:$BC$23,0)),"0", "1")</f>
        <v>0</v>
      </c>
      <c r="AQ139" s="2" t="str">
        <f>IF(ISERROR(MATCH(Table18[[#This Row], [Batch Start Semester]],$BD$2:$BD$5,0)),"0", "1")</f>
        <v>0</v>
      </c>
      <c r="AR139" s="2" t="str">
        <f>IF(ISERROR(MATCH(Table18[[#This Row], [Batch Session ]],$BE$2:$BE$5,0)),"0", "1")</f>
        <v>0</v>
      </c>
      <c r="AS139" s="2" t="str">
        <f>IF(ISERROR(MATCH(Table18[[#This Row], [Current Semester Number ]],$BF$2:$BF$12,0)),"0", "1")</f>
        <v>0</v>
      </c>
      <c r="AT139" s="2" t="str">
        <f>IF(ISERROR(MATCH(Table18[[#This Row], [Gender]],$BG$2:$BG$4,0)),"0", "1")</f>
        <v>0</v>
      </c>
      <c r="AU139" s="2" t="str">
        <f>IF(ISERROR(MATCH(Table18[[#This Row], [Quota Type]],$BH$2:$BH$12,0)),"0", "1")</f>
        <v>0</v>
      </c>
      <c r="AV139" s="2" t="str">
        <f>IF(ISERROR(MATCH(Table18[[#This Row], [Different Ability Type (only for Differently abled students)]],$BI$2:$BI$8,0)),"0", "1")</f>
        <v>0</v>
      </c>
      <c r="AW139" s="2"/>
      <c r="AX139" s="2"/>
      <c r="AY139" s="2"/>
      <c r="AZ139" s="2"/>
    </row>
    <row r="140" ht="14.25">
      <c r="A140" s="23"/>
      <c r="B140" s="23"/>
      <c r="C140" s="23"/>
      <c r="D140" s="23"/>
      <c r="E140" s="23"/>
      <c r="F140" s="23"/>
      <c r="G140" s="24"/>
      <c r="H140" s="25"/>
      <c r="I140" s="26"/>
      <c r="J140" s="27"/>
      <c r="K140" s="27"/>
      <c r="L140" s="27"/>
      <c r="M140" s="26"/>
      <c r="N140" s="28"/>
      <c r="O140" s="29"/>
      <c r="P140" s="30"/>
      <c r="Q140" s="30"/>
      <c r="R140" s="30"/>
      <c r="S140" s="31"/>
      <c r="T140" s="26"/>
      <c r="U140" s="27"/>
      <c r="V140" s="82"/>
      <c r="W140" s="83"/>
      <c r="X140" s="27"/>
      <c r="Y140" s="36"/>
      <c r="Z140" s="27"/>
      <c r="AA140" s="37"/>
      <c r="AB140" s="38"/>
      <c r="AC140" s="39"/>
      <c r="AD140" s="40"/>
      <c r="AK140" s="2" t="str">
        <f>IF(ISERROR(MATCH(Table18[[#This Row], [Sector of College]],$AY$2:$AY$4,0)),"0", "1")</f>
        <v>0</v>
      </c>
      <c r="AL140" s="2" t="str">
        <f>IF(ISERROR(MATCH(Table18[[#This Row], [Type of College]],$AZ$2:$AZ$4,0)),"0", "1")</f>
        <v>0</v>
      </c>
      <c r="AM140" s="2" t="str">
        <f>IF(ISERROR(MATCH(Table18[[#This Row], [College Category]],$BA$2:$BA$15,0)),"0", "1")</f>
        <v>0</v>
      </c>
      <c r="AN140" s="2" t="str">
        <f>IF(ISERROR(MATCH(Table18[[#This Row], [Degree Duration]],$BB$3:$BB$12,0)),"0", "1")</f>
        <v>0</v>
      </c>
      <c r="AO140" s="2" t="str">
        <f>IF(ISERROR(MATCH(#REF!,#REF!,0)),"0", "1")</f>
        <v>0</v>
      </c>
      <c r="AP140" s="2" t="str">
        <f>IF(ISERROR(MATCH(Table18[[#This Row], [Batch Start Year]],$BC$2:$BC$23,0)),"0", "1")</f>
        <v>0</v>
      </c>
      <c r="AQ140" s="2" t="str">
        <f>IF(ISERROR(MATCH(Table18[[#This Row], [Batch Start Semester]],$BD$2:$BD$5,0)),"0", "1")</f>
        <v>0</v>
      </c>
      <c r="AR140" s="2" t="str">
        <f>IF(ISERROR(MATCH(Table18[[#This Row], [Batch Session ]],$BE$2:$BE$5,0)),"0", "1")</f>
        <v>0</v>
      </c>
      <c r="AS140" s="2" t="str">
        <f>IF(ISERROR(MATCH(Table18[[#This Row], [Current Semester Number ]],$BF$2:$BF$12,0)),"0", "1")</f>
        <v>0</v>
      </c>
      <c r="AT140" s="2" t="str">
        <f>IF(ISERROR(MATCH(Table18[[#This Row], [Gender]],$BG$2:$BG$4,0)),"0", "1")</f>
        <v>0</v>
      </c>
      <c r="AU140" s="2" t="str">
        <f>IF(ISERROR(MATCH(Table18[[#This Row], [Quota Type]],$BH$2:$BH$12,0)),"0", "1")</f>
        <v>0</v>
      </c>
      <c r="AV140" s="2" t="str">
        <f>IF(ISERROR(MATCH(Table18[[#This Row], [Different Ability Type (only for Differently abled students)]],$BI$2:$BI$8,0)),"0", "1")</f>
        <v>0</v>
      </c>
      <c r="AW140" s="2"/>
      <c r="AX140" s="2"/>
      <c r="AY140" s="2"/>
      <c r="AZ140" s="2"/>
    </row>
    <row r="141" ht="14.25">
      <c r="A141" s="23"/>
      <c r="B141" s="23"/>
      <c r="C141" s="23"/>
      <c r="D141" s="23"/>
      <c r="E141" s="23"/>
      <c r="F141" s="23"/>
      <c r="G141" s="24"/>
      <c r="H141" s="25"/>
      <c r="I141" s="26"/>
      <c r="J141" s="27"/>
      <c r="K141" s="27"/>
      <c r="L141" s="27"/>
      <c r="M141" s="26"/>
      <c r="N141" s="28"/>
      <c r="O141" s="29"/>
      <c r="P141" s="30"/>
      <c r="Q141" s="30"/>
      <c r="R141" s="30"/>
      <c r="S141" s="31"/>
      <c r="T141" s="26"/>
      <c r="U141" s="27"/>
      <c r="V141" s="82"/>
      <c r="W141" s="83"/>
      <c r="X141" s="27"/>
      <c r="Y141" s="36"/>
      <c r="Z141" s="27"/>
      <c r="AA141" s="37"/>
      <c r="AB141" s="38"/>
      <c r="AC141" s="39"/>
      <c r="AD141" s="40"/>
      <c r="AK141" s="2" t="str">
        <f>IF(ISERROR(MATCH(Table18[[#This Row], [Sector of College]],$AY$2:$AY$4,0)),"0", "1")</f>
        <v>0</v>
      </c>
      <c r="AL141" s="2" t="str">
        <f>IF(ISERROR(MATCH(Table18[[#This Row], [Type of College]],$AZ$2:$AZ$4,0)),"0", "1")</f>
        <v>0</v>
      </c>
      <c r="AM141" s="2" t="str">
        <f>IF(ISERROR(MATCH(Table18[[#This Row], [College Category]],$BA$2:$BA$15,0)),"0", "1")</f>
        <v>0</v>
      </c>
      <c r="AN141" s="2" t="str">
        <f>IF(ISERROR(MATCH(Table18[[#This Row], [Degree Duration]],$BB$3:$BB$12,0)),"0", "1")</f>
        <v>0</v>
      </c>
      <c r="AO141" s="2" t="str">
        <f>IF(ISERROR(MATCH(#REF!,#REF!,0)),"0", "1")</f>
        <v>0</v>
      </c>
      <c r="AP141" s="2" t="str">
        <f>IF(ISERROR(MATCH(Table18[[#This Row], [Batch Start Year]],$BC$2:$BC$23,0)),"0", "1")</f>
        <v>0</v>
      </c>
      <c r="AQ141" s="2" t="str">
        <f>IF(ISERROR(MATCH(Table18[[#This Row], [Batch Start Semester]],$BD$2:$BD$5,0)),"0", "1")</f>
        <v>0</v>
      </c>
      <c r="AR141" s="2" t="str">
        <f>IF(ISERROR(MATCH(Table18[[#This Row], [Batch Session ]],$BE$2:$BE$5,0)),"0", "1")</f>
        <v>0</v>
      </c>
      <c r="AS141" s="2" t="str">
        <f>IF(ISERROR(MATCH(Table18[[#This Row], [Current Semester Number ]],$BF$2:$BF$12,0)),"0", "1")</f>
        <v>0</v>
      </c>
      <c r="AT141" s="2" t="str">
        <f>IF(ISERROR(MATCH(Table18[[#This Row], [Gender]],$BG$2:$BG$4,0)),"0", "1")</f>
        <v>0</v>
      </c>
      <c r="AU141" s="2" t="str">
        <f>IF(ISERROR(MATCH(Table18[[#This Row], [Quota Type]],$BH$2:$BH$12,0)),"0", "1")</f>
        <v>0</v>
      </c>
      <c r="AV141" s="2" t="str">
        <f>IF(ISERROR(MATCH(Table18[[#This Row], [Different Ability Type (only for Differently abled students)]],$BI$2:$BI$8,0)),"0", "1")</f>
        <v>0</v>
      </c>
      <c r="AW141" s="2"/>
      <c r="AX141" s="2"/>
      <c r="AY141" s="2"/>
      <c r="AZ141" s="2"/>
    </row>
    <row r="142" ht="14.25">
      <c r="A142" s="23"/>
      <c r="B142" s="23"/>
      <c r="C142" s="23"/>
      <c r="D142" s="23"/>
      <c r="E142" s="23"/>
      <c r="F142" s="23"/>
      <c r="G142" s="24"/>
      <c r="H142" s="25"/>
      <c r="I142" s="26"/>
      <c r="J142" s="27"/>
      <c r="K142" s="27"/>
      <c r="L142" s="27"/>
      <c r="M142" s="26"/>
      <c r="N142" s="28"/>
      <c r="O142" s="29"/>
      <c r="P142" s="30"/>
      <c r="Q142" s="30"/>
      <c r="R142" s="30"/>
      <c r="S142" s="31"/>
      <c r="T142" s="26"/>
      <c r="U142" s="27"/>
      <c r="V142" s="82"/>
      <c r="W142" s="83"/>
      <c r="X142" s="27"/>
      <c r="Y142" s="36"/>
      <c r="Z142" s="27"/>
      <c r="AA142" s="37"/>
      <c r="AB142" s="38"/>
      <c r="AC142" s="39"/>
      <c r="AD142" s="40"/>
      <c r="AK142" s="2" t="str">
        <f>IF(ISERROR(MATCH(Table18[[#This Row], [Sector of College]],$AY$2:$AY$4,0)),"0", "1")</f>
        <v>0</v>
      </c>
      <c r="AL142" s="2" t="str">
        <f>IF(ISERROR(MATCH(Table18[[#This Row], [Type of College]],$AZ$2:$AZ$4,0)),"0", "1")</f>
        <v>0</v>
      </c>
      <c r="AM142" s="2" t="str">
        <f>IF(ISERROR(MATCH(Table18[[#This Row], [College Category]],$BA$2:$BA$15,0)),"0", "1")</f>
        <v>0</v>
      </c>
      <c r="AN142" s="2" t="str">
        <f>IF(ISERROR(MATCH(Table18[[#This Row], [Degree Duration]],$BB$3:$BB$12,0)),"0", "1")</f>
        <v>0</v>
      </c>
      <c r="AO142" s="2" t="str">
        <f>IF(ISERROR(MATCH(#REF!,#REF!,0)),"0", "1")</f>
        <v>0</v>
      </c>
      <c r="AP142" s="2" t="str">
        <f>IF(ISERROR(MATCH(Table18[[#This Row], [Batch Start Year]],$BC$2:$BC$23,0)),"0", "1")</f>
        <v>0</v>
      </c>
      <c r="AQ142" s="2" t="str">
        <f>IF(ISERROR(MATCH(Table18[[#This Row], [Batch Start Semester]],$BD$2:$BD$5,0)),"0", "1")</f>
        <v>0</v>
      </c>
      <c r="AR142" s="2" t="str">
        <f>IF(ISERROR(MATCH(Table18[[#This Row], [Batch Session ]],$BE$2:$BE$5,0)),"0", "1")</f>
        <v>0</v>
      </c>
      <c r="AS142" s="2" t="str">
        <f>IF(ISERROR(MATCH(Table18[[#This Row], [Current Semester Number ]],$BF$2:$BF$12,0)),"0", "1")</f>
        <v>0</v>
      </c>
      <c r="AT142" s="2" t="str">
        <f>IF(ISERROR(MATCH(Table18[[#This Row], [Gender]],$BG$2:$BG$4,0)),"0", "1")</f>
        <v>0</v>
      </c>
      <c r="AU142" s="2" t="str">
        <f>IF(ISERROR(MATCH(Table18[[#This Row], [Quota Type]],$BH$2:$BH$12,0)),"0", "1")</f>
        <v>0</v>
      </c>
      <c r="AV142" s="2" t="str">
        <f>IF(ISERROR(MATCH(Table18[[#This Row], [Different Ability Type (only for Differently abled students)]],$BI$2:$BI$8,0)),"0", "1")</f>
        <v>0</v>
      </c>
      <c r="AW142" s="2"/>
      <c r="AX142" s="2"/>
      <c r="AY142" s="2"/>
      <c r="AZ142" s="2"/>
    </row>
    <row r="143" ht="14.25">
      <c r="A143" s="23"/>
      <c r="B143" s="23"/>
      <c r="C143" s="23"/>
      <c r="D143" s="23"/>
      <c r="E143" s="23"/>
      <c r="F143" s="23"/>
      <c r="G143" s="24"/>
      <c r="H143" s="25"/>
      <c r="I143" s="26"/>
      <c r="J143" s="27"/>
      <c r="K143" s="27"/>
      <c r="L143" s="27"/>
      <c r="M143" s="26"/>
      <c r="N143" s="28"/>
      <c r="O143" s="29"/>
      <c r="P143" s="30"/>
      <c r="Q143" s="30"/>
      <c r="R143" s="30"/>
      <c r="S143" s="31"/>
      <c r="T143" s="26"/>
      <c r="U143" s="27"/>
      <c r="V143" s="82"/>
      <c r="W143" s="83"/>
      <c r="X143" s="27"/>
      <c r="Y143" s="36"/>
      <c r="Z143" s="27"/>
      <c r="AA143" s="37"/>
      <c r="AB143" s="38"/>
      <c r="AC143" s="39"/>
      <c r="AD143" s="40"/>
      <c r="AK143" s="2" t="str">
        <f>IF(ISERROR(MATCH(Table18[[#This Row], [Sector of College]],$AY$2:$AY$4,0)),"0", "1")</f>
        <v>0</v>
      </c>
      <c r="AL143" s="2" t="str">
        <f>IF(ISERROR(MATCH(Table18[[#This Row], [Type of College]],$AZ$2:$AZ$4,0)),"0", "1")</f>
        <v>0</v>
      </c>
      <c r="AM143" s="2" t="str">
        <f>IF(ISERROR(MATCH(Table18[[#This Row], [College Category]],$BA$2:$BA$15,0)),"0", "1")</f>
        <v>0</v>
      </c>
      <c r="AN143" s="2" t="str">
        <f>IF(ISERROR(MATCH(Table18[[#This Row], [Degree Duration]],$BB$3:$BB$12,0)),"0", "1")</f>
        <v>0</v>
      </c>
      <c r="AO143" s="2" t="str">
        <f>IF(ISERROR(MATCH(#REF!,#REF!,0)),"0", "1")</f>
        <v>0</v>
      </c>
      <c r="AP143" s="2" t="str">
        <f>IF(ISERROR(MATCH(Table18[[#This Row], [Batch Start Year]],$BC$2:$BC$23,0)),"0", "1")</f>
        <v>0</v>
      </c>
      <c r="AQ143" s="2" t="str">
        <f>IF(ISERROR(MATCH(Table18[[#This Row], [Batch Start Semester]],$BD$2:$BD$5,0)),"0", "1")</f>
        <v>0</v>
      </c>
      <c r="AR143" s="2" t="str">
        <f>IF(ISERROR(MATCH(Table18[[#This Row], [Batch Session ]],$BE$2:$BE$5,0)),"0", "1")</f>
        <v>0</v>
      </c>
      <c r="AS143" s="2" t="str">
        <f>IF(ISERROR(MATCH(Table18[[#This Row], [Current Semester Number ]],$BF$2:$BF$12,0)),"0", "1")</f>
        <v>0</v>
      </c>
      <c r="AT143" s="2" t="str">
        <f>IF(ISERROR(MATCH(Table18[[#This Row], [Gender]],$BG$2:$BG$4,0)),"0", "1")</f>
        <v>0</v>
      </c>
      <c r="AU143" s="2" t="str">
        <f>IF(ISERROR(MATCH(Table18[[#This Row], [Quota Type]],$BH$2:$BH$12,0)),"0", "1")</f>
        <v>0</v>
      </c>
      <c r="AV143" s="2" t="str">
        <f>IF(ISERROR(MATCH(Table18[[#This Row], [Different Ability Type (only for Differently abled students)]],$BI$2:$BI$8,0)),"0", "1")</f>
        <v>0</v>
      </c>
      <c r="AW143" s="2"/>
      <c r="AX143" s="2"/>
      <c r="AY143" s="2"/>
      <c r="AZ143" s="2"/>
    </row>
    <row r="144" ht="14.25">
      <c r="A144" s="23"/>
      <c r="B144" s="23"/>
      <c r="C144" s="23"/>
      <c r="D144" s="23"/>
      <c r="E144" s="23"/>
      <c r="F144" s="23"/>
      <c r="G144" s="24"/>
      <c r="H144" s="25"/>
      <c r="I144" s="26"/>
      <c r="J144" s="27"/>
      <c r="K144" s="27"/>
      <c r="L144" s="27"/>
      <c r="M144" s="26"/>
      <c r="N144" s="28"/>
      <c r="O144" s="29"/>
      <c r="P144" s="30"/>
      <c r="Q144" s="30"/>
      <c r="R144" s="30"/>
      <c r="S144" s="31"/>
      <c r="T144" s="26"/>
      <c r="U144" s="27"/>
      <c r="V144" s="82"/>
      <c r="W144" s="83"/>
      <c r="X144" s="27"/>
      <c r="Y144" s="36"/>
      <c r="Z144" s="27"/>
      <c r="AA144" s="37"/>
      <c r="AB144" s="38"/>
      <c r="AC144" s="39"/>
      <c r="AD144" s="40"/>
      <c r="AK144" s="2" t="str">
        <f>IF(ISERROR(MATCH(Table18[[#This Row], [Sector of College]],$AY$2:$AY$4,0)),"0", "1")</f>
        <v>0</v>
      </c>
      <c r="AL144" s="2" t="str">
        <f>IF(ISERROR(MATCH(Table18[[#This Row], [Type of College]],$AZ$2:$AZ$4,0)),"0", "1")</f>
        <v>0</v>
      </c>
      <c r="AM144" s="2" t="str">
        <f>IF(ISERROR(MATCH(Table18[[#This Row], [College Category]],$BA$2:$BA$15,0)),"0", "1")</f>
        <v>0</v>
      </c>
      <c r="AN144" s="2" t="str">
        <f>IF(ISERROR(MATCH(Table18[[#This Row], [Degree Duration]],$BB$3:$BB$12,0)),"0", "1")</f>
        <v>0</v>
      </c>
      <c r="AO144" s="2" t="str">
        <f>IF(ISERROR(MATCH(#REF!,#REF!,0)),"0", "1")</f>
        <v>0</v>
      </c>
      <c r="AP144" s="2" t="str">
        <f>IF(ISERROR(MATCH(Table18[[#This Row], [Batch Start Year]],$BC$2:$BC$23,0)),"0", "1")</f>
        <v>0</v>
      </c>
      <c r="AQ144" s="2" t="str">
        <f>IF(ISERROR(MATCH(Table18[[#This Row], [Batch Start Semester]],$BD$2:$BD$5,0)),"0", "1")</f>
        <v>0</v>
      </c>
      <c r="AR144" s="2" t="str">
        <f>IF(ISERROR(MATCH(Table18[[#This Row], [Batch Session ]],$BE$2:$BE$5,0)),"0", "1")</f>
        <v>0</v>
      </c>
      <c r="AS144" s="2" t="str">
        <f>IF(ISERROR(MATCH(Table18[[#This Row], [Current Semester Number ]],$BF$2:$BF$12,0)),"0", "1")</f>
        <v>0</v>
      </c>
      <c r="AT144" s="2" t="str">
        <f>IF(ISERROR(MATCH(Table18[[#This Row], [Gender]],$BG$2:$BG$4,0)),"0", "1")</f>
        <v>0</v>
      </c>
      <c r="AU144" s="2" t="str">
        <f>IF(ISERROR(MATCH(Table18[[#This Row], [Quota Type]],$BH$2:$BH$12,0)),"0", "1")</f>
        <v>0</v>
      </c>
      <c r="AV144" s="2" t="str">
        <f>IF(ISERROR(MATCH(Table18[[#This Row], [Different Ability Type (only for Differently abled students)]],$BI$2:$BI$8,0)),"0", "1")</f>
        <v>0</v>
      </c>
      <c r="AW144" s="2"/>
      <c r="AX144" s="2"/>
      <c r="AY144" s="2"/>
      <c r="AZ144" s="2"/>
    </row>
    <row r="145" ht="14.25">
      <c r="A145" s="23"/>
      <c r="B145" s="23"/>
      <c r="C145" s="23"/>
      <c r="D145" s="23"/>
      <c r="E145" s="23"/>
      <c r="F145" s="23"/>
      <c r="G145" s="24"/>
      <c r="H145" s="25"/>
      <c r="I145" s="26"/>
      <c r="J145" s="27"/>
      <c r="K145" s="27"/>
      <c r="L145" s="27"/>
      <c r="M145" s="26"/>
      <c r="N145" s="28"/>
      <c r="O145" s="29"/>
      <c r="P145" s="30"/>
      <c r="Q145" s="30"/>
      <c r="R145" s="30"/>
      <c r="S145" s="31"/>
      <c r="T145" s="26"/>
      <c r="U145" s="27"/>
      <c r="V145" s="82"/>
      <c r="W145" s="83"/>
      <c r="X145" s="27"/>
      <c r="Y145" s="36"/>
      <c r="Z145" s="27"/>
      <c r="AA145" s="37"/>
      <c r="AB145" s="38"/>
      <c r="AC145" s="39"/>
      <c r="AD145" s="40"/>
      <c r="AK145" s="2" t="str">
        <f>IF(ISERROR(MATCH(Table18[[#This Row], [Sector of College]],$AY$2:$AY$4,0)),"0", "1")</f>
        <v>0</v>
      </c>
      <c r="AL145" s="2" t="str">
        <f>IF(ISERROR(MATCH(Table18[[#This Row], [Type of College]],$AZ$2:$AZ$4,0)),"0", "1")</f>
        <v>0</v>
      </c>
      <c r="AM145" s="2" t="str">
        <f>IF(ISERROR(MATCH(Table18[[#This Row], [College Category]],$BA$2:$BA$15,0)),"0", "1")</f>
        <v>0</v>
      </c>
      <c r="AN145" s="2" t="str">
        <f>IF(ISERROR(MATCH(Table18[[#This Row], [Degree Duration]],$BB$3:$BB$12,0)),"0", "1")</f>
        <v>0</v>
      </c>
      <c r="AO145" s="2" t="str">
        <f>IF(ISERROR(MATCH(#REF!,#REF!,0)),"0", "1")</f>
        <v>0</v>
      </c>
      <c r="AP145" s="2" t="str">
        <f>IF(ISERROR(MATCH(Table18[[#This Row], [Batch Start Year]],$BC$2:$BC$23,0)),"0", "1")</f>
        <v>0</v>
      </c>
      <c r="AQ145" s="2" t="str">
        <f>IF(ISERROR(MATCH(Table18[[#This Row], [Batch Start Semester]],$BD$2:$BD$5,0)),"0", "1")</f>
        <v>0</v>
      </c>
      <c r="AR145" s="2" t="str">
        <f>IF(ISERROR(MATCH(Table18[[#This Row], [Batch Session ]],$BE$2:$BE$5,0)),"0", "1")</f>
        <v>0</v>
      </c>
      <c r="AS145" s="2" t="str">
        <f>IF(ISERROR(MATCH(Table18[[#This Row], [Current Semester Number ]],$BF$2:$BF$12,0)),"0", "1")</f>
        <v>0</v>
      </c>
      <c r="AT145" s="2" t="str">
        <f>IF(ISERROR(MATCH(Table18[[#This Row], [Gender]],$BG$2:$BG$4,0)),"0", "1")</f>
        <v>0</v>
      </c>
      <c r="AU145" s="2" t="str">
        <f>IF(ISERROR(MATCH(Table18[[#This Row], [Quota Type]],$BH$2:$BH$12,0)),"0", "1")</f>
        <v>0</v>
      </c>
      <c r="AV145" s="2" t="str">
        <f>IF(ISERROR(MATCH(Table18[[#This Row], [Different Ability Type (only for Differently abled students)]],$BI$2:$BI$8,0)),"0", "1")</f>
        <v>0</v>
      </c>
      <c r="AW145" s="2"/>
      <c r="AX145" s="2"/>
      <c r="AY145" s="2"/>
      <c r="AZ145" s="2"/>
    </row>
    <row r="146" ht="14.25">
      <c r="A146" s="23"/>
      <c r="B146" s="23"/>
      <c r="C146" s="23"/>
      <c r="D146" s="23"/>
      <c r="E146" s="23"/>
      <c r="F146" s="23"/>
      <c r="G146" s="24"/>
      <c r="H146" s="25"/>
      <c r="I146" s="26"/>
      <c r="J146" s="27"/>
      <c r="K146" s="27"/>
      <c r="L146" s="27"/>
      <c r="M146" s="26"/>
      <c r="N146" s="28"/>
      <c r="O146" s="29"/>
      <c r="P146" s="30"/>
      <c r="Q146" s="30"/>
      <c r="R146" s="30"/>
      <c r="S146" s="31"/>
      <c r="T146" s="26"/>
      <c r="U146" s="27"/>
      <c r="V146" s="82"/>
      <c r="W146" s="83"/>
      <c r="X146" s="27"/>
      <c r="Y146" s="36"/>
      <c r="Z146" s="27"/>
      <c r="AA146" s="37"/>
      <c r="AB146" s="38"/>
      <c r="AC146" s="39"/>
      <c r="AD146" s="40"/>
      <c r="AK146" s="2" t="str">
        <f>IF(ISERROR(MATCH(Table18[[#This Row], [Sector of College]],$AY$2:$AY$4,0)),"0", "1")</f>
        <v>0</v>
      </c>
      <c r="AL146" s="2" t="str">
        <f>IF(ISERROR(MATCH(Table18[[#This Row], [Type of College]],$AZ$2:$AZ$4,0)),"0", "1")</f>
        <v>0</v>
      </c>
      <c r="AM146" s="2" t="str">
        <f>IF(ISERROR(MATCH(Table18[[#This Row], [College Category]],$BA$2:$BA$15,0)),"0", "1")</f>
        <v>0</v>
      </c>
      <c r="AN146" s="2" t="str">
        <f>IF(ISERROR(MATCH(Table18[[#This Row], [Degree Duration]],$BB$3:$BB$12,0)),"0", "1")</f>
        <v>0</v>
      </c>
      <c r="AO146" s="2" t="str">
        <f>IF(ISERROR(MATCH(#REF!,#REF!,0)),"0", "1")</f>
        <v>0</v>
      </c>
      <c r="AP146" s="2" t="str">
        <f>IF(ISERROR(MATCH(Table18[[#This Row], [Batch Start Year]],$BC$2:$BC$23,0)),"0", "1")</f>
        <v>0</v>
      </c>
      <c r="AQ146" s="2" t="str">
        <f>IF(ISERROR(MATCH(Table18[[#This Row], [Batch Start Semester]],$BD$2:$BD$5,0)),"0", "1")</f>
        <v>0</v>
      </c>
      <c r="AR146" s="2" t="str">
        <f>IF(ISERROR(MATCH(Table18[[#This Row], [Batch Session ]],$BE$2:$BE$5,0)),"0", "1")</f>
        <v>0</v>
      </c>
      <c r="AS146" s="2" t="str">
        <f>IF(ISERROR(MATCH(Table18[[#This Row], [Current Semester Number ]],$BF$2:$BF$12,0)),"0", "1")</f>
        <v>0</v>
      </c>
      <c r="AT146" s="2" t="str">
        <f>IF(ISERROR(MATCH(Table18[[#This Row], [Gender]],$BG$2:$BG$4,0)),"0", "1")</f>
        <v>0</v>
      </c>
      <c r="AU146" s="2" t="str">
        <f>IF(ISERROR(MATCH(Table18[[#This Row], [Quota Type]],$BH$2:$BH$12,0)),"0", "1")</f>
        <v>0</v>
      </c>
      <c r="AV146" s="2" t="str">
        <f>IF(ISERROR(MATCH(Table18[[#This Row], [Different Ability Type (only for Differently abled students)]],$BI$2:$BI$8,0)),"0", "1")</f>
        <v>0</v>
      </c>
      <c r="AW146" s="2"/>
      <c r="AX146" s="2"/>
      <c r="AY146" s="2"/>
      <c r="AZ146" s="2"/>
    </row>
    <row r="147" ht="14.25">
      <c r="A147" s="23"/>
      <c r="B147" s="23"/>
      <c r="C147" s="23"/>
      <c r="D147" s="23"/>
      <c r="E147" s="23"/>
      <c r="F147" s="23"/>
      <c r="G147" s="24"/>
      <c r="H147" s="25"/>
      <c r="I147" s="26"/>
      <c r="J147" s="27"/>
      <c r="K147" s="27"/>
      <c r="L147" s="27"/>
      <c r="M147" s="26"/>
      <c r="N147" s="28"/>
      <c r="O147" s="29"/>
      <c r="P147" s="30"/>
      <c r="Q147" s="30"/>
      <c r="R147" s="30"/>
      <c r="S147" s="31"/>
      <c r="T147" s="26"/>
      <c r="U147" s="27"/>
      <c r="V147" s="82"/>
      <c r="W147" s="83"/>
      <c r="X147" s="27"/>
      <c r="Y147" s="36"/>
      <c r="Z147" s="27"/>
      <c r="AA147" s="37"/>
      <c r="AB147" s="38"/>
      <c r="AC147" s="39"/>
      <c r="AD147" s="40"/>
      <c r="AK147" s="2" t="str">
        <f>IF(ISERROR(MATCH(Table18[[#This Row], [Sector of College]],$AY$2:$AY$4,0)),"0", "1")</f>
        <v>0</v>
      </c>
      <c r="AL147" s="2" t="str">
        <f>IF(ISERROR(MATCH(Table18[[#This Row], [Type of College]],$AZ$2:$AZ$4,0)),"0", "1")</f>
        <v>0</v>
      </c>
      <c r="AM147" s="2" t="str">
        <f>IF(ISERROR(MATCH(Table18[[#This Row], [College Category]],$BA$2:$BA$15,0)),"0", "1")</f>
        <v>0</v>
      </c>
      <c r="AN147" s="2" t="str">
        <f>IF(ISERROR(MATCH(Table18[[#This Row], [Degree Duration]],$BB$3:$BB$12,0)),"0", "1")</f>
        <v>0</v>
      </c>
      <c r="AO147" s="2" t="str">
        <f>IF(ISERROR(MATCH(#REF!,#REF!,0)),"0", "1")</f>
        <v>0</v>
      </c>
      <c r="AP147" s="2" t="str">
        <f>IF(ISERROR(MATCH(Table18[[#This Row], [Batch Start Year]],$BC$2:$BC$23,0)),"0", "1")</f>
        <v>0</v>
      </c>
      <c r="AQ147" s="2" t="str">
        <f>IF(ISERROR(MATCH(Table18[[#This Row], [Batch Start Semester]],$BD$2:$BD$5,0)),"0", "1")</f>
        <v>0</v>
      </c>
      <c r="AR147" s="2" t="str">
        <f>IF(ISERROR(MATCH(Table18[[#This Row], [Batch Session ]],$BE$2:$BE$5,0)),"0", "1")</f>
        <v>0</v>
      </c>
      <c r="AS147" s="2" t="str">
        <f>IF(ISERROR(MATCH(Table18[[#This Row], [Current Semester Number ]],$BF$2:$BF$12,0)),"0", "1")</f>
        <v>0</v>
      </c>
      <c r="AT147" s="2" t="str">
        <f>IF(ISERROR(MATCH(Table18[[#This Row], [Gender]],$BG$2:$BG$4,0)),"0", "1")</f>
        <v>0</v>
      </c>
      <c r="AU147" s="2" t="str">
        <f>IF(ISERROR(MATCH(Table18[[#This Row], [Quota Type]],$BH$2:$BH$12,0)),"0", "1")</f>
        <v>0</v>
      </c>
      <c r="AV147" s="2" t="str">
        <f>IF(ISERROR(MATCH(Table18[[#This Row], [Different Ability Type (only for Differently abled students)]],$BI$2:$BI$8,0)),"0", "1")</f>
        <v>0</v>
      </c>
      <c r="AW147" s="2"/>
      <c r="AX147" s="2"/>
      <c r="AY147" s="2"/>
      <c r="AZ147" s="2"/>
    </row>
    <row r="148" ht="14.25">
      <c r="A148" s="23"/>
      <c r="B148" s="23"/>
      <c r="C148" s="23"/>
      <c r="D148" s="23"/>
      <c r="E148" s="23"/>
      <c r="F148" s="23"/>
      <c r="G148" s="24"/>
      <c r="H148" s="25"/>
      <c r="I148" s="26"/>
      <c r="J148" s="27"/>
      <c r="K148" s="27"/>
      <c r="L148" s="27"/>
      <c r="M148" s="26"/>
      <c r="N148" s="28"/>
      <c r="O148" s="29"/>
      <c r="P148" s="30"/>
      <c r="Q148" s="30"/>
      <c r="R148" s="30"/>
      <c r="S148" s="31"/>
      <c r="T148" s="26"/>
      <c r="U148" s="27"/>
      <c r="V148" s="82"/>
      <c r="W148" s="83"/>
      <c r="X148" s="27"/>
      <c r="Y148" s="36"/>
      <c r="Z148" s="27"/>
      <c r="AA148" s="37"/>
      <c r="AB148" s="38"/>
      <c r="AC148" s="39"/>
      <c r="AD148" s="40"/>
      <c r="AK148" s="2" t="str">
        <f>IF(ISERROR(MATCH(Table18[[#This Row], [Sector of College]],$AY$2:$AY$4,0)),"0", "1")</f>
        <v>0</v>
      </c>
      <c r="AL148" s="2" t="str">
        <f>IF(ISERROR(MATCH(Table18[[#This Row], [Type of College]],$AZ$2:$AZ$4,0)),"0", "1")</f>
        <v>0</v>
      </c>
      <c r="AM148" s="2" t="str">
        <f>IF(ISERROR(MATCH(Table18[[#This Row], [College Category]],$BA$2:$BA$15,0)),"0", "1")</f>
        <v>0</v>
      </c>
      <c r="AN148" s="2" t="str">
        <f>IF(ISERROR(MATCH(Table18[[#This Row], [Degree Duration]],$BB$3:$BB$12,0)),"0", "1")</f>
        <v>0</v>
      </c>
      <c r="AO148" s="2" t="str">
        <f>IF(ISERROR(MATCH(#REF!,#REF!,0)),"0", "1")</f>
        <v>0</v>
      </c>
      <c r="AP148" s="2" t="str">
        <f>IF(ISERROR(MATCH(Table18[[#This Row], [Batch Start Year]],$BC$2:$BC$23,0)),"0", "1")</f>
        <v>0</v>
      </c>
      <c r="AQ148" s="2" t="str">
        <f>IF(ISERROR(MATCH(Table18[[#This Row], [Batch Start Semester]],$BD$2:$BD$5,0)),"0", "1")</f>
        <v>0</v>
      </c>
      <c r="AR148" s="2" t="str">
        <f>IF(ISERROR(MATCH(Table18[[#This Row], [Batch Session ]],$BE$2:$BE$5,0)),"0", "1")</f>
        <v>0</v>
      </c>
      <c r="AS148" s="2" t="str">
        <f>IF(ISERROR(MATCH(Table18[[#This Row], [Current Semester Number ]],$BF$2:$BF$12,0)),"0", "1")</f>
        <v>0</v>
      </c>
      <c r="AT148" s="2" t="str">
        <f>IF(ISERROR(MATCH(Table18[[#This Row], [Gender]],$BG$2:$BG$4,0)),"0", "1")</f>
        <v>0</v>
      </c>
      <c r="AU148" s="2" t="str">
        <f>IF(ISERROR(MATCH(Table18[[#This Row], [Quota Type]],$BH$2:$BH$12,0)),"0", "1")</f>
        <v>0</v>
      </c>
      <c r="AV148" s="2" t="str">
        <f>IF(ISERROR(MATCH(Table18[[#This Row], [Different Ability Type (only for Differently abled students)]],$BI$2:$BI$8,0)),"0", "1")</f>
        <v>0</v>
      </c>
      <c r="AW148" s="2"/>
      <c r="AX148" s="2"/>
      <c r="AY148" s="2"/>
      <c r="AZ148" s="2"/>
    </row>
    <row r="149" ht="14.25">
      <c r="A149" s="23"/>
      <c r="B149" s="23"/>
      <c r="C149" s="23"/>
      <c r="D149" s="23"/>
      <c r="E149" s="23"/>
      <c r="F149" s="23"/>
      <c r="G149" s="24"/>
      <c r="H149" s="25"/>
      <c r="I149" s="26"/>
      <c r="J149" s="27"/>
      <c r="K149" s="27"/>
      <c r="L149" s="27"/>
      <c r="M149" s="26"/>
      <c r="N149" s="28"/>
      <c r="O149" s="29"/>
      <c r="P149" s="30"/>
      <c r="Q149" s="30"/>
      <c r="R149" s="30"/>
      <c r="S149" s="31"/>
      <c r="T149" s="26"/>
      <c r="U149" s="27"/>
      <c r="V149" s="82"/>
      <c r="W149" s="83"/>
      <c r="X149" s="27"/>
      <c r="Y149" s="36"/>
      <c r="Z149" s="27"/>
      <c r="AA149" s="37"/>
      <c r="AB149" s="38"/>
      <c r="AC149" s="39"/>
      <c r="AD149" s="40"/>
      <c r="AK149" s="2" t="str">
        <f>IF(ISERROR(MATCH(Table18[[#This Row], [Sector of College]],$AY$2:$AY$4,0)),"0", "1")</f>
        <v>0</v>
      </c>
      <c r="AL149" s="2" t="str">
        <f>IF(ISERROR(MATCH(Table18[[#This Row], [Type of College]],$AZ$2:$AZ$4,0)),"0", "1")</f>
        <v>0</v>
      </c>
      <c r="AM149" s="2" t="str">
        <f>IF(ISERROR(MATCH(Table18[[#This Row], [College Category]],$BA$2:$BA$15,0)),"0", "1")</f>
        <v>0</v>
      </c>
      <c r="AN149" s="2" t="str">
        <f>IF(ISERROR(MATCH(Table18[[#This Row], [Degree Duration]],$BB$3:$BB$12,0)),"0", "1")</f>
        <v>0</v>
      </c>
      <c r="AO149" s="2" t="str">
        <f>IF(ISERROR(MATCH(#REF!,#REF!,0)),"0", "1")</f>
        <v>0</v>
      </c>
      <c r="AP149" s="2" t="str">
        <f>IF(ISERROR(MATCH(Table18[[#This Row], [Batch Start Year]],$BC$2:$BC$23,0)),"0", "1")</f>
        <v>0</v>
      </c>
      <c r="AQ149" s="2" t="str">
        <f>IF(ISERROR(MATCH(Table18[[#This Row], [Batch Start Semester]],$BD$2:$BD$5,0)),"0", "1")</f>
        <v>0</v>
      </c>
      <c r="AR149" s="2" t="str">
        <f>IF(ISERROR(MATCH(Table18[[#This Row], [Batch Session ]],$BE$2:$BE$5,0)),"0", "1")</f>
        <v>0</v>
      </c>
      <c r="AS149" s="2" t="str">
        <f>IF(ISERROR(MATCH(Table18[[#This Row], [Current Semester Number ]],$BF$2:$BF$12,0)),"0", "1")</f>
        <v>0</v>
      </c>
      <c r="AT149" s="2" t="str">
        <f>IF(ISERROR(MATCH(Table18[[#This Row], [Gender]],$BG$2:$BG$4,0)),"0", "1")</f>
        <v>0</v>
      </c>
      <c r="AU149" s="2" t="str">
        <f>IF(ISERROR(MATCH(Table18[[#This Row], [Quota Type]],$BH$2:$BH$12,0)),"0", "1")</f>
        <v>0</v>
      </c>
      <c r="AV149" s="2" t="str">
        <f>IF(ISERROR(MATCH(Table18[[#This Row], [Different Ability Type (only for Differently abled students)]],$BI$2:$BI$8,0)),"0", "1")</f>
        <v>0</v>
      </c>
      <c r="AW149" s="2"/>
      <c r="AX149" s="2"/>
      <c r="AY149" s="2"/>
      <c r="AZ149" s="2"/>
    </row>
    <row r="150" ht="14.25">
      <c r="A150" s="23"/>
      <c r="B150" s="23"/>
      <c r="C150" s="23"/>
      <c r="D150" s="23"/>
      <c r="E150" s="23"/>
      <c r="F150" s="23"/>
      <c r="G150" s="24"/>
      <c r="H150" s="25"/>
      <c r="I150" s="26"/>
      <c r="J150" s="27"/>
      <c r="K150" s="27"/>
      <c r="L150" s="27"/>
      <c r="M150" s="26"/>
      <c r="N150" s="28"/>
      <c r="O150" s="29"/>
      <c r="P150" s="30"/>
      <c r="Q150" s="30"/>
      <c r="R150" s="30"/>
      <c r="S150" s="31"/>
      <c r="T150" s="26"/>
      <c r="U150" s="27"/>
      <c r="V150" s="82"/>
      <c r="W150" s="83"/>
      <c r="X150" s="27"/>
      <c r="Y150" s="36"/>
      <c r="Z150" s="27"/>
      <c r="AA150" s="37"/>
      <c r="AB150" s="38"/>
      <c r="AC150" s="39"/>
      <c r="AD150" s="40"/>
      <c r="AK150" s="2" t="str">
        <f>IF(ISERROR(MATCH(Table18[[#This Row], [Sector of College]],$AY$2:$AY$4,0)),"0", "1")</f>
        <v>0</v>
      </c>
      <c r="AL150" s="2" t="str">
        <f>IF(ISERROR(MATCH(Table18[[#This Row], [Type of College]],$AZ$2:$AZ$4,0)),"0", "1")</f>
        <v>0</v>
      </c>
      <c r="AM150" s="2" t="str">
        <f>IF(ISERROR(MATCH(Table18[[#This Row], [College Category]],$BA$2:$BA$15,0)),"0", "1")</f>
        <v>0</v>
      </c>
      <c r="AN150" s="2" t="str">
        <f>IF(ISERROR(MATCH(Table18[[#This Row], [Degree Duration]],$BB$3:$BB$12,0)),"0", "1")</f>
        <v>0</v>
      </c>
      <c r="AO150" s="2" t="str">
        <f>IF(ISERROR(MATCH(#REF!,#REF!,0)),"0", "1")</f>
        <v>0</v>
      </c>
      <c r="AP150" s="2" t="str">
        <f>IF(ISERROR(MATCH(Table18[[#This Row], [Batch Start Year]],$BC$2:$BC$23,0)),"0", "1")</f>
        <v>0</v>
      </c>
      <c r="AQ150" s="2" t="str">
        <f>IF(ISERROR(MATCH(Table18[[#This Row], [Batch Start Semester]],$BD$2:$BD$5,0)),"0", "1")</f>
        <v>0</v>
      </c>
      <c r="AR150" s="2" t="str">
        <f>IF(ISERROR(MATCH(Table18[[#This Row], [Batch Session ]],$BE$2:$BE$5,0)),"0", "1")</f>
        <v>0</v>
      </c>
      <c r="AS150" s="2" t="str">
        <f>IF(ISERROR(MATCH(Table18[[#This Row], [Current Semester Number ]],$BF$2:$BF$12,0)),"0", "1")</f>
        <v>0</v>
      </c>
      <c r="AT150" s="2" t="str">
        <f>IF(ISERROR(MATCH(Table18[[#This Row], [Gender]],$BG$2:$BG$4,0)),"0", "1")</f>
        <v>0</v>
      </c>
      <c r="AU150" s="2" t="str">
        <f>IF(ISERROR(MATCH(Table18[[#This Row], [Quota Type]],$BH$2:$BH$12,0)),"0", "1")</f>
        <v>0</v>
      </c>
      <c r="AV150" s="2" t="str">
        <f>IF(ISERROR(MATCH(Table18[[#This Row], [Different Ability Type (only for Differently abled students)]],$BI$2:$BI$8,0)),"0", "1")</f>
        <v>0</v>
      </c>
      <c r="AW150" s="2"/>
      <c r="AX150" s="2"/>
      <c r="AY150" s="2"/>
      <c r="AZ150" s="2"/>
    </row>
    <row r="151" ht="14.25">
      <c r="A151" s="23"/>
      <c r="B151" s="23"/>
      <c r="C151" s="23"/>
      <c r="D151" s="23"/>
      <c r="E151" s="23"/>
      <c r="F151" s="23"/>
      <c r="G151" s="24"/>
      <c r="H151" s="25"/>
      <c r="I151" s="26"/>
      <c r="J151" s="27"/>
      <c r="K151" s="27"/>
      <c r="L151" s="27"/>
      <c r="M151" s="26"/>
      <c r="N151" s="28"/>
      <c r="O151" s="29"/>
      <c r="P151" s="30"/>
      <c r="Q151" s="30"/>
      <c r="R151" s="30"/>
      <c r="S151" s="31"/>
      <c r="T151" s="26"/>
      <c r="U151" s="27"/>
      <c r="V151" s="82"/>
      <c r="W151" s="83"/>
      <c r="X151" s="27"/>
      <c r="Y151" s="36"/>
      <c r="Z151" s="27"/>
      <c r="AA151" s="37"/>
      <c r="AB151" s="38"/>
      <c r="AC151" s="39"/>
      <c r="AD151" s="40"/>
      <c r="AK151" s="2" t="str">
        <f>IF(ISERROR(MATCH(Table18[[#This Row], [Sector of College]],$AY$2:$AY$4,0)),"0", "1")</f>
        <v>0</v>
      </c>
      <c r="AL151" s="2" t="str">
        <f>IF(ISERROR(MATCH(Table18[[#This Row], [Type of College]],$AZ$2:$AZ$4,0)),"0", "1")</f>
        <v>0</v>
      </c>
      <c r="AM151" s="2" t="str">
        <f>IF(ISERROR(MATCH(Table18[[#This Row], [College Category]],$BA$2:$BA$15,0)),"0", "1")</f>
        <v>0</v>
      </c>
      <c r="AN151" s="2" t="str">
        <f>IF(ISERROR(MATCH(Table18[[#This Row], [Degree Duration]],$BB$3:$BB$12,0)),"0", "1")</f>
        <v>0</v>
      </c>
      <c r="AO151" s="2" t="str">
        <f>IF(ISERROR(MATCH(#REF!,#REF!,0)),"0", "1")</f>
        <v>0</v>
      </c>
      <c r="AP151" s="2" t="str">
        <f>IF(ISERROR(MATCH(Table18[[#This Row], [Batch Start Year]],$BC$2:$BC$23,0)),"0", "1")</f>
        <v>0</v>
      </c>
      <c r="AQ151" s="2" t="str">
        <f>IF(ISERROR(MATCH(Table18[[#This Row], [Batch Start Semester]],$BD$2:$BD$5,0)),"0", "1")</f>
        <v>0</v>
      </c>
      <c r="AR151" s="2" t="str">
        <f>IF(ISERROR(MATCH(Table18[[#This Row], [Batch Session ]],$BE$2:$BE$5,0)),"0", "1")</f>
        <v>0</v>
      </c>
      <c r="AS151" s="2" t="str">
        <f>IF(ISERROR(MATCH(Table18[[#This Row], [Current Semester Number ]],$BF$2:$BF$12,0)),"0", "1")</f>
        <v>0</v>
      </c>
      <c r="AT151" s="2" t="str">
        <f>IF(ISERROR(MATCH(Table18[[#This Row], [Gender]],$BG$2:$BG$4,0)),"0", "1")</f>
        <v>0</v>
      </c>
      <c r="AU151" s="2" t="str">
        <f>IF(ISERROR(MATCH(Table18[[#This Row], [Quota Type]],$BH$2:$BH$12,0)),"0", "1")</f>
        <v>0</v>
      </c>
      <c r="AV151" s="2" t="str">
        <f>IF(ISERROR(MATCH(Table18[[#This Row], [Different Ability Type (only for Differently abled students)]],$BI$2:$BI$8,0)),"0", "1")</f>
        <v>0</v>
      </c>
      <c r="AW151" s="2"/>
      <c r="AX151" s="2"/>
      <c r="AY151" s="2"/>
      <c r="AZ151" s="2"/>
    </row>
    <row r="152" ht="14.25">
      <c r="A152" s="23"/>
      <c r="B152" s="23"/>
      <c r="C152" s="23"/>
      <c r="D152" s="23"/>
      <c r="E152" s="23"/>
      <c r="F152" s="23"/>
      <c r="G152" s="24"/>
      <c r="H152" s="25"/>
      <c r="I152" s="26"/>
      <c r="J152" s="27"/>
      <c r="K152" s="27"/>
      <c r="L152" s="27"/>
      <c r="M152" s="26"/>
      <c r="N152" s="28"/>
      <c r="O152" s="29"/>
      <c r="P152" s="30"/>
      <c r="Q152" s="30"/>
      <c r="R152" s="30"/>
      <c r="S152" s="31"/>
      <c r="T152" s="26"/>
      <c r="U152" s="27"/>
      <c r="V152" s="82"/>
      <c r="W152" s="83"/>
      <c r="X152" s="27"/>
      <c r="Y152" s="36"/>
      <c r="Z152" s="27"/>
      <c r="AA152" s="37"/>
      <c r="AB152" s="38"/>
      <c r="AC152" s="39"/>
      <c r="AD152" s="40"/>
      <c r="AK152" s="2" t="str">
        <f>IF(ISERROR(MATCH(Table18[[#This Row], [Sector of College]],$AY$2:$AY$4,0)),"0", "1")</f>
        <v>0</v>
      </c>
      <c r="AL152" s="2" t="str">
        <f>IF(ISERROR(MATCH(Table18[[#This Row], [Type of College]],$AZ$2:$AZ$4,0)),"0", "1")</f>
        <v>0</v>
      </c>
      <c r="AM152" s="2" t="str">
        <f>IF(ISERROR(MATCH(Table18[[#This Row], [College Category]],$BA$2:$BA$15,0)),"0", "1")</f>
        <v>0</v>
      </c>
      <c r="AN152" s="2" t="str">
        <f>IF(ISERROR(MATCH(Table18[[#This Row], [Degree Duration]],$BB$3:$BB$12,0)),"0", "1")</f>
        <v>0</v>
      </c>
      <c r="AO152" s="2" t="str">
        <f>IF(ISERROR(MATCH(#REF!,#REF!,0)),"0", "1")</f>
        <v>0</v>
      </c>
      <c r="AP152" s="2" t="str">
        <f>IF(ISERROR(MATCH(Table18[[#This Row], [Batch Start Year]],$BC$2:$BC$23,0)),"0", "1")</f>
        <v>0</v>
      </c>
      <c r="AQ152" s="2" t="str">
        <f>IF(ISERROR(MATCH(Table18[[#This Row], [Batch Start Semester]],$BD$2:$BD$5,0)),"0", "1")</f>
        <v>0</v>
      </c>
      <c r="AR152" s="2" t="str">
        <f>IF(ISERROR(MATCH(Table18[[#This Row], [Batch Session ]],$BE$2:$BE$5,0)),"0", "1")</f>
        <v>0</v>
      </c>
      <c r="AS152" s="2" t="str">
        <f>IF(ISERROR(MATCH(Table18[[#This Row], [Current Semester Number ]],$BF$2:$BF$12,0)),"0", "1")</f>
        <v>0</v>
      </c>
      <c r="AT152" s="2" t="str">
        <f>IF(ISERROR(MATCH(Table18[[#This Row], [Gender]],$BG$2:$BG$4,0)),"0", "1")</f>
        <v>0</v>
      </c>
      <c r="AU152" s="2" t="str">
        <f>IF(ISERROR(MATCH(Table18[[#This Row], [Quota Type]],$BH$2:$BH$12,0)),"0", "1")</f>
        <v>0</v>
      </c>
      <c r="AV152" s="2" t="str">
        <f>IF(ISERROR(MATCH(Table18[[#This Row], [Different Ability Type (only for Differently abled students)]],$BI$2:$BI$8,0)),"0", "1")</f>
        <v>0</v>
      </c>
      <c r="AW152" s="2"/>
      <c r="AX152" s="2"/>
      <c r="AY152" s="2"/>
      <c r="AZ152" s="2"/>
    </row>
    <row r="153" ht="14.25">
      <c r="A153" s="23"/>
      <c r="B153" s="23"/>
      <c r="C153" s="23"/>
      <c r="D153" s="23"/>
      <c r="E153" s="23"/>
      <c r="F153" s="23"/>
      <c r="G153" s="24"/>
      <c r="H153" s="25"/>
      <c r="I153" s="26"/>
      <c r="J153" s="27"/>
      <c r="K153" s="27"/>
      <c r="L153" s="27"/>
      <c r="M153" s="26"/>
      <c r="N153" s="28"/>
      <c r="O153" s="29"/>
      <c r="P153" s="30"/>
      <c r="Q153" s="30"/>
      <c r="R153" s="30"/>
      <c r="S153" s="31"/>
      <c r="T153" s="26"/>
      <c r="U153" s="27"/>
      <c r="V153" s="82"/>
      <c r="W153" s="83"/>
      <c r="X153" s="27"/>
      <c r="Y153" s="36"/>
      <c r="Z153" s="27"/>
      <c r="AA153" s="37"/>
      <c r="AB153" s="38"/>
      <c r="AC153" s="39"/>
      <c r="AD153" s="40"/>
      <c r="AK153" s="2" t="str">
        <f>IF(ISERROR(MATCH(Table18[[#This Row], [Sector of College]],$AY$2:$AY$4,0)),"0", "1")</f>
        <v>0</v>
      </c>
      <c r="AL153" s="2" t="str">
        <f>IF(ISERROR(MATCH(Table18[[#This Row], [Type of College]],$AZ$2:$AZ$4,0)),"0", "1")</f>
        <v>0</v>
      </c>
      <c r="AM153" s="2" t="str">
        <f>IF(ISERROR(MATCH(Table18[[#This Row], [College Category]],$BA$2:$BA$15,0)),"0", "1")</f>
        <v>0</v>
      </c>
      <c r="AN153" s="2" t="str">
        <f>IF(ISERROR(MATCH(Table18[[#This Row], [Degree Duration]],$BB$3:$BB$12,0)),"0", "1")</f>
        <v>0</v>
      </c>
      <c r="AO153" s="2" t="str">
        <f>IF(ISERROR(MATCH(#REF!,#REF!,0)),"0", "1")</f>
        <v>0</v>
      </c>
      <c r="AP153" s="2" t="str">
        <f>IF(ISERROR(MATCH(Table18[[#This Row], [Batch Start Year]],$BC$2:$BC$23,0)),"0", "1")</f>
        <v>0</v>
      </c>
      <c r="AQ153" s="2" t="str">
        <f>IF(ISERROR(MATCH(Table18[[#This Row], [Batch Start Semester]],$BD$2:$BD$5,0)),"0", "1")</f>
        <v>0</v>
      </c>
      <c r="AR153" s="2" t="str">
        <f>IF(ISERROR(MATCH(Table18[[#This Row], [Batch Session ]],$BE$2:$BE$5,0)),"0", "1")</f>
        <v>0</v>
      </c>
      <c r="AS153" s="2" t="str">
        <f>IF(ISERROR(MATCH(Table18[[#This Row], [Current Semester Number ]],$BF$2:$BF$12,0)),"0", "1")</f>
        <v>0</v>
      </c>
      <c r="AT153" s="2" t="str">
        <f>IF(ISERROR(MATCH(Table18[[#This Row], [Gender]],$BG$2:$BG$4,0)),"0", "1")</f>
        <v>0</v>
      </c>
      <c r="AU153" s="2" t="str">
        <f>IF(ISERROR(MATCH(Table18[[#This Row], [Quota Type]],$BH$2:$BH$12,0)),"0", "1")</f>
        <v>0</v>
      </c>
      <c r="AV153" s="2" t="str">
        <f>IF(ISERROR(MATCH(Table18[[#This Row], [Different Ability Type (only for Differently abled students)]],$BI$2:$BI$8,0)),"0", "1")</f>
        <v>0</v>
      </c>
      <c r="AW153" s="2"/>
      <c r="AX153" s="2"/>
      <c r="AY153" s="2"/>
      <c r="AZ153" s="2"/>
    </row>
    <row r="154" ht="14.25">
      <c r="A154" s="23"/>
      <c r="B154" s="23"/>
      <c r="C154" s="23"/>
      <c r="D154" s="23"/>
      <c r="E154" s="23"/>
      <c r="F154" s="23"/>
      <c r="G154" s="24"/>
      <c r="H154" s="25"/>
      <c r="I154" s="26"/>
      <c r="J154" s="27"/>
      <c r="K154" s="27"/>
      <c r="L154" s="27"/>
      <c r="M154" s="26"/>
      <c r="N154" s="28"/>
      <c r="O154" s="29"/>
      <c r="P154" s="30"/>
      <c r="Q154" s="30"/>
      <c r="R154" s="30"/>
      <c r="S154" s="31"/>
      <c r="T154" s="26"/>
      <c r="U154" s="27"/>
      <c r="V154" s="82"/>
      <c r="W154" s="83"/>
      <c r="X154" s="27"/>
      <c r="Y154" s="36"/>
      <c r="Z154" s="27"/>
      <c r="AA154" s="37"/>
      <c r="AB154" s="38"/>
      <c r="AC154" s="39"/>
      <c r="AD154" s="40"/>
      <c r="AK154" s="2" t="str">
        <f>IF(ISERROR(MATCH(Table18[[#This Row], [Sector of College]],$AY$2:$AY$4,0)),"0", "1")</f>
        <v>0</v>
      </c>
      <c r="AL154" s="2" t="str">
        <f>IF(ISERROR(MATCH(Table18[[#This Row], [Type of College]],$AZ$2:$AZ$4,0)),"0", "1")</f>
        <v>0</v>
      </c>
      <c r="AM154" s="2" t="str">
        <f>IF(ISERROR(MATCH(Table18[[#This Row], [College Category]],$BA$2:$BA$15,0)),"0", "1")</f>
        <v>0</v>
      </c>
      <c r="AN154" s="2" t="str">
        <f>IF(ISERROR(MATCH(Table18[[#This Row], [Degree Duration]],$BB$3:$BB$12,0)),"0", "1")</f>
        <v>0</v>
      </c>
      <c r="AO154" s="2" t="str">
        <f>IF(ISERROR(MATCH(#REF!,#REF!,0)),"0", "1")</f>
        <v>0</v>
      </c>
      <c r="AP154" s="2" t="str">
        <f>IF(ISERROR(MATCH(Table18[[#This Row], [Batch Start Year]],$BC$2:$BC$23,0)),"0", "1")</f>
        <v>0</v>
      </c>
      <c r="AQ154" s="2" t="str">
        <f>IF(ISERROR(MATCH(Table18[[#This Row], [Batch Start Semester]],$BD$2:$BD$5,0)),"0", "1")</f>
        <v>0</v>
      </c>
      <c r="AR154" s="2" t="str">
        <f>IF(ISERROR(MATCH(Table18[[#This Row], [Batch Session ]],$BE$2:$BE$5,0)),"0", "1")</f>
        <v>0</v>
      </c>
      <c r="AS154" s="2" t="str">
        <f>IF(ISERROR(MATCH(Table18[[#This Row], [Current Semester Number ]],$BF$2:$BF$12,0)),"0", "1")</f>
        <v>0</v>
      </c>
      <c r="AT154" s="2" t="str">
        <f>IF(ISERROR(MATCH(Table18[[#This Row], [Gender]],$BG$2:$BG$4,0)),"0", "1")</f>
        <v>0</v>
      </c>
      <c r="AU154" s="2" t="str">
        <f>IF(ISERROR(MATCH(Table18[[#This Row], [Quota Type]],$BH$2:$BH$12,0)),"0", "1")</f>
        <v>0</v>
      </c>
      <c r="AV154" s="2" t="str">
        <f>IF(ISERROR(MATCH(Table18[[#This Row], [Different Ability Type (only for Differently abled students)]],$BI$2:$BI$8,0)),"0", "1")</f>
        <v>0</v>
      </c>
      <c r="AW154" s="2"/>
      <c r="AX154" s="2"/>
      <c r="AY154" s="2"/>
      <c r="AZ154" s="2"/>
    </row>
    <row r="155" ht="14.25">
      <c r="A155" s="23"/>
      <c r="B155" s="23"/>
      <c r="C155" s="23"/>
      <c r="D155" s="23"/>
      <c r="E155" s="23"/>
      <c r="F155" s="23"/>
      <c r="G155" s="24"/>
      <c r="H155" s="25"/>
      <c r="I155" s="26"/>
      <c r="J155" s="27"/>
      <c r="K155" s="27"/>
      <c r="L155" s="27"/>
      <c r="M155" s="26"/>
      <c r="N155" s="28"/>
      <c r="O155" s="29"/>
      <c r="P155" s="30"/>
      <c r="Q155" s="30"/>
      <c r="R155" s="30"/>
      <c r="S155" s="31"/>
      <c r="T155" s="26"/>
      <c r="U155" s="27"/>
      <c r="V155" s="82"/>
      <c r="W155" s="83"/>
      <c r="X155" s="27"/>
      <c r="Y155" s="36"/>
      <c r="Z155" s="27"/>
      <c r="AA155" s="37"/>
      <c r="AB155" s="38"/>
      <c r="AC155" s="39"/>
      <c r="AD155" s="40"/>
      <c r="AK155" s="2" t="str">
        <f>IF(ISERROR(MATCH(Table18[[#This Row], [Sector of College]],$AY$2:$AY$4,0)),"0", "1")</f>
        <v>0</v>
      </c>
      <c r="AL155" s="2" t="str">
        <f>IF(ISERROR(MATCH(Table18[[#This Row], [Type of College]],$AZ$2:$AZ$4,0)),"0", "1")</f>
        <v>0</v>
      </c>
      <c r="AM155" s="2" t="str">
        <f>IF(ISERROR(MATCH(Table18[[#This Row], [College Category]],$BA$2:$BA$15,0)),"0", "1")</f>
        <v>0</v>
      </c>
      <c r="AN155" s="2" t="str">
        <f>IF(ISERROR(MATCH(Table18[[#This Row], [Degree Duration]],$BB$3:$BB$12,0)),"0", "1")</f>
        <v>0</v>
      </c>
      <c r="AO155" s="2" t="str">
        <f>IF(ISERROR(MATCH(#REF!,#REF!,0)),"0", "1")</f>
        <v>0</v>
      </c>
      <c r="AP155" s="2" t="str">
        <f>IF(ISERROR(MATCH(Table18[[#This Row], [Batch Start Year]],$BC$2:$BC$23,0)),"0", "1")</f>
        <v>0</v>
      </c>
      <c r="AQ155" s="2" t="str">
        <f>IF(ISERROR(MATCH(Table18[[#This Row], [Batch Start Semester]],$BD$2:$BD$5,0)),"0", "1")</f>
        <v>0</v>
      </c>
      <c r="AR155" s="2" t="str">
        <f>IF(ISERROR(MATCH(Table18[[#This Row], [Batch Session ]],$BE$2:$BE$5,0)),"0", "1")</f>
        <v>0</v>
      </c>
      <c r="AS155" s="2" t="str">
        <f>IF(ISERROR(MATCH(Table18[[#This Row], [Current Semester Number ]],$BF$2:$BF$12,0)),"0", "1")</f>
        <v>0</v>
      </c>
      <c r="AT155" s="2" t="str">
        <f>IF(ISERROR(MATCH(Table18[[#This Row], [Gender]],$BG$2:$BG$4,0)),"0", "1")</f>
        <v>0</v>
      </c>
      <c r="AU155" s="2" t="str">
        <f>IF(ISERROR(MATCH(Table18[[#This Row], [Quota Type]],$BH$2:$BH$12,0)),"0", "1")</f>
        <v>0</v>
      </c>
      <c r="AV155" s="2" t="str">
        <f>IF(ISERROR(MATCH(Table18[[#This Row], [Different Ability Type (only for Differently abled students)]],$BI$2:$BI$8,0)),"0", "1")</f>
        <v>0</v>
      </c>
      <c r="AW155" s="2"/>
      <c r="AX155" s="2"/>
      <c r="AY155" s="2"/>
      <c r="AZ155" s="2"/>
    </row>
    <row r="156" ht="14.25">
      <c r="A156" s="23"/>
      <c r="B156" s="23"/>
      <c r="C156" s="23"/>
      <c r="D156" s="23"/>
      <c r="E156" s="23"/>
      <c r="F156" s="23"/>
      <c r="G156" s="24"/>
      <c r="H156" s="25"/>
      <c r="I156" s="26"/>
      <c r="J156" s="27"/>
      <c r="K156" s="27"/>
      <c r="L156" s="27"/>
      <c r="M156" s="26"/>
      <c r="N156" s="28"/>
      <c r="O156" s="29"/>
      <c r="P156" s="30"/>
      <c r="Q156" s="30"/>
      <c r="R156" s="30"/>
      <c r="S156" s="31"/>
      <c r="T156" s="26"/>
      <c r="U156" s="27"/>
      <c r="V156" s="82"/>
      <c r="W156" s="83"/>
      <c r="X156" s="27"/>
      <c r="Y156" s="36"/>
      <c r="Z156" s="27"/>
      <c r="AA156" s="37"/>
      <c r="AB156" s="38"/>
      <c r="AC156" s="39"/>
      <c r="AD156" s="40"/>
      <c r="AK156" s="2" t="str">
        <f>IF(ISERROR(MATCH(Table18[[#This Row], [Sector of College]],$AY$2:$AY$4,0)),"0", "1")</f>
        <v>0</v>
      </c>
      <c r="AL156" s="2" t="str">
        <f>IF(ISERROR(MATCH(Table18[[#This Row], [Type of College]],$AZ$2:$AZ$4,0)),"0", "1")</f>
        <v>0</v>
      </c>
      <c r="AM156" s="2" t="str">
        <f>IF(ISERROR(MATCH(Table18[[#This Row], [College Category]],$BA$2:$BA$15,0)),"0", "1")</f>
        <v>0</v>
      </c>
      <c r="AN156" s="2" t="str">
        <f>IF(ISERROR(MATCH(Table18[[#This Row], [Degree Duration]],$BB$3:$BB$12,0)),"0", "1")</f>
        <v>0</v>
      </c>
      <c r="AO156" s="2" t="str">
        <f>IF(ISERROR(MATCH(#REF!,#REF!,0)),"0", "1")</f>
        <v>0</v>
      </c>
      <c r="AP156" s="2" t="str">
        <f>IF(ISERROR(MATCH(Table18[[#This Row], [Batch Start Year]],$BC$2:$BC$23,0)),"0", "1")</f>
        <v>0</v>
      </c>
      <c r="AQ156" s="2" t="str">
        <f>IF(ISERROR(MATCH(Table18[[#This Row], [Batch Start Semester]],$BD$2:$BD$5,0)),"0", "1")</f>
        <v>0</v>
      </c>
      <c r="AR156" s="2" t="str">
        <f>IF(ISERROR(MATCH(Table18[[#This Row], [Batch Session ]],$BE$2:$BE$5,0)),"0", "1")</f>
        <v>0</v>
      </c>
      <c r="AS156" s="2" t="str">
        <f>IF(ISERROR(MATCH(Table18[[#This Row], [Current Semester Number ]],$BF$2:$BF$12,0)),"0", "1")</f>
        <v>0</v>
      </c>
      <c r="AT156" s="2" t="str">
        <f>IF(ISERROR(MATCH(Table18[[#This Row], [Gender]],$BG$2:$BG$4,0)),"0", "1")</f>
        <v>0</v>
      </c>
      <c r="AU156" s="2" t="str">
        <f>IF(ISERROR(MATCH(Table18[[#This Row], [Quota Type]],$BH$2:$BH$12,0)),"0", "1")</f>
        <v>0</v>
      </c>
      <c r="AV156" s="2" t="str">
        <f>IF(ISERROR(MATCH(Table18[[#This Row], [Different Ability Type (only for Differently abled students)]],$BI$2:$BI$8,0)),"0", "1")</f>
        <v>0</v>
      </c>
      <c r="AW156" s="2"/>
      <c r="AX156" s="2"/>
      <c r="AY156" s="2"/>
      <c r="AZ156" s="2"/>
    </row>
    <row r="157" ht="14.25">
      <c r="A157" s="23"/>
      <c r="B157" s="23"/>
      <c r="C157" s="23"/>
      <c r="D157" s="23"/>
      <c r="E157" s="23"/>
      <c r="F157" s="23"/>
      <c r="G157" s="24"/>
      <c r="H157" s="25"/>
      <c r="I157" s="26"/>
      <c r="J157" s="27"/>
      <c r="K157" s="27"/>
      <c r="L157" s="27"/>
      <c r="M157" s="26"/>
      <c r="N157" s="28"/>
      <c r="O157" s="29"/>
      <c r="P157" s="30"/>
      <c r="Q157" s="30"/>
      <c r="R157" s="30"/>
      <c r="S157" s="31"/>
      <c r="T157" s="26"/>
      <c r="U157" s="27"/>
      <c r="V157" s="82"/>
      <c r="W157" s="83"/>
      <c r="X157" s="27"/>
      <c r="Y157" s="36"/>
      <c r="Z157" s="27"/>
      <c r="AA157" s="37"/>
      <c r="AB157" s="38"/>
      <c r="AC157" s="39"/>
      <c r="AD157" s="40"/>
      <c r="AK157" s="2" t="str">
        <f>IF(ISERROR(MATCH(Table18[[#This Row], [Sector of College]],$AY$2:$AY$4,0)),"0", "1")</f>
        <v>0</v>
      </c>
      <c r="AL157" s="2" t="str">
        <f>IF(ISERROR(MATCH(Table18[[#This Row], [Type of College]],$AZ$2:$AZ$4,0)),"0", "1")</f>
        <v>0</v>
      </c>
      <c r="AM157" s="2" t="str">
        <f>IF(ISERROR(MATCH(Table18[[#This Row], [College Category]],$BA$2:$BA$15,0)),"0", "1")</f>
        <v>0</v>
      </c>
      <c r="AN157" s="2" t="str">
        <f>IF(ISERROR(MATCH(Table18[[#This Row], [Degree Duration]],$BB$3:$BB$12,0)),"0", "1")</f>
        <v>0</v>
      </c>
      <c r="AO157" s="2" t="str">
        <f>IF(ISERROR(MATCH(#REF!,#REF!,0)),"0", "1")</f>
        <v>0</v>
      </c>
      <c r="AP157" s="2" t="str">
        <f>IF(ISERROR(MATCH(Table18[[#This Row], [Batch Start Year]],$BC$2:$BC$23,0)),"0", "1")</f>
        <v>0</v>
      </c>
      <c r="AQ157" s="2" t="str">
        <f>IF(ISERROR(MATCH(Table18[[#This Row], [Batch Start Semester]],$BD$2:$BD$5,0)),"0", "1")</f>
        <v>0</v>
      </c>
      <c r="AR157" s="2" t="str">
        <f>IF(ISERROR(MATCH(Table18[[#This Row], [Batch Session ]],$BE$2:$BE$5,0)),"0", "1")</f>
        <v>0</v>
      </c>
      <c r="AS157" s="2" t="str">
        <f>IF(ISERROR(MATCH(Table18[[#This Row], [Current Semester Number ]],$BF$2:$BF$12,0)),"0", "1")</f>
        <v>0</v>
      </c>
      <c r="AT157" s="2" t="str">
        <f>IF(ISERROR(MATCH(Table18[[#This Row], [Gender]],$BG$2:$BG$4,0)),"0", "1")</f>
        <v>0</v>
      </c>
      <c r="AU157" s="2" t="str">
        <f>IF(ISERROR(MATCH(Table18[[#This Row], [Quota Type]],$BH$2:$BH$12,0)),"0", "1")</f>
        <v>0</v>
      </c>
      <c r="AV157" s="2" t="str">
        <f>IF(ISERROR(MATCH(Table18[[#This Row], [Different Ability Type (only for Differently abled students)]],$BI$2:$BI$8,0)),"0", "1")</f>
        <v>0</v>
      </c>
      <c r="AW157" s="2"/>
      <c r="AX157" s="2"/>
      <c r="AY157" s="2"/>
      <c r="AZ157" s="2"/>
    </row>
    <row r="158" ht="14.25">
      <c r="A158" s="23"/>
      <c r="B158" s="23"/>
      <c r="C158" s="23"/>
      <c r="D158" s="23"/>
      <c r="E158" s="23"/>
      <c r="F158" s="23"/>
      <c r="G158" s="24"/>
      <c r="H158" s="25"/>
      <c r="I158" s="26"/>
      <c r="J158" s="27"/>
      <c r="K158" s="27"/>
      <c r="L158" s="27"/>
      <c r="M158" s="26"/>
      <c r="N158" s="28"/>
      <c r="O158" s="29"/>
      <c r="P158" s="30"/>
      <c r="Q158" s="30"/>
      <c r="R158" s="30"/>
      <c r="S158" s="31"/>
      <c r="T158" s="26"/>
      <c r="U158" s="27"/>
      <c r="V158" s="82"/>
      <c r="W158" s="83"/>
      <c r="X158" s="27"/>
      <c r="Y158" s="36"/>
      <c r="Z158" s="27"/>
      <c r="AA158" s="37"/>
      <c r="AB158" s="38"/>
      <c r="AC158" s="39"/>
      <c r="AD158" s="40"/>
      <c r="AK158" s="2" t="str">
        <f>IF(ISERROR(MATCH(Table18[[#This Row], [Sector of College]],$AY$2:$AY$4,0)),"0", "1")</f>
        <v>0</v>
      </c>
      <c r="AL158" s="2" t="str">
        <f>IF(ISERROR(MATCH(Table18[[#This Row], [Type of College]],$AZ$2:$AZ$4,0)),"0", "1")</f>
        <v>0</v>
      </c>
      <c r="AM158" s="2" t="str">
        <f>IF(ISERROR(MATCH(Table18[[#This Row], [College Category]],$BA$2:$BA$15,0)),"0", "1")</f>
        <v>0</v>
      </c>
      <c r="AN158" s="2" t="str">
        <f>IF(ISERROR(MATCH(Table18[[#This Row], [Degree Duration]],$BB$3:$BB$12,0)),"0", "1")</f>
        <v>0</v>
      </c>
      <c r="AO158" s="2" t="str">
        <f>IF(ISERROR(MATCH(#REF!,#REF!,0)),"0", "1")</f>
        <v>0</v>
      </c>
      <c r="AP158" s="2" t="str">
        <f>IF(ISERROR(MATCH(Table18[[#This Row], [Batch Start Year]],$BC$2:$BC$23,0)),"0", "1")</f>
        <v>0</v>
      </c>
      <c r="AQ158" s="2" t="str">
        <f>IF(ISERROR(MATCH(Table18[[#This Row], [Batch Start Semester]],$BD$2:$BD$5,0)),"0", "1")</f>
        <v>0</v>
      </c>
      <c r="AR158" s="2" t="str">
        <f>IF(ISERROR(MATCH(Table18[[#This Row], [Batch Session ]],$BE$2:$BE$5,0)),"0", "1")</f>
        <v>0</v>
      </c>
      <c r="AS158" s="2" t="str">
        <f>IF(ISERROR(MATCH(Table18[[#This Row], [Current Semester Number ]],$BF$2:$BF$12,0)),"0", "1")</f>
        <v>0</v>
      </c>
      <c r="AT158" s="2" t="str">
        <f>IF(ISERROR(MATCH(Table18[[#This Row], [Gender]],$BG$2:$BG$4,0)),"0", "1")</f>
        <v>0</v>
      </c>
      <c r="AU158" s="2" t="str">
        <f>IF(ISERROR(MATCH(Table18[[#This Row], [Quota Type]],$BH$2:$BH$12,0)),"0", "1")</f>
        <v>0</v>
      </c>
      <c r="AV158" s="2" t="str">
        <f>IF(ISERROR(MATCH(Table18[[#This Row], [Different Ability Type (only for Differently abled students)]],$BI$2:$BI$8,0)),"0", "1")</f>
        <v>0</v>
      </c>
      <c r="AW158" s="2"/>
      <c r="AX158" s="2"/>
      <c r="AY158" s="2"/>
      <c r="AZ158" s="2"/>
    </row>
    <row r="159" ht="14.25">
      <c r="A159" s="23"/>
      <c r="B159" s="23"/>
      <c r="C159" s="23"/>
      <c r="D159" s="23"/>
      <c r="E159" s="23"/>
      <c r="F159" s="23"/>
      <c r="G159" s="24"/>
      <c r="H159" s="25"/>
      <c r="I159" s="26"/>
      <c r="J159" s="27"/>
      <c r="K159" s="27"/>
      <c r="L159" s="27"/>
      <c r="M159" s="26"/>
      <c r="N159" s="28"/>
      <c r="O159" s="29"/>
      <c r="P159" s="30"/>
      <c r="Q159" s="30"/>
      <c r="R159" s="30"/>
      <c r="S159" s="31"/>
      <c r="T159" s="26"/>
      <c r="U159" s="27"/>
      <c r="V159" s="82"/>
      <c r="W159" s="83"/>
      <c r="X159" s="27"/>
      <c r="Y159" s="36"/>
      <c r="Z159" s="27"/>
      <c r="AA159" s="37"/>
      <c r="AB159" s="38"/>
      <c r="AC159" s="39"/>
      <c r="AD159" s="40"/>
      <c r="AK159" s="2" t="str">
        <f>IF(ISERROR(MATCH(Table18[[#This Row], [Sector of College]],$AY$2:$AY$4,0)),"0", "1")</f>
        <v>0</v>
      </c>
      <c r="AL159" s="2" t="str">
        <f>IF(ISERROR(MATCH(Table18[[#This Row], [Type of College]],$AZ$2:$AZ$4,0)),"0", "1")</f>
        <v>0</v>
      </c>
      <c r="AM159" s="2" t="str">
        <f>IF(ISERROR(MATCH(Table18[[#This Row], [College Category]],$BA$2:$BA$15,0)),"0", "1")</f>
        <v>0</v>
      </c>
      <c r="AN159" s="2" t="str">
        <f>IF(ISERROR(MATCH(Table18[[#This Row], [Degree Duration]],$BB$3:$BB$12,0)),"0", "1")</f>
        <v>0</v>
      </c>
      <c r="AO159" s="2" t="str">
        <f>IF(ISERROR(MATCH(#REF!,#REF!,0)),"0", "1")</f>
        <v>0</v>
      </c>
      <c r="AP159" s="2" t="str">
        <f>IF(ISERROR(MATCH(Table18[[#This Row], [Batch Start Year]],$BC$2:$BC$23,0)),"0", "1")</f>
        <v>0</v>
      </c>
      <c r="AQ159" s="2" t="str">
        <f>IF(ISERROR(MATCH(Table18[[#This Row], [Batch Start Semester]],$BD$2:$BD$5,0)),"0", "1")</f>
        <v>0</v>
      </c>
      <c r="AR159" s="2" t="str">
        <f>IF(ISERROR(MATCH(Table18[[#This Row], [Batch Session ]],$BE$2:$BE$5,0)),"0", "1")</f>
        <v>0</v>
      </c>
      <c r="AS159" s="2" t="str">
        <f>IF(ISERROR(MATCH(Table18[[#This Row], [Current Semester Number ]],$BF$2:$BF$12,0)),"0", "1")</f>
        <v>0</v>
      </c>
      <c r="AT159" s="2" t="str">
        <f>IF(ISERROR(MATCH(Table18[[#This Row], [Gender]],$BG$2:$BG$4,0)),"0", "1")</f>
        <v>0</v>
      </c>
      <c r="AU159" s="2" t="str">
        <f>IF(ISERROR(MATCH(Table18[[#This Row], [Quota Type]],$BH$2:$BH$12,0)),"0", "1")</f>
        <v>0</v>
      </c>
      <c r="AV159" s="2" t="str">
        <f>IF(ISERROR(MATCH(Table18[[#This Row], [Different Ability Type (only for Differently abled students)]],$BI$2:$BI$8,0)),"0", "1")</f>
        <v>0</v>
      </c>
      <c r="AW159" s="2"/>
      <c r="AX159" s="2"/>
      <c r="AY159" s="2"/>
      <c r="AZ159" s="2"/>
    </row>
    <row r="160" ht="14.25">
      <c r="A160" s="23"/>
      <c r="B160" s="23"/>
      <c r="C160" s="23"/>
      <c r="D160" s="23"/>
      <c r="E160" s="23"/>
      <c r="F160" s="23"/>
      <c r="G160" s="24"/>
      <c r="H160" s="25"/>
      <c r="I160" s="26"/>
      <c r="J160" s="27"/>
      <c r="K160" s="27"/>
      <c r="L160" s="27"/>
      <c r="M160" s="26"/>
      <c r="N160" s="28"/>
      <c r="O160" s="29"/>
      <c r="P160" s="30"/>
      <c r="Q160" s="30"/>
      <c r="R160" s="30"/>
      <c r="S160" s="31"/>
      <c r="T160" s="26"/>
      <c r="U160" s="27"/>
      <c r="V160" s="82"/>
      <c r="W160" s="83"/>
      <c r="X160" s="27"/>
      <c r="Y160" s="36"/>
      <c r="Z160" s="27"/>
      <c r="AA160" s="37"/>
      <c r="AB160" s="38"/>
      <c r="AC160" s="39"/>
      <c r="AD160" s="40"/>
      <c r="AK160" s="2" t="str">
        <f>IF(ISERROR(MATCH(Table18[[#This Row], [Sector of College]],$AY$2:$AY$4,0)),"0", "1")</f>
        <v>0</v>
      </c>
      <c r="AL160" s="2" t="str">
        <f>IF(ISERROR(MATCH(Table18[[#This Row], [Type of College]],$AZ$2:$AZ$4,0)),"0", "1")</f>
        <v>0</v>
      </c>
      <c r="AM160" s="2" t="str">
        <f>IF(ISERROR(MATCH(Table18[[#This Row], [College Category]],$BA$2:$BA$15,0)),"0", "1")</f>
        <v>0</v>
      </c>
      <c r="AN160" s="2" t="str">
        <f>IF(ISERROR(MATCH(Table18[[#This Row], [Degree Duration]],$BB$3:$BB$12,0)),"0", "1")</f>
        <v>0</v>
      </c>
      <c r="AO160" s="2" t="str">
        <f>IF(ISERROR(MATCH(#REF!,#REF!,0)),"0", "1")</f>
        <v>0</v>
      </c>
      <c r="AP160" s="2" t="str">
        <f>IF(ISERROR(MATCH(Table18[[#This Row], [Batch Start Year]],$BC$2:$BC$23,0)),"0", "1")</f>
        <v>0</v>
      </c>
      <c r="AQ160" s="2" t="str">
        <f>IF(ISERROR(MATCH(Table18[[#This Row], [Batch Start Semester]],$BD$2:$BD$5,0)),"0", "1")</f>
        <v>0</v>
      </c>
      <c r="AR160" s="2" t="str">
        <f>IF(ISERROR(MATCH(Table18[[#This Row], [Batch Session ]],$BE$2:$BE$5,0)),"0", "1")</f>
        <v>0</v>
      </c>
      <c r="AS160" s="2" t="str">
        <f>IF(ISERROR(MATCH(Table18[[#This Row], [Current Semester Number ]],$BF$2:$BF$12,0)),"0", "1")</f>
        <v>0</v>
      </c>
      <c r="AT160" s="2" t="str">
        <f>IF(ISERROR(MATCH(Table18[[#This Row], [Gender]],$BG$2:$BG$4,0)),"0", "1")</f>
        <v>0</v>
      </c>
      <c r="AU160" s="2" t="str">
        <f>IF(ISERROR(MATCH(Table18[[#This Row], [Quota Type]],$BH$2:$BH$12,0)),"0", "1")</f>
        <v>0</v>
      </c>
      <c r="AV160" s="2" t="str">
        <f>IF(ISERROR(MATCH(Table18[[#This Row], [Different Ability Type (only for Differently abled students)]],$BI$2:$BI$8,0)),"0", "1")</f>
        <v>0</v>
      </c>
      <c r="AW160" s="2"/>
      <c r="AX160" s="2"/>
      <c r="AY160" s="2"/>
      <c r="AZ160" s="2"/>
    </row>
    <row r="161" ht="14.25">
      <c r="A161" s="23"/>
      <c r="B161" s="23"/>
      <c r="C161" s="23"/>
      <c r="D161" s="23"/>
      <c r="E161" s="23"/>
      <c r="F161" s="23"/>
      <c r="G161" s="24"/>
      <c r="H161" s="25"/>
      <c r="I161" s="26"/>
      <c r="J161" s="27"/>
      <c r="K161" s="27"/>
      <c r="L161" s="27"/>
      <c r="M161" s="26"/>
      <c r="N161" s="28"/>
      <c r="O161" s="29"/>
      <c r="P161" s="30"/>
      <c r="Q161" s="30"/>
      <c r="R161" s="30"/>
      <c r="S161" s="31"/>
      <c r="T161" s="26"/>
      <c r="U161" s="27"/>
      <c r="V161" s="82"/>
      <c r="W161" s="83"/>
      <c r="X161" s="27"/>
      <c r="Y161" s="36"/>
      <c r="Z161" s="27"/>
      <c r="AA161" s="37"/>
      <c r="AB161" s="38"/>
      <c r="AC161" s="39"/>
      <c r="AD161" s="40"/>
      <c r="AK161" s="2" t="str">
        <f>IF(ISERROR(MATCH(Table18[[#This Row], [Sector of College]],$AY$2:$AY$4,0)),"0", "1")</f>
        <v>0</v>
      </c>
      <c r="AL161" s="2" t="str">
        <f>IF(ISERROR(MATCH(Table18[[#This Row], [Type of College]],$AZ$2:$AZ$4,0)),"0", "1")</f>
        <v>0</v>
      </c>
      <c r="AM161" s="2" t="str">
        <f>IF(ISERROR(MATCH(Table18[[#This Row], [College Category]],$BA$2:$BA$15,0)),"0", "1")</f>
        <v>0</v>
      </c>
      <c r="AN161" s="2" t="str">
        <f>IF(ISERROR(MATCH(Table18[[#This Row], [Degree Duration]],$BB$3:$BB$12,0)),"0", "1")</f>
        <v>0</v>
      </c>
      <c r="AO161" s="2" t="str">
        <f>IF(ISERROR(MATCH(#REF!,#REF!,0)),"0", "1")</f>
        <v>0</v>
      </c>
      <c r="AP161" s="2" t="str">
        <f>IF(ISERROR(MATCH(Table18[[#This Row], [Batch Start Year]],$BC$2:$BC$23,0)),"0", "1")</f>
        <v>0</v>
      </c>
      <c r="AQ161" s="2" t="str">
        <f>IF(ISERROR(MATCH(Table18[[#This Row], [Batch Start Semester]],$BD$2:$BD$5,0)),"0", "1")</f>
        <v>0</v>
      </c>
      <c r="AR161" s="2" t="str">
        <f>IF(ISERROR(MATCH(Table18[[#This Row], [Batch Session ]],$BE$2:$BE$5,0)),"0", "1")</f>
        <v>0</v>
      </c>
      <c r="AS161" s="2" t="str">
        <f>IF(ISERROR(MATCH(Table18[[#This Row], [Current Semester Number ]],$BF$2:$BF$12,0)),"0", "1")</f>
        <v>0</v>
      </c>
      <c r="AT161" s="2" t="str">
        <f>IF(ISERROR(MATCH(Table18[[#This Row], [Gender]],$BG$2:$BG$4,0)),"0", "1")</f>
        <v>0</v>
      </c>
      <c r="AU161" s="2" t="str">
        <f>IF(ISERROR(MATCH(Table18[[#This Row], [Quota Type]],$BH$2:$BH$12,0)),"0", "1")</f>
        <v>0</v>
      </c>
      <c r="AV161" s="2" t="str">
        <f>IF(ISERROR(MATCH(Table18[[#This Row], [Different Ability Type (only for Differently abled students)]],$BI$2:$BI$8,0)),"0", "1")</f>
        <v>0</v>
      </c>
      <c r="AW161" s="2"/>
      <c r="AX161" s="2"/>
      <c r="AY161" s="2"/>
      <c r="AZ161" s="2"/>
    </row>
    <row r="162" ht="14.25">
      <c r="A162" s="23"/>
      <c r="B162" s="23"/>
      <c r="C162" s="23"/>
      <c r="D162" s="23"/>
      <c r="E162" s="23"/>
      <c r="F162" s="23"/>
      <c r="G162" s="24"/>
      <c r="H162" s="25"/>
      <c r="I162" s="26"/>
      <c r="J162" s="27"/>
      <c r="K162" s="27"/>
      <c r="L162" s="27"/>
      <c r="M162" s="26"/>
      <c r="N162" s="28"/>
      <c r="O162" s="29"/>
      <c r="P162" s="30"/>
      <c r="Q162" s="30"/>
      <c r="R162" s="30"/>
      <c r="S162" s="31"/>
      <c r="T162" s="26"/>
      <c r="U162" s="27"/>
      <c r="V162" s="82"/>
      <c r="W162" s="83"/>
      <c r="X162" s="27"/>
      <c r="Y162" s="36"/>
      <c r="Z162" s="27"/>
      <c r="AA162" s="37"/>
      <c r="AB162" s="38"/>
      <c r="AC162" s="39"/>
      <c r="AD162" s="40"/>
      <c r="AK162" s="2" t="str">
        <f>IF(ISERROR(MATCH(Table18[[#This Row], [Sector of College]],$AY$2:$AY$4,0)),"0", "1")</f>
        <v>0</v>
      </c>
      <c r="AL162" s="2" t="str">
        <f>IF(ISERROR(MATCH(Table18[[#This Row], [Type of College]],$AZ$2:$AZ$4,0)),"0", "1")</f>
        <v>0</v>
      </c>
      <c r="AM162" s="2" t="str">
        <f>IF(ISERROR(MATCH(Table18[[#This Row], [College Category]],$BA$2:$BA$15,0)),"0", "1")</f>
        <v>0</v>
      </c>
      <c r="AN162" s="2" t="str">
        <f>IF(ISERROR(MATCH(Table18[[#This Row], [Degree Duration]],$BB$3:$BB$12,0)),"0", "1")</f>
        <v>0</v>
      </c>
      <c r="AO162" s="2" t="str">
        <f>IF(ISERROR(MATCH(#REF!,#REF!,0)),"0", "1")</f>
        <v>0</v>
      </c>
      <c r="AP162" s="2" t="str">
        <f>IF(ISERROR(MATCH(Table18[[#This Row], [Batch Start Year]],$BC$2:$BC$23,0)),"0", "1")</f>
        <v>0</v>
      </c>
      <c r="AQ162" s="2" t="str">
        <f>IF(ISERROR(MATCH(Table18[[#This Row], [Batch Start Semester]],$BD$2:$BD$5,0)),"0", "1")</f>
        <v>0</v>
      </c>
      <c r="AR162" s="2" t="str">
        <f>IF(ISERROR(MATCH(Table18[[#This Row], [Batch Session ]],$BE$2:$BE$5,0)),"0", "1")</f>
        <v>0</v>
      </c>
      <c r="AS162" s="2" t="str">
        <f>IF(ISERROR(MATCH(Table18[[#This Row], [Current Semester Number ]],$BF$2:$BF$12,0)),"0", "1")</f>
        <v>0</v>
      </c>
      <c r="AT162" s="2" t="str">
        <f>IF(ISERROR(MATCH(Table18[[#This Row], [Gender]],$BG$2:$BG$4,0)),"0", "1")</f>
        <v>0</v>
      </c>
      <c r="AU162" s="2" t="str">
        <f>IF(ISERROR(MATCH(Table18[[#This Row], [Quota Type]],$BH$2:$BH$12,0)),"0", "1")</f>
        <v>0</v>
      </c>
      <c r="AV162" s="2" t="str">
        <f>IF(ISERROR(MATCH(Table18[[#This Row], [Different Ability Type (only for Differently abled students)]],$BI$2:$BI$8,0)),"0", "1")</f>
        <v>0</v>
      </c>
      <c r="AW162" s="2"/>
      <c r="AX162" s="2"/>
      <c r="AY162" s="2"/>
      <c r="AZ162" s="2"/>
    </row>
    <row r="163" ht="14.25">
      <c r="A163" s="23"/>
      <c r="B163" s="23"/>
      <c r="C163" s="23"/>
      <c r="D163" s="23"/>
      <c r="E163" s="23"/>
      <c r="F163" s="23"/>
      <c r="G163" s="24"/>
      <c r="H163" s="25"/>
      <c r="I163" s="26"/>
      <c r="J163" s="27"/>
      <c r="K163" s="27"/>
      <c r="L163" s="27"/>
      <c r="M163" s="26"/>
      <c r="N163" s="28"/>
      <c r="O163" s="29"/>
      <c r="P163" s="30"/>
      <c r="Q163" s="30"/>
      <c r="R163" s="30"/>
      <c r="S163" s="31"/>
      <c r="T163" s="26"/>
      <c r="U163" s="27"/>
      <c r="V163" s="82"/>
      <c r="W163" s="83"/>
      <c r="X163" s="27"/>
      <c r="Y163" s="36"/>
      <c r="Z163" s="27"/>
      <c r="AA163" s="37"/>
      <c r="AB163" s="38"/>
      <c r="AC163" s="39"/>
      <c r="AD163" s="40"/>
      <c r="AK163" s="2" t="str">
        <f>IF(ISERROR(MATCH(Table18[[#This Row], [Sector of College]],$AY$2:$AY$4,0)),"0", "1")</f>
        <v>0</v>
      </c>
      <c r="AL163" s="2" t="str">
        <f>IF(ISERROR(MATCH(Table18[[#This Row], [Type of College]],$AZ$2:$AZ$4,0)),"0", "1")</f>
        <v>0</v>
      </c>
      <c r="AM163" s="2" t="str">
        <f>IF(ISERROR(MATCH(Table18[[#This Row], [College Category]],$BA$2:$BA$15,0)),"0", "1")</f>
        <v>0</v>
      </c>
      <c r="AN163" s="2" t="str">
        <f>IF(ISERROR(MATCH(Table18[[#This Row], [Degree Duration]],$BB$3:$BB$12,0)),"0", "1")</f>
        <v>0</v>
      </c>
      <c r="AO163" s="2" t="str">
        <f>IF(ISERROR(MATCH(#REF!,#REF!,0)),"0", "1")</f>
        <v>0</v>
      </c>
      <c r="AP163" s="2" t="str">
        <f>IF(ISERROR(MATCH(Table18[[#This Row], [Batch Start Year]],$BC$2:$BC$23,0)),"0", "1")</f>
        <v>0</v>
      </c>
      <c r="AQ163" s="2" t="str">
        <f>IF(ISERROR(MATCH(Table18[[#This Row], [Batch Start Semester]],$BD$2:$BD$5,0)),"0", "1")</f>
        <v>0</v>
      </c>
      <c r="AR163" s="2" t="str">
        <f>IF(ISERROR(MATCH(Table18[[#This Row], [Batch Session ]],$BE$2:$BE$5,0)),"0", "1")</f>
        <v>0</v>
      </c>
      <c r="AS163" s="2" t="str">
        <f>IF(ISERROR(MATCH(Table18[[#This Row], [Current Semester Number ]],$BF$2:$BF$12,0)),"0", "1")</f>
        <v>0</v>
      </c>
      <c r="AT163" s="2" t="str">
        <f>IF(ISERROR(MATCH(Table18[[#This Row], [Gender]],$BG$2:$BG$4,0)),"0", "1")</f>
        <v>0</v>
      </c>
      <c r="AU163" s="2" t="str">
        <f>IF(ISERROR(MATCH(Table18[[#This Row], [Quota Type]],$BH$2:$BH$12,0)),"0", "1")</f>
        <v>0</v>
      </c>
      <c r="AV163" s="2" t="str">
        <f>IF(ISERROR(MATCH(Table18[[#This Row], [Different Ability Type (only for Differently abled students)]],$BI$2:$BI$8,0)),"0", "1")</f>
        <v>0</v>
      </c>
      <c r="AW163" s="2"/>
      <c r="AX163" s="2"/>
      <c r="AY163" s="2"/>
      <c r="AZ163" s="2"/>
    </row>
    <row r="164" ht="14.25">
      <c r="A164" s="23"/>
      <c r="B164" s="23"/>
      <c r="C164" s="23"/>
      <c r="D164" s="23"/>
      <c r="E164" s="23"/>
      <c r="F164" s="23"/>
      <c r="G164" s="24"/>
      <c r="H164" s="25"/>
      <c r="I164" s="26"/>
      <c r="J164" s="27"/>
      <c r="K164" s="27"/>
      <c r="L164" s="27"/>
      <c r="M164" s="26"/>
      <c r="N164" s="28"/>
      <c r="O164" s="29"/>
      <c r="P164" s="30"/>
      <c r="Q164" s="30"/>
      <c r="R164" s="30"/>
      <c r="S164" s="31"/>
      <c r="T164" s="26"/>
      <c r="U164" s="27"/>
      <c r="V164" s="82"/>
      <c r="W164" s="83"/>
      <c r="X164" s="27"/>
      <c r="Y164" s="36"/>
      <c r="Z164" s="27"/>
      <c r="AA164" s="37"/>
      <c r="AB164" s="38"/>
      <c r="AC164" s="39"/>
      <c r="AD164" s="40"/>
      <c r="AK164" s="2" t="str">
        <f>IF(ISERROR(MATCH(Table18[[#This Row], [Sector of College]],$AY$2:$AY$4,0)),"0", "1")</f>
        <v>0</v>
      </c>
      <c r="AL164" s="2" t="str">
        <f>IF(ISERROR(MATCH(Table18[[#This Row], [Type of College]],$AZ$2:$AZ$4,0)),"0", "1")</f>
        <v>0</v>
      </c>
      <c r="AM164" s="2" t="str">
        <f>IF(ISERROR(MATCH(Table18[[#This Row], [College Category]],$BA$2:$BA$15,0)),"0", "1")</f>
        <v>0</v>
      </c>
      <c r="AN164" s="2" t="str">
        <f>IF(ISERROR(MATCH(Table18[[#This Row], [Degree Duration]],$BB$3:$BB$12,0)),"0", "1")</f>
        <v>0</v>
      </c>
      <c r="AO164" s="2" t="str">
        <f>IF(ISERROR(MATCH(#REF!,#REF!,0)),"0", "1")</f>
        <v>0</v>
      </c>
      <c r="AP164" s="2" t="str">
        <f>IF(ISERROR(MATCH(Table18[[#This Row], [Batch Start Year]],$BC$2:$BC$23,0)),"0", "1")</f>
        <v>0</v>
      </c>
      <c r="AQ164" s="2" t="str">
        <f>IF(ISERROR(MATCH(Table18[[#This Row], [Batch Start Semester]],$BD$2:$BD$5,0)),"0", "1")</f>
        <v>0</v>
      </c>
      <c r="AR164" s="2" t="str">
        <f>IF(ISERROR(MATCH(Table18[[#This Row], [Batch Session ]],$BE$2:$BE$5,0)),"0", "1")</f>
        <v>0</v>
      </c>
      <c r="AS164" s="2" t="str">
        <f>IF(ISERROR(MATCH(Table18[[#This Row], [Current Semester Number ]],$BF$2:$BF$12,0)),"0", "1")</f>
        <v>0</v>
      </c>
      <c r="AT164" s="2" t="str">
        <f>IF(ISERROR(MATCH(Table18[[#This Row], [Gender]],$BG$2:$BG$4,0)),"0", "1")</f>
        <v>0</v>
      </c>
      <c r="AU164" s="2" t="str">
        <f>IF(ISERROR(MATCH(Table18[[#This Row], [Quota Type]],$BH$2:$BH$12,0)),"0", "1")</f>
        <v>0</v>
      </c>
      <c r="AV164" s="2" t="str">
        <f>IF(ISERROR(MATCH(Table18[[#This Row], [Different Ability Type (only for Differently abled students)]],$BI$2:$BI$8,0)),"0", "1")</f>
        <v>0</v>
      </c>
      <c r="AW164" s="2"/>
      <c r="AX164" s="2"/>
      <c r="AY164" s="2"/>
      <c r="AZ164" s="2"/>
    </row>
    <row r="165" ht="14.25">
      <c r="A165" s="23"/>
      <c r="B165" s="23"/>
      <c r="C165" s="23"/>
      <c r="D165" s="23"/>
      <c r="E165" s="23"/>
      <c r="F165" s="23"/>
      <c r="G165" s="24"/>
      <c r="H165" s="25"/>
      <c r="I165" s="26"/>
      <c r="J165" s="27"/>
      <c r="K165" s="27"/>
      <c r="L165" s="27"/>
      <c r="M165" s="26"/>
      <c r="N165" s="28"/>
      <c r="O165" s="29"/>
      <c r="P165" s="30"/>
      <c r="Q165" s="30"/>
      <c r="R165" s="30"/>
      <c r="S165" s="31"/>
      <c r="T165" s="26"/>
      <c r="U165" s="27"/>
      <c r="V165" s="82"/>
      <c r="W165" s="83"/>
      <c r="X165" s="27"/>
      <c r="Y165" s="36"/>
      <c r="Z165" s="27"/>
      <c r="AA165" s="37"/>
      <c r="AB165" s="38"/>
      <c r="AC165" s="39"/>
      <c r="AD165" s="40"/>
      <c r="AK165" s="2" t="str">
        <f>IF(ISERROR(MATCH(Table18[[#This Row], [Sector of College]],$AY$2:$AY$4,0)),"0", "1")</f>
        <v>0</v>
      </c>
      <c r="AL165" s="2" t="str">
        <f>IF(ISERROR(MATCH(Table18[[#This Row], [Type of College]],$AZ$2:$AZ$4,0)),"0", "1")</f>
        <v>0</v>
      </c>
      <c r="AM165" s="2" t="str">
        <f>IF(ISERROR(MATCH(Table18[[#This Row], [College Category]],$BA$2:$BA$15,0)),"0", "1")</f>
        <v>0</v>
      </c>
      <c r="AN165" s="2" t="str">
        <f>IF(ISERROR(MATCH(Table18[[#This Row], [Degree Duration]],$BB$3:$BB$12,0)),"0", "1")</f>
        <v>0</v>
      </c>
      <c r="AO165" s="2" t="str">
        <f>IF(ISERROR(MATCH(#REF!,#REF!,0)),"0", "1")</f>
        <v>0</v>
      </c>
      <c r="AP165" s="2" t="str">
        <f>IF(ISERROR(MATCH(Table18[[#This Row], [Batch Start Year]],$BC$2:$BC$23,0)),"0", "1")</f>
        <v>0</v>
      </c>
      <c r="AQ165" s="2" t="str">
        <f>IF(ISERROR(MATCH(Table18[[#This Row], [Batch Start Semester]],$BD$2:$BD$5,0)),"0", "1")</f>
        <v>0</v>
      </c>
      <c r="AR165" s="2" t="str">
        <f>IF(ISERROR(MATCH(Table18[[#This Row], [Batch Session ]],$BE$2:$BE$5,0)),"0", "1")</f>
        <v>0</v>
      </c>
      <c r="AS165" s="2" t="str">
        <f>IF(ISERROR(MATCH(Table18[[#This Row], [Current Semester Number ]],$BF$2:$BF$12,0)),"0", "1")</f>
        <v>0</v>
      </c>
      <c r="AT165" s="2" t="str">
        <f>IF(ISERROR(MATCH(Table18[[#This Row], [Gender]],$BG$2:$BG$4,0)),"0", "1")</f>
        <v>0</v>
      </c>
      <c r="AU165" s="2" t="str">
        <f>IF(ISERROR(MATCH(Table18[[#This Row], [Quota Type]],$BH$2:$BH$12,0)),"0", "1")</f>
        <v>0</v>
      </c>
      <c r="AV165" s="2" t="str">
        <f>IF(ISERROR(MATCH(Table18[[#This Row], [Different Ability Type (only for Differently abled students)]],$BI$2:$BI$8,0)),"0", "1")</f>
        <v>0</v>
      </c>
      <c r="AW165" s="2"/>
      <c r="AX165" s="2"/>
      <c r="AY165" s="2"/>
      <c r="AZ165" s="2"/>
    </row>
    <row r="166" ht="14.25">
      <c r="A166" s="23"/>
      <c r="B166" s="23"/>
      <c r="C166" s="23"/>
      <c r="D166" s="23"/>
      <c r="E166" s="23"/>
      <c r="F166" s="23"/>
      <c r="G166" s="24"/>
      <c r="H166" s="25"/>
      <c r="I166" s="26"/>
      <c r="J166" s="27"/>
      <c r="K166" s="27"/>
      <c r="L166" s="27"/>
      <c r="M166" s="26"/>
      <c r="N166" s="28"/>
      <c r="O166" s="29"/>
      <c r="P166" s="30"/>
      <c r="Q166" s="30"/>
      <c r="R166" s="30"/>
      <c r="S166" s="31"/>
      <c r="T166" s="26"/>
      <c r="U166" s="27"/>
      <c r="V166" s="82"/>
      <c r="W166" s="83"/>
      <c r="X166" s="27"/>
      <c r="Y166" s="36"/>
      <c r="Z166" s="27"/>
      <c r="AA166" s="37"/>
      <c r="AB166" s="38"/>
      <c r="AC166" s="39"/>
      <c r="AD166" s="40"/>
      <c r="AK166" s="2" t="str">
        <f>IF(ISERROR(MATCH(Table18[[#This Row], [Sector of College]],$AY$2:$AY$4,0)),"0", "1")</f>
        <v>0</v>
      </c>
      <c r="AL166" s="2" t="str">
        <f>IF(ISERROR(MATCH(Table18[[#This Row], [Type of College]],$AZ$2:$AZ$4,0)),"0", "1")</f>
        <v>0</v>
      </c>
      <c r="AM166" s="2" t="str">
        <f>IF(ISERROR(MATCH(Table18[[#This Row], [College Category]],$BA$2:$BA$15,0)),"0", "1")</f>
        <v>0</v>
      </c>
      <c r="AN166" s="2" t="str">
        <f>IF(ISERROR(MATCH(Table18[[#This Row], [Degree Duration]],$BB$3:$BB$12,0)),"0", "1")</f>
        <v>0</v>
      </c>
      <c r="AO166" s="2" t="str">
        <f>IF(ISERROR(MATCH(#REF!,#REF!,0)),"0", "1")</f>
        <v>0</v>
      </c>
      <c r="AP166" s="2" t="str">
        <f>IF(ISERROR(MATCH(Table18[[#This Row], [Batch Start Year]],$BC$2:$BC$23,0)),"0", "1")</f>
        <v>0</v>
      </c>
      <c r="AQ166" s="2" t="str">
        <f>IF(ISERROR(MATCH(Table18[[#This Row], [Batch Start Semester]],$BD$2:$BD$5,0)),"0", "1")</f>
        <v>0</v>
      </c>
      <c r="AR166" s="2" t="str">
        <f>IF(ISERROR(MATCH(Table18[[#This Row], [Batch Session ]],$BE$2:$BE$5,0)),"0", "1")</f>
        <v>0</v>
      </c>
      <c r="AS166" s="2" t="str">
        <f>IF(ISERROR(MATCH(Table18[[#This Row], [Current Semester Number ]],$BF$2:$BF$12,0)),"0", "1")</f>
        <v>0</v>
      </c>
      <c r="AT166" s="2" t="str">
        <f>IF(ISERROR(MATCH(Table18[[#This Row], [Gender]],$BG$2:$BG$4,0)),"0", "1")</f>
        <v>0</v>
      </c>
      <c r="AU166" s="2" t="str">
        <f>IF(ISERROR(MATCH(Table18[[#This Row], [Quota Type]],$BH$2:$BH$12,0)),"0", "1")</f>
        <v>0</v>
      </c>
      <c r="AV166" s="2" t="str">
        <f>IF(ISERROR(MATCH(Table18[[#This Row], [Different Ability Type (only for Differently abled students)]],$BI$2:$BI$8,0)),"0", "1")</f>
        <v>0</v>
      </c>
      <c r="AW166" s="2"/>
      <c r="AX166" s="2"/>
      <c r="AY166" s="2"/>
      <c r="AZ166" s="2"/>
    </row>
    <row r="167" ht="14.25">
      <c r="A167" s="23"/>
      <c r="B167" s="23"/>
      <c r="C167" s="23"/>
      <c r="D167" s="23"/>
      <c r="E167" s="23"/>
      <c r="F167" s="23"/>
      <c r="G167" s="24"/>
      <c r="H167" s="25"/>
      <c r="I167" s="26"/>
      <c r="J167" s="27"/>
      <c r="K167" s="27"/>
      <c r="L167" s="27"/>
      <c r="M167" s="26"/>
      <c r="N167" s="28"/>
      <c r="O167" s="29"/>
      <c r="P167" s="30"/>
      <c r="Q167" s="30"/>
      <c r="R167" s="30"/>
      <c r="S167" s="31"/>
      <c r="T167" s="26"/>
      <c r="U167" s="27"/>
      <c r="V167" s="82"/>
      <c r="W167" s="83"/>
      <c r="X167" s="27"/>
      <c r="Y167" s="36"/>
      <c r="Z167" s="27"/>
      <c r="AA167" s="37"/>
      <c r="AB167" s="38"/>
      <c r="AC167" s="39"/>
      <c r="AD167" s="40"/>
      <c r="AK167" s="2" t="str">
        <f>IF(ISERROR(MATCH(Table18[[#This Row], [Sector of College]],$AY$2:$AY$4,0)),"0", "1")</f>
        <v>0</v>
      </c>
      <c r="AL167" s="2" t="str">
        <f>IF(ISERROR(MATCH(Table18[[#This Row], [Type of College]],$AZ$2:$AZ$4,0)),"0", "1")</f>
        <v>0</v>
      </c>
      <c r="AM167" s="2" t="str">
        <f>IF(ISERROR(MATCH(Table18[[#This Row], [College Category]],$BA$2:$BA$15,0)),"0", "1")</f>
        <v>0</v>
      </c>
      <c r="AN167" s="2" t="str">
        <f>IF(ISERROR(MATCH(Table18[[#This Row], [Degree Duration]],$BB$3:$BB$12,0)),"0", "1")</f>
        <v>0</v>
      </c>
      <c r="AO167" s="2" t="str">
        <f>IF(ISERROR(MATCH(#REF!,#REF!,0)),"0", "1")</f>
        <v>0</v>
      </c>
      <c r="AP167" s="2" t="str">
        <f>IF(ISERROR(MATCH(Table18[[#This Row], [Batch Start Year]],$BC$2:$BC$23,0)),"0", "1")</f>
        <v>0</v>
      </c>
      <c r="AQ167" s="2" t="str">
        <f>IF(ISERROR(MATCH(Table18[[#This Row], [Batch Start Semester]],$BD$2:$BD$5,0)),"0", "1")</f>
        <v>0</v>
      </c>
      <c r="AR167" s="2" t="str">
        <f>IF(ISERROR(MATCH(Table18[[#This Row], [Batch Session ]],$BE$2:$BE$5,0)),"0", "1")</f>
        <v>0</v>
      </c>
      <c r="AS167" s="2" t="str">
        <f>IF(ISERROR(MATCH(Table18[[#This Row], [Current Semester Number ]],$BF$2:$BF$12,0)),"0", "1")</f>
        <v>0</v>
      </c>
      <c r="AT167" s="2" t="str">
        <f>IF(ISERROR(MATCH(Table18[[#This Row], [Gender]],$BG$2:$BG$4,0)),"0", "1")</f>
        <v>0</v>
      </c>
      <c r="AU167" s="2" t="str">
        <f>IF(ISERROR(MATCH(Table18[[#This Row], [Quota Type]],$BH$2:$BH$12,0)),"0", "1")</f>
        <v>0</v>
      </c>
      <c r="AV167" s="2" t="str">
        <f>IF(ISERROR(MATCH(Table18[[#This Row], [Different Ability Type (only for Differently abled students)]],$BI$2:$BI$8,0)),"0", "1")</f>
        <v>0</v>
      </c>
      <c r="AW167" s="2"/>
      <c r="AX167" s="2"/>
      <c r="AY167" s="2"/>
      <c r="AZ167" s="2"/>
    </row>
    <row r="168" ht="14.25">
      <c r="A168" s="23"/>
      <c r="B168" s="23"/>
      <c r="C168" s="23"/>
      <c r="D168" s="23"/>
      <c r="E168" s="23"/>
      <c r="F168" s="23"/>
      <c r="G168" s="24"/>
      <c r="H168" s="25"/>
      <c r="I168" s="26"/>
      <c r="J168" s="27"/>
      <c r="K168" s="27"/>
      <c r="L168" s="27"/>
      <c r="M168" s="26"/>
      <c r="N168" s="28"/>
      <c r="O168" s="29"/>
      <c r="P168" s="30"/>
      <c r="Q168" s="30"/>
      <c r="R168" s="30"/>
      <c r="S168" s="31"/>
      <c r="T168" s="26"/>
      <c r="U168" s="27"/>
      <c r="V168" s="82"/>
      <c r="W168" s="83"/>
      <c r="X168" s="27"/>
      <c r="Y168" s="36"/>
      <c r="Z168" s="27"/>
      <c r="AA168" s="37"/>
      <c r="AB168" s="38"/>
      <c r="AC168" s="39"/>
      <c r="AD168" s="40"/>
      <c r="AK168" s="2" t="str">
        <f>IF(ISERROR(MATCH(Table18[[#This Row], [Sector of College]],$AY$2:$AY$4,0)),"0", "1")</f>
        <v>0</v>
      </c>
      <c r="AL168" s="2" t="str">
        <f>IF(ISERROR(MATCH(Table18[[#This Row], [Type of College]],$AZ$2:$AZ$4,0)),"0", "1")</f>
        <v>0</v>
      </c>
      <c r="AM168" s="2" t="str">
        <f>IF(ISERROR(MATCH(Table18[[#This Row], [College Category]],$BA$2:$BA$15,0)),"0", "1")</f>
        <v>0</v>
      </c>
      <c r="AN168" s="2" t="str">
        <f>IF(ISERROR(MATCH(Table18[[#This Row], [Degree Duration]],$BB$3:$BB$12,0)),"0", "1")</f>
        <v>0</v>
      </c>
      <c r="AO168" s="2" t="str">
        <f>IF(ISERROR(MATCH(#REF!,#REF!,0)),"0", "1")</f>
        <v>0</v>
      </c>
      <c r="AP168" s="2" t="str">
        <f>IF(ISERROR(MATCH(Table18[[#This Row], [Batch Start Year]],$BC$2:$BC$23,0)),"0", "1")</f>
        <v>0</v>
      </c>
      <c r="AQ168" s="2" t="str">
        <f>IF(ISERROR(MATCH(Table18[[#This Row], [Batch Start Semester]],$BD$2:$BD$5,0)),"0", "1")</f>
        <v>0</v>
      </c>
      <c r="AR168" s="2" t="str">
        <f>IF(ISERROR(MATCH(Table18[[#This Row], [Batch Session ]],$BE$2:$BE$5,0)),"0", "1")</f>
        <v>0</v>
      </c>
      <c r="AS168" s="2" t="str">
        <f>IF(ISERROR(MATCH(Table18[[#This Row], [Current Semester Number ]],$BF$2:$BF$12,0)),"0", "1")</f>
        <v>0</v>
      </c>
      <c r="AT168" s="2" t="str">
        <f>IF(ISERROR(MATCH(Table18[[#This Row], [Gender]],$BG$2:$BG$4,0)),"0", "1")</f>
        <v>0</v>
      </c>
      <c r="AU168" s="2" t="str">
        <f>IF(ISERROR(MATCH(Table18[[#This Row], [Quota Type]],$BH$2:$BH$12,0)),"0", "1")</f>
        <v>0</v>
      </c>
      <c r="AV168" s="2" t="str">
        <f>IF(ISERROR(MATCH(Table18[[#This Row], [Different Ability Type (only for Differently abled students)]],$BI$2:$BI$8,0)),"0", "1")</f>
        <v>0</v>
      </c>
      <c r="AW168" s="2"/>
      <c r="AX168" s="2"/>
      <c r="AY168" s="2"/>
      <c r="AZ168" s="2"/>
    </row>
    <row r="169" ht="14.25">
      <c r="A169" s="23"/>
      <c r="B169" s="23"/>
      <c r="C169" s="23"/>
      <c r="D169" s="23"/>
      <c r="E169" s="23"/>
      <c r="F169" s="23"/>
      <c r="G169" s="24"/>
      <c r="H169" s="25"/>
      <c r="I169" s="26"/>
      <c r="J169" s="27"/>
      <c r="K169" s="27"/>
      <c r="L169" s="27"/>
      <c r="M169" s="26"/>
      <c r="N169" s="28"/>
      <c r="O169" s="29"/>
      <c r="P169" s="30"/>
      <c r="Q169" s="30"/>
      <c r="R169" s="30"/>
      <c r="S169" s="31"/>
      <c r="T169" s="26"/>
      <c r="U169" s="27"/>
      <c r="V169" s="82"/>
      <c r="W169" s="83"/>
      <c r="X169" s="27"/>
      <c r="Y169" s="36"/>
      <c r="Z169" s="27"/>
      <c r="AA169" s="37"/>
      <c r="AB169" s="38"/>
      <c r="AC169" s="39"/>
      <c r="AD169" s="40"/>
      <c r="AK169" s="2" t="str">
        <f>IF(ISERROR(MATCH(Table18[[#This Row], [Sector of College]],$AY$2:$AY$4,0)),"0", "1")</f>
        <v>0</v>
      </c>
      <c r="AL169" s="2" t="str">
        <f>IF(ISERROR(MATCH(Table18[[#This Row], [Type of College]],$AZ$2:$AZ$4,0)),"0", "1")</f>
        <v>0</v>
      </c>
      <c r="AM169" s="2" t="str">
        <f>IF(ISERROR(MATCH(Table18[[#This Row], [College Category]],$BA$2:$BA$15,0)),"0", "1")</f>
        <v>0</v>
      </c>
      <c r="AN169" s="2" t="str">
        <f>IF(ISERROR(MATCH(Table18[[#This Row], [Degree Duration]],$BB$3:$BB$12,0)),"0", "1")</f>
        <v>0</v>
      </c>
      <c r="AO169" s="2" t="str">
        <f>IF(ISERROR(MATCH(#REF!,#REF!,0)),"0", "1")</f>
        <v>0</v>
      </c>
      <c r="AP169" s="2" t="str">
        <f>IF(ISERROR(MATCH(Table18[[#This Row], [Batch Start Year]],$BC$2:$BC$23,0)),"0", "1")</f>
        <v>0</v>
      </c>
      <c r="AQ169" s="2" t="str">
        <f>IF(ISERROR(MATCH(Table18[[#This Row], [Batch Start Semester]],$BD$2:$BD$5,0)),"0", "1")</f>
        <v>0</v>
      </c>
      <c r="AR169" s="2" t="str">
        <f>IF(ISERROR(MATCH(Table18[[#This Row], [Batch Session ]],$BE$2:$BE$5,0)),"0", "1")</f>
        <v>0</v>
      </c>
      <c r="AS169" s="2" t="str">
        <f>IF(ISERROR(MATCH(Table18[[#This Row], [Current Semester Number ]],$BF$2:$BF$12,0)),"0", "1")</f>
        <v>0</v>
      </c>
      <c r="AT169" s="2" t="str">
        <f>IF(ISERROR(MATCH(Table18[[#This Row], [Gender]],$BG$2:$BG$4,0)),"0", "1")</f>
        <v>0</v>
      </c>
      <c r="AU169" s="2" t="str">
        <f>IF(ISERROR(MATCH(Table18[[#This Row], [Quota Type]],$BH$2:$BH$12,0)),"0", "1")</f>
        <v>0</v>
      </c>
      <c r="AV169" s="2" t="str">
        <f>IF(ISERROR(MATCH(Table18[[#This Row], [Different Ability Type (only for Differently abled students)]],$BI$2:$BI$8,0)),"0", "1")</f>
        <v>0</v>
      </c>
      <c r="AW169" s="2"/>
      <c r="AX169" s="2"/>
      <c r="AY169" s="2"/>
      <c r="AZ169" s="2"/>
    </row>
    <row r="170" ht="14.25">
      <c r="A170" s="23"/>
      <c r="B170" s="23"/>
      <c r="C170" s="23"/>
      <c r="D170" s="23"/>
      <c r="E170" s="23"/>
      <c r="F170" s="23"/>
      <c r="G170" s="24"/>
      <c r="H170" s="25"/>
      <c r="I170" s="26"/>
      <c r="J170" s="27"/>
      <c r="K170" s="27"/>
      <c r="L170" s="27"/>
      <c r="M170" s="26"/>
      <c r="N170" s="28"/>
      <c r="O170" s="29"/>
      <c r="P170" s="30"/>
      <c r="Q170" s="30"/>
      <c r="R170" s="30"/>
      <c r="S170" s="31"/>
      <c r="T170" s="26"/>
      <c r="U170" s="27"/>
      <c r="V170" s="82"/>
      <c r="W170" s="83"/>
      <c r="X170" s="27"/>
      <c r="Y170" s="36"/>
      <c r="Z170" s="27"/>
      <c r="AA170" s="37"/>
      <c r="AB170" s="38"/>
      <c r="AC170" s="39"/>
      <c r="AD170" s="40"/>
      <c r="AK170" s="2" t="str">
        <f>IF(ISERROR(MATCH(Table18[[#This Row], [Sector of College]],$AY$2:$AY$4,0)),"0", "1")</f>
        <v>0</v>
      </c>
      <c r="AL170" s="2" t="str">
        <f>IF(ISERROR(MATCH(Table18[[#This Row], [Type of College]],$AZ$2:$AZ$4,0)),"0", "1")</f>
        <v>0</v>
      </c>
      <c r="AM170" s="2" t="str">
        <f>IF(ISERROR(MATCH(Table18[[#This Row], [College Category]],$BA$2:$BA$15,0)),"0", "1")</f>
        <v>0</v>
      </c>
      <c r="AN170" s="2" t="str">
        <f>IF(ISERROR(MATCH(Table18[[#This Row], [Degree Duration]],$BB$3:$BB$12,0)),"0", "1")</f>
        <v>0</v>
      </c>
      <c r="AO170" s="2" t="str">
        <f>IF(ISERROR(MATCH(#REF!,#REF!,0)),"0", "1")</f>
        <v>0</v>
      </c>
      <c r="AP170" s="2" t="str">
        <f>IF(ISERROR(MATCH(Table18[[#This Row], [Batch Start Year]],$BC$2:$BC$23,0)),"0", "1")</f>
        <v>0</v>
      </c>
      <c r="AQ170" s="2" t="str">
        <f>IF(ISERROR(MATCH(Table18[[#This Row], [Batch Start Semester]],$BD$2:$BD$5,0)),"0", "1")</f>
        <v>0</v>
      </c>
      <c r="AR170" s="2" t="str">
        <f>IF(ISERROR(MATCH(Table18[[#This Row], [Batch Session ]],$BE$2:$BE$5,0)),"0", "1")</f>
        <v>0</v>
      </c>
      <c r="AS170" s="2" t="str">
        <f>IF(ISERROR(MATCH(Table18[[#This Row], [Current Semester Number ]],$BF$2:$BF$12,0)),"0", "1")</f>
        <v>0</v>
      </c>
      <c r="AT170" s="2" t="str">
        <f>IF(ISERROR(MATCH(Table18[[#This Row], [Gender]],$BG$2:$BG$4,0)),"0", "1")</f>
        <v>0</v>
      </c>
      <c r="AU170" s="2" t="str">
        <f>IF(ISERROR(MATCH(Table18[[#This Row], [Quota Type]],$BH$2:$BH$12,0)),"0", "1")</f>
        <v>0</v>
      </c>
      <c r="AV170" s="2" t="str">
        <f>IF(ISERROR(MATCH(Table18[[#This Row], [Different Ability Type (only for Differently abled students)]],$BI$2:$BI$8,0)),"0", "1")</f>
        <v>0</v>
      </c>
      <c r="AW170" s="2"/>
      <c r="AX170" s="2"/>
      <c r="AY170" s="2"/>
      <c r="AZ170" s="2"/>
    </row>
    <row r="171" ht="14.25">
      <c r="A171" s="23"/>
      <c r="B171" s="23"/>
      <c r="C171" s="23"/>
      <c r="D171" s="23"/>
      <c r="E171" s="23"/>
      <c r="F171" s="23"/>
      <c r="G171" s="24"/>
      <c r="H171" s="25"/>
      <c r="I171" s="26"/>
      <c r="J171" s="27"/>
      <c r="K171" s="27"/>
      <c r="L171" s="27"/>
      <c r="M171" s="26"/>
      <c r="N171" s="28"/>
      <c r="O171" s="29"/>
      <c r="P171" s="30"/>
      <c r="Q171" s="30"/>
      <c r="R171" s="30"/>
      <c r="S171" s="31"/>
      <c r="T171" s="26"/>
      <c r="U171" s="27"/>
      <c r="V171" s="82"/>
      <c r="W171" s="83"/>
      <c r="X171" s="27"/>
      <c r="Y171" s="36"/>
      <c r="Z171" s="27"/>
      <c r="AA171" s="37"/>
      <c r="AB171" s="38"/>
      <c r="AC171" s="39"/>
      <c r="AD171" s="40"/>
      <c r="AK171" s="2" t="str">
        <f>IF(ISERROR(MATCH(Table18[[#This Row], [Sector of College]],$AY$2:$AY$4,0)),"0", "1")</f>
        <v>0</v>
      </c>
      <c r="AL171" s="2" t="str">
        <f>IF(ISERROR(MATCH(Table18[[#This Row], [Type of College]],$AZ$2:$AZ$4,0)),"0", "1")</f>
        <v>0</v>
      </c>
      <c r="AM171" s="2" t="str">
        <f>IF(ISERROR(MATCH(Table18[[#This Row], [College Category]],$BA$2:$BA$15,0)),"0", "1")</f>
        <v>0</v>
      </c>
      <c r="AN171" s="2" t="str">
        <f>IF(ISERROR(MATCH(Table18[[#This Row], [Degree Duration]],$BB$3:$BB$12,0)),"0", "1")</f>
        <v>0</v>
      </c>
      <c r="AO171" s="2" t="str">
        <f>IF(ISERROR(MATCH(#REF!,#REF!,0)),"0", "1")</f>
        <v>0</v>
      </c>
      <c r="AP171" s="2" t="str">
        <f>IF(ISERROR(MATCH(Table18[[#This Row], [Batch Start Year]],$BC$2:$BC$23,0)),"0", "1")</f>
        <v>0</v>
      </c>
      <c r="AQ171" s="2" t="str">
        <f>IF(ISERROR(MATCH(Table18[[#This Row], [Batch Start Semester]],$BD$2:$BD$5,0)),"0", "1")</f>
        <v>0</v>
      </c>
      <c r="AR171" s="2" t="str">
        <f>IF(ISERROR(MATCH(Table18[[#This Row], [Batch Session ]],$BE$2:$BE$5,0)),"0", "1")</f>
        <v>0</v>
      </c>
      <c r="AS171" s="2" t="str">
        <f>IF(ISERROR(MATCH(Table18[[#This Row], [Current Semester Number ]],$BF$2:$BF$12,0)),"0", "1")</f>
        <v>0</v>
      </c>
      <c r="AT171" s="2" t="str">
        <f>IF(ISERROR(MATCH(Table18[[#This Row], [Gender]],$BG$2:$BG$4,0)),"0", "1")</f>
        <v>0</v>
      </c>
      <c r="AU171" s="2" t="str">
        <f>IF(ISERROR(MATCH(Table18[[#This Row], [Quota Type]],$BH$2:$BH$12,0)),"0", "1")</f>
        <v>0</v>
      </c>
      <c r="AV171" s="2" t="str">
        <f>IF(ISERROR(MATCH(Table18[[#This Row], [Different Ability Type (only for Differently abled students)]],$BI$2:$BI$8,0)),"0", "1")</f>
        <v>0</v>
      </c>
      <c r="AW171" s="2"/>
      <c r="AX171" s="2"/>
      <c r="AY171" s="2"/>
      <c r="AZ171" s="2"/>
    </row>
    <row r="172" ht="14.25">
      <c r="A172" s="23"/>
      <c r="B172" s="23"/>
      <c r="C172" s="23"/>
      <c r="D172" s="23"/>
      <c r="E172" s="23"/>
      <c r="F172" s="23"/>
      <c r="G172" s="24"/>
      <c r="H172" s="25"/>
      <c r="I172" s="26"/>
      <c r="J172" s="27"/>
      <c r="K172" s="27"/>
      <c r="L172" s="27"/>
      <c r="M172" s="26"/>
      <c r="N172" s="28"/>
      <c r="O172" s="29"/>
      <c r="P172" s="30"/>
      <c r="Q172" s="30"/>
      <c r="R172" s="30"/>
      <c r="S172" s="31"/>
      <c r="T172" s="26"/>
      <c r="U172" s="27"/>
      <c r="V172" s="82"/>
      <c r="W172" s="83"/>
      <c r="X172" s="27"/>
      <c r="Y172" s="36"/>
      <c r="Z172" s="27"/>
      <c r="AA172" s="37"/>
      <c r="AB172" s="38"/>
      <c r="AC172" s="39"/>
      <c r="AD172" s="40"/>
      <c r="AK172" s="2" t="str">
        <f>IF(ISERROR(MATCH(Table18[[#This Row], [Sector of College]],$AY$2:$AY$4,0)),"0", "1")</f>
        <v>0</v>
      </c>
      <c r="AL172" s="2" t="str">
        <f>IF(ISERROR(MATCH(Table18[[#This Row], [Type of College]],$AZ$2:$AZ$4,0)),"0", "1")</f>
        <v>0</v>
      </c>
      <c r="AM172" s="2" t="str">
        <f>IF(ISERROR(MATCH(Table18[[#This Row], [College Category]],$BA$2:$BA$15,0)),"0", "1")</f>
        <v>0</v>
      </c>
      <c r="AN172" s="2" t="str">
        <f>IF(ISERROR(MATCH(Table18[[#This Row], [Degree Duration]],$BB$3:$BB$12,0)),"0", "1")</f>
        <v>0</v>
      </c>
      <c r="AO172" s="2" t="str">
        <f>IF(ISERROR(MATCH(#REF!,#REF!,0)),"0", "1")</f>
        <v>0</v>
      </c>
      <c r="AP172" s="2" t="str">
        <f>IF(ISERROR(MATCH(Table18[[#This Row], [Batch Start Year]],$BC$2:$BC$23,0)),"0", "1")</f>
        <v>0</v>
      </c>
      <c r="AQ172" s="2" t="str">
        <f>IF(ISERROR(MATCH(Table18[[#This Row], [Batch Start Semester]],$BD$2:$BD$5,0)),"0", "1")</f>
        <v>0</v>
      </c>
      <c r="AR172" s="2" t="str">
        <f>IF(ISERROR(MATCH(Table18[[#This Row], [Batch Session ]],$BE$2:$BE$5,0)),"0", "1")</f>
        <v>0</v>
      </c>
      <c r="AS172" s="2" t="str">
        <f>IF(ISERROR(MATCH(Table18[[#This Row], [Current Semester Number ]],$BF$2:$BF$12,0)),"0", "1")</f>
        <v>0</v>
      </c>
      <c r="AT172" s="2" t="str">
        <f>IF(ISERROR(MATCH(Table18[[#This Row], [Gender]],$BG$2:$BG$4,0)),"0", "1")</f>
        <v>0</v>
      </c>
      <c r="AU172" s="2" t="str">
        <f>IF(ISERROR(MATCH(Table18[[#This Row], [Quota Type]],$BH$2:$BH$12,0)),"0", "1")</f>
        <v>0</v>
      </c>
      <c r="AV172" s="2" t="str">
        <f>IF(ISERROR(MATCH(Table18[[#This Row], [Different Ability Type (only for Differently abled students)]],$BI$2:$BI$8,0)),"0", "1")</f>
        <v>0</v>
      </c>
      <c r="AW172" s="2"/>
      <c r="AX172" s="2"/>
      <c r="AY172" s="2"/>
      <c r="AZ172" s="2"/>
    </row>
    <row r="173" ht="14.25">
      <c r="A173" s="23"/>
      <c r="B173" s="23"/>
      <c r="C173" s="23"/>
      <c r="D173" s="23"/>
      <c r="E173" s="23"/>
      <c r="F173" s="23"/>
      <c r="G173" s="24"/>
      <c r="H173" s="25"/>
      <c r="I173" s="26"/>
      <c r="J173" s="27"/>
      <c r="K173" s="27"/>
      <c r="L173" s="27"/>
      <c r="M173" s="26"/>
      <c r="N173" s="28"/>
      <c r="O173" s="29"/>
      <c r="P173" s="30"/>
      <c r="Q173" s="30"/>
      <c r="R173" s="30"/>
      <c r="S173" s="31"/>
      <c r="T173" s="26"/>
      <c r="U173" s="27"/>
      <c r="V173" s="82"/>
      <c r="W173" s="83"/>
      <c r="X173" s="27"/>
      <c r="Y173" s="36"/>
      <c r="Z173" s="27"/>
      <c r="AA173" s="37"/>
      <c r="AB173" s="38"/>
      <c r="AC173" s="39"/>
      <c r="AD173" s="40"/>
      <c r="AK173" s="2" t="str">
        <f>IF(ISERROR(MATCH(Table18[[#This Row], [Sector of College]],$AY$2:$AY$4,0)),"0", "1")</f>
        <v>0</v>
      </c>
      <c r="AL173" s="2" t="str">
        <f>IF(ISERROR(MATCH(Table18[[#This Row], [Type of College]],$AZ$2:$AZ$4,0)),"0", "1")</f>
        <v>0</v>
      </c>
      <c r="AM173" s="2" t="str">
        <f>IF(ISERROR(MATCH(Table18[[#This Row], [College Category]],$BA$2:$BA$15,0)),"0", "1")</f>
        <v>0</v>
      </c>
      <c r="AN173" s="2" t="str">
        <f>IF(ISERROR(MATCH(Table18[[#This Row], [Degree Duration]],$BB$3:$BB$12,0)),"0", "1")</f>
        <v>0</v>
      </c>
      <c r="AO173" s="2" t="str">
        <f>IF(ISERROR(MATCH(#REF!,#REF!,0)),"0", "1")</f>
        <v>0</v>
      </c>
      <c r="AP173" s="2" t="str">
        <f>IF(ISERROR(MATCH(Table18[[#This Row], [Batch Start Year]],$BC$2:$BC$23,0)),"0", "1")</f>
        <v>0</v>
      </c>
      <c r="AQ173" s="2" t="str">
        <f>IF(ISERROR(MATCH(Table18[[#This Row], [Batch Start Semester]],$BD$2:$BD$5,0)),"0", "1")</f>
        <v>0</v>
      </c>
      <c r="AR173" s="2" t="str">
        <f>IF(ISERROR(MATCH(Table18[[#This Row], [Batch Session ]],$BE$2:$BE$5,0)),"0", "1")</f>
        <v>0</v>
      </c>
      <c r="AS173" s="2" t="str">
        <f>IF(ISERROR(MATCH(Table18[[#This Row], [Current Semester Number ]],$BF$2:$BF$12,0)),"0", "1")</f>
        <v>0</v>
      </c>
      <c r="AT173" s="2" t="str">
        <f>IF(ISERROR(MATCH(Table18[[#This Row], [Gender]],$BG$2:$BG$4,0)),"0", "1")</f>
        <v>0</v>
      </c>
      <c r="AU173" s="2" t="str">
        <f>IF(ISERROR(MATCH(Table18[[#This Row], [Quota Type]],$BH$2:$BH$12,0)),"0", "1")</f>
        <v>0</v>
      </c>
      <c r="AV173" s="2" t="str">
        <f>IF(ISERROR(MATCH(Table18[[#This Row], [Different Ability Type (only for Differently abled students)]],$BI$2:$BI$8,0)),"0", "1")</f>
        <v>0</v>
      </c>
      <c r="AW173" s="2"/>
      <c r="AX173" s="2"/>
      <c r="AY173" s="2"/>
      <c r="AZ173" s="2"/>
    </row>
    <row r="174" ht="14.25">
      <c r="A174" s="23"/>
      <c r="B174" s="23"/>
      <c r="C174" s="23"/>
      <c r="D174" s="23"/>
      <c r="E174" s="23"/>
      <c r="F174" s="23"/>
      <c r="G174" s="24"/>
      <c r="H174" s="25"/>
      <c r="I174" s="26"/>
      <c r="J174" s="27"/>
      <c r="K174" s="27"/>
      <c r="L174" s="27"/>
      <c r="M174" s="26"/>
      <c r="N174" s="28"/>
      <c r="O174" s="29"/>
      <c r="P174" s="30"/>
      <c r="Q174" s="30"/>
      <c r="R174" s="30"/>
      <c r="S174" s="31"/>
      <c r="T174" s="26"/>
      <c r="U174" s="27"/>
      <c r="V174" s="82"/>
      <c r="W174" s="83"/>
      <c r="X174" s="27"/>
      <c r="Y174" s="36"/>
      <c r="Z174" s="27"/>
      <c r="AA174" s="37"/>
      <c r="AB174" s="38"/>
      <c r="AC174" s="39"/>
      <c r="AD174" s="40"/>
      <c r="AK174" s="2" t="str">
        <f>IF(ISERROR(MATCH(Table18[[#This Row], [Sector of College]],$AY$2:$AY$4,0)),"0", "1")</f>
        <v>0</v>
      </c>
      <c r="AL174" s="2" t="str">
        <f>IF(ISERROR(MATCH(Table18[[#This Row], [Type of College]],$AZ$2:$AZ$4,0)),"0", "1")</f>
        <v>0</v>
      </c>
      <c r="AM174" s="2" t="str">
        <f>IF(ISERROR(MATCH(Table18[[#This Row], [College Category]],$BA$2:$BA$15,0)),"0", "1")</f>
        <v>0</v>
      </c>
      <c r="AN174" s="2" t="str">
        <f>IF(ISERROR(MATCH(Table18[[#This Row], [Degree Duration]],$BB$3:$BB$12,0)),"0", "1")</f>
        <v>0</v>
      </c>
      <c r="AO174" s="2" t="str">
        <f>IF(ISERROR(MATCH(#REF!,#REF!,0)),"0", "1")</f>
        <v>0</v>
      </c>
      <c r="AP174" s="2" t="str">
        <f>IF(ISERROR(MATCH(Table18[[#This Row], [Batch Start Year]],$BC$2:$BC$23,0)),"0", "1")</f>
        <v>0</v>
      </c>
      <c r="AQ174" s="2" t="str">
        <f>IF(ISERROR(MATCH(Table18[[#This Row], [Batch Start Semester]],$BD$2:$BD$5,0)),"0", "1")</f>
        <v>0</v>
      </c>
      <c r="AR174" s="2" t="str">
        <f>IF(ISERROR(MATCH(Table18[[#This Row], [Batch Session ]],$BE$2:$BE$5,0)),"0", "1")</f>
        <v>0</v>
      </c>
      <c r="AS174" s="2" t="str">
        <f>IF(ISERROR(MATCH(Table18[[#This Row], [Current Semester Number ]],$BF$2:$BF$12,0)),"0", "1")</f>
        <v>0</v>
      </c>
      <c r="AT174" s="2" t="str">
        <f>IF(ISERROR(MATCH(Table18[[#This Row], [Gender]],$BG$2:$BG$4,0)),"0", "1")</f>
        <v>0</v>
      </c>
      <c r="AU174" s="2" t="str">
        <f>IF(ISERROR(MATCH(Table18[[#This Row], [Quota Type]],$BH$2:$BH$12,0)),"0", "1")</f>
        <v>0</v>
      </c>
      <c r="AV174" s="2" t="str">
        <f>IF(ISERROR(MATCH(Table18[[#This Row], [Different Ability Type (only for Differently abled students)]],$BI$2:$BI$8,0)),"0", "1")</f>
        <v>0</v>
      </c>
      <c r="AW174" s="2"/>
      <c r="AX174" s="2"/>
      <c r="AY174" s="2"/>
      <c r="AZ174" s="2"/>
    </row>
    <row r="175" ht="14.25">
      <c r="A175" s="23"/>
      <c r="B175" s="23"/>
      <c r="C175" s="23"/>
      <c r="D175" s="23"/>
      <c r="E175" s="23"/>
      <c r="F175" s="23"/>
      <c r="G175" s="24"/>
      <c r="H175" s="25"/>
      <c r="I175" s="26"/>
      <c r="J175" s="27"/>
      <c r="K175" s="27"/>
      <c r="L175" s="27"/>
      <c r="M175" s="26"/>
      <c r="N175" s="28"/>
      <c r="O175" s="29"/>
      <c r="P175" s="30"/>
      <c r="Q175" s="30"/>
      <c r="R175" s="30"/>
      <c r="S175" s="31"/>
      <c r="T175" s="26"/>
      <c r="U175" s="27"/>
      <c r="V175" s="82"/>
      <c r="W175" s="83"/>
      <c r="X175" s="27"/>
      <c r="Y175" s="36"/>
      <c r="Z175" s="27"/>
      <c r="AA175" s="37"/>
      <c r="AB175" s="38"/>
      <c r="AC175" s="39"/>
      <c r="AD175" s="40"/>
      <c r="AK175" s="2" t="str">
        <f>IF(ISERROR(MATCH(Table18[[#This Row], [Sector of College]],$AY$2:$AY$4,0)),"0", "1")</f>
        <v>0</v>
      </c>
      <c r="AL175" s="2" t="str">
        <f>IF(ISERROR(MATCH(Table18[[#This Row], [Type of College]],$AZ$2:$AZ$4,0)),"0", "1")</f>
        <v>0</v>
      </c>
      <c r="AM175" s="2" t="str">
        <f>IF(ISERROR(MATCH(Table18[[#This Row], [College Category]],$BA$2:$BA$15,0)),"0", "1")</f>
        <v>0</v>
      </c>
      <c r="AN175" s="2" t="str">
        <f>IF(ISERROR(MATCH(Table18[[#This Row], [Degree Duration]],$BB$3:$BB$12,0)),"0", "1")</f>
        <v>0</v>
      </c>
      <c r="AO175" s="2" t="str">
        <f>IF(ISERROR(MATCH(#REF!,#REF!,0)),"0", "1")</f>
        <v>0</v>
      </c>
      <c r="AP175" s="2" t="str">
        <f>IF(ISERROR(MATCH(Table18[[#This Row], [Batch Start Year]],$BC$2:$BC$23,0)),"0", "1")</f>
        <v>0</v>
      </c>
      <c r="AQ175" s="2" t="str">
        <f>IF(ISERROR(MATCH(Table18[[#This Row], [Batch Start Semester]],$BD$2:$BD$5,0)),"0", "1")</f>
        <v>0</v>
      </c>
      <c r="AR175" s="2" t="str">
        <f>IF(ISERROR(MATCH(Table18[[#This Row], [Batch Session ]],$BE$2:$BE$5,0)),"0", "1")</f>
        <v>0</v>
      </c>
      <c r="AS175" s="2" t="str">
        <f>IF(ISERROR(MATCH(Table18[[#This Row], [Current Semester Number ]],$BF$2:$BF$12,0)),"0", "1")</f>
        <v>0</v>
      </c>
      <c r="AT175" s="2" t="str">
        <f>IF(ISERROR(MATCH(Table18[[#This Row], [Gender]],$BG$2:$BG$4,0)),"0", "1")</f>
        <v>0</v>
      </c>
      <c r="AU175" s="2" t="str">
        <f>IF(ISERROR(MATCH(Table18[[#This Row], [Quota Type]],$BH$2:$BH$12,0)),"0", "1")</f>
        <v>0</v>
      </c>
      <c r="AV175" s="2" t="str">
        <f>IF(ISERROR(MATCH(Table18[[#This Row], [Different Ability Type (only for Differently abled students)]],$BI$2:$BI$8,0)),"0", "1")</f>
        <v>0</v>
      </c>
      <c r="AW175" s="2"/>
      <c r="AX175" s="2"/>
      <c r="AY175" s="2"/>
      <c r="AZ175" s="2"/>
    </row>
    <row r="176" ht="14.25">
      <c r="A176" s="23"/>
      <c r="B176" s="23"/>
      <c r="C176" s="23"/>
      <c r="D176" s="23"/>
      <c r="E176" s="23"/>
      <c r="F176" s="23"/>
      <c r="G176" s="24"/>
      <c r="H176" s="25"/>
      <c r="I176" s="26"/>
      <c r="J176" s="27"/>
      <c r="K176" s="27"/>
      <c r="L176" s="27"/>
      <c r="M176" s="26"/>
      <c r="N176" s="28"/>
      <c r="O176" s="29"/>
      <c r="P176" s="30"/>
      <c r="Q176" s="30"/>
      <c r="R176" s="30"/>
      <c r="S176" s="31"/>
      <c r="T176" s="26"/>
      <c r="U176" s="27"/>
      <c r="V176" s="82"/>
      <c r="W176" s="83"/>
      <c r="X176" s="27"/>
      <c r="Y176" s="36"/>
      <c r="Z176" s="27"/>
      <c r="AA176" s="37"/>
      <c r="AB176" s="38"/>
      <c r="AC176" s="39"/>
      <c r="AD176" s="40"/>
      <c r="AK176" s="2" t="str">
        <f>IF(ISERROR(MATCH(Table18[[#This Row], [Sector of College]],$AY$2:$AY$4,0)),"0", "1")</f>
        <v>0</v>
      </c>
      <c r="AL176" s="2" t="str">
        <f>IF(ISERROR(MATCH(Table18[[#This Row], [Type of College]],$AZ$2:$AZ$4,0)),"0", "1")</f>
        <v>0</v>
      </c>
      <c r="AM176" s="2" t="str">
        <f>IF(ISERROR(MATCH(Table18[[#This Row], [College Category]],$BA$2:$BA$15,0)),"0", "1")</f>
        <v>0</v>
      </c>
      <c r="AN176" s="2" t="str">
        <f>IF(ISERROR(MATCH(Table18[[#This Row], [Degree Duration]],$BB$3:$BB$12,0)),"0", "1")</f>
        <v>0</v>
      </c>
      <c r="AO176" s="2" t="str">
        <f>IF(ISERROR(MATCH(#REF!,#REF!,0)),"0", "1")</f>
        <v>0</v>
      </c>
      <c r="AP176" s="2" t="str">
        <f>IF(ISERROR(MATCH(Table18[[#This Row], [Batch Start Year]],$BC$2:$BC$23,0)),"0", "1")</f>
        <v>0</v>
      </c>
      <c r="AQ176" s="2" t="str">
        <f>IF(ISERROR(MATCH(Table18[[#This Row], [Batch Start Semester]],$BD$2:$BD$5,0)),"0", "1")</f>
        <v>0</v>
      </c>
      <c r="AR176" s="2" t="str">
        <f>IF(ISERROR(MATCH(Table18[[#This Row], [Batch Session ]],$BE$2:$BE$5,0)),"0", "1")</f>
        <v>0</v>
      </c>
      <c r="AS176" s="2" t="str">
        <f>IF(ISERROR(MATCH(Table18[[#This Row], [Current Semester Number ]],$BF$2:$BF$12,0)),"0", "1")</f>
        <v>0</v>
      </c>
      <c r="AT176" s="2" t="str">
        <f>IF(ISERROR(MATCH(Table18[[#This Row], [Gender]],$BG$2:$BG$4,0)),"0", "1")</f>
        <v>0</v>
      </c>
      <c r="AU176" s="2" t="str">
        <f>IF(ISERROR(MATCH(Table18[[#This Row], [Quota Type]],$BH$2:$BH$12,0)),"0", "1")</f>
        <v>0</v>
      </c>
      <c r="AV176" s="2" t="str">
        <f>IF(ISERROR(MATCH(Table18[[#This Row], [Different Ability Type (only for Differently abled students)]],$BI$2:$BI$8,0)),"0", "1")</f>
        <v>0</v>
      </c>
      <c r="AW176" s="2"/>
      <c r="AX176" s="2"/>
      <c r="AY176" s="2"/>
      <c r="AZ176" s="2"/>
    </row>
    <row r="177" ht="14.25">
      <c r="A177" s="23"/>
      <c r="B177" s="23"/>
      <c r="C177" s="23"/>
      <c r="D177" s="23"/>
      <c r="E177" s="23"/>
      <c r="F177" s="23"/>
      <c r="G177" s="24"/>
      <c r="H177" s="25"/>
      <c r="I177" s="26"/>
      <c r="J177" s="27"/>
      <c r="K177" s="27"/>
      <c r="L177" s="27"/>
      <c r="M177" s="26"/>
      <c r="N177" s="28"/>
      <c r="O177" s="29"/>
      <c r="P177" s="30"/>
      <c r="Q177" s="30"/>
      <c r="R177" s="30"/>
      <c r="S177" s="31"/>
      <c r="T177" s="26"/>
      <c r="U177" s="27"/>
      <c r="V177" s="82"/>
      <c r="W177" s="83"/>
      <c r="X177" s="27"/>
      <c r="Y177" s="36"/>
      <c r="Z177" s="27"/>
      <c r="AA177" s="37"/>
      <c r="AB177" s="38"/>
      <c r="AC177" s="39"/>
      <c r="AD177" s="40"/>
      <c r="AK177" s="2" t="str">
        <f>IF(ISERROR(MATCH(Table18[[#This Row], [Sector of College]],$AY$2:$AY$4,0)),"0", "1")</f>
        <v>0</v>
      </c>
      <c r="AL177" s="2" t="str">
        <f>IF(ISERROR(MATCH(Table18[[#This Row], [Type of College]],$AZ$2:$AZ$4,0)),"0", "1")</f>
        <v>0</v>
      </c>
      <c r="AM177" s="2" t="str">
        <f>IF(ISERROR(MATCH(Table18[[#This Row], [College Category]],$BA$2:$BA$15,0)),"0", "1")</f>
        <v>0</v>
      </c>
      <c r="AN177" s="2" t="str">
        <f>IF(ISERROR(MATCH(Table18[[#This Row], [Degree Duration]],$BB$3:$BB$12,0)),"0", "1")</f>
        <v>0</v>
      </c>
      <c r="AO177" s="2" t="str">
        <f>IF(ISERROR(MATCH(#REF!,#REF!,0)),"0", "1")</f>
        <v>0</v>
      </c>
      <c r="AP177" s="2" t="str">
        <f>IF(ISERROR(MATCH(Table18[[#This Row], [Batch Start Year]],$BC$2:$BC$23,0)),"0", "1")</f>
        <v>0</v>
      </c>
      <c r="AQ177" s="2" t="str">
        <f>IF(ISERROR(MATCH(Table18[[#This Row], [Batch Start Semester]],$BD$2:$BD$5,0)),"0", "1")</f>
        <v>0</v>
      </c>
      <c r="AR177" s="2" t="str">
        <f>IF(ISERROR(MATCH(Table18[[#This Row], [Batch Session ]],$BE$2:$BE$5,0)),"0", "1")</f>
        <v>0</v>
      </c>
      <c r="AS177" s="2" t="str">
        <f>IF(ISERROR(MATCH(Table18[[#This Row], [Current Semester Number ]],$BF$2:$BF$12,0)),"0", "1")</f>
        <v>0</v>
      </c>
      <c r="AT177" s="2" t="str">
        <f>IF(ISERROR(MATCH(Table18[[#This Row], [Gender]],$BG$2:$BG$4,0)),"0", "1")</f>
        <v>0</v>
      </c>
      <c r="AU177" s="2" t="str">
        <f>IF(ISERROR(MATCH(Table18[[#This Row], [Quota Type]],$BH$2:$BH$12,0)),"0", "1")</f>
        <v>0</v>
      </c>
      <c r="AV177" s="2" t="str">
        <f>IF(ISERROR(MATCH(Table18[[#This Row], [Different Ability Type (only for Differently abled students)]],$BI$2:$BI$8,0)),"0", "1")</f>
        <v>0</v>
      </c>
      <c r="AW177" s="2"/>
      <c r="AX177" s="2"/>
      <c r="AY177" s="2"/>
      <c r="AZ177" s="2"/>
    </row>
    <row r="178" ht="14.25">
      <c r="A178" s="23"/>
      <c r="B178" s="23"/>
      <c r="C178" s="23"/>
      <c r="D178" s="23"/>
      <c r="E178" s="23"/>
      <c r="F178" s="23"/>
      <c r="G178" s="24"/>
      <c r="H178" s="25"/>
      <c r="I178" s="26"/>
      <c r="J178" s="27"/>
      <c r="K178" s="27"/>
      <c r="L178" s="27"/>
      <c r="M178" s="26"/>
      <c r="N178" s="28"/>
      <c r="O178" s="29"/>
      <c r="P178" s="30"/>
      <c r="Q178" s="30"/>
      <c r="R178" s="30"/>
      <c r="S178" s="31"/>
      <c r="T178" s="26"/>
      <c r="U178" s="27"/>
      <c r="V178" s="82"/>
      <c r="W178" s="83"/>
      <c r="X178" s="27"/>
      <c r="Y178" s="36"/>
      <c r="Z178" s="27"/>
      <c r="AA178" s="37"/>
      <c r="AB178" s="38"/>
      <c r="AC178" s="39"/>
      <c r="AD178" s="40"/>
      <c r="AK178" s="2" t="str">
        <f>IF(ISERROR(MATCH(Table18[[#This Row], [Sector of College]],$AY$2:$AY$4,0)),"0", "1")</f>
        <v>0</v>
      </c>
      <c r="AL178" s="2" t="str">
        <f>IF(ISERROR(MATCH(Table18[[#This Row], [Type of College]],$AZ$2:$AZ$4,0)),"0", "1")</f>
        <v>0</v>
      </c>
      <c r="AM178" s="2" t="str">
        <f>IF(ISERROR(MATCH(Table18[[#This Row], [College Category]],$BA$2:$BA$15,0)),"0", "1")</f>
        <v>0</v>
      </c>
      <c r="AN178" s="2" t="str">
        <f>IF(ISERROR(MATCH(Table18[[#This Row], [Degree Duration]],$BB$3:$BB$12,0)),"0", "1")</f>
        <v>0</v>
      </c>
      <c r="AO178" s="2" t="str">
        <f>IF(ISERROR(MATCH(#REF!,#REF!,0)),"0", "1")</f>
        <v>0</v>
      </c>
      <c r="AP178" s="2" t="str">
        <f>IF(ISERROR(MATCH(Table18[[#This Row], [Batch Start Year]],$BC$2:$BC$23,0)),"0", "1")</f>
        <v>0</v>
      </c>
      <c r="AQ178" s="2" t="str">
        <f>IF(ISERROR(MATCH(Table18[[#This Row], [Batch Start Semester]],$BD$2:$BD$5,0)),"0", "1")</f>
        <v>0</v>
      </c>
      <c r="AR178" s="2" t="str">
        <f>IF(ISERROR(MATCH(Table18[[#This Row], [Batch Session ]],$BE$2:$BE$5,0)),"0", "1")</f>
        <v>0</v>
      </c>
      <c r="AS178" s="2" t="str">
        <f>IF(ISERROR(MATCH(Table18[[#This Row], [Current Semester Number ]],$BF$2:$BF$12,0)),"0", "1")</f>
        <v>0</v>
      </c>
      <c r="AT178" s="2" t="str">
        <f>IF(ISERROR(MATCH(Table18[[#This Row], [Gender]],$BG$2:$BG$4,0)),"0", "1")</f>
        <v>0</v>
      </c>
      <c r="AU178" s="2" t="str">
        <f>IF(ISERROR(MATCH(Table18[[#This Row], [Quota Type]],$BH$2:$BH$12,0)),"0", "1")</f>
        <v>0</v>
      </c>
      <c r="AV178" s="2" t="str">
        <f>IF(ISERROR(MATCH(Table18[[#This Row], [Different Ability Type (only for Differently abled students)]],$BI$2:$BI$8,0)),"0", "1")</f>
        <v>0</v>
      </c>
      <c r="AW178" s="2"/>
      <c r="AX178" s="2"/>
      <c r="AY178" s="2"/>
      <c r="AZ178" s="2"/>
    </row>
    <row r="179" ht="14.25">
      <c r="A179" s="23"/>
      <c r="B179" s="23"/>
      <c r="C179" s="23"/>
      <c r="D179" s="23"/>
      <c r="E179" s="23"/>
      <c r="F179" s="23"/>
      <c r="G179" s="24"/>
      <c r="H179" s="25"/>
      <c r="I179" s="26"/>
      <c r="J179" s="27"/>
      <c r="K179" s="27"/>
      <c r="L179" s="27"/>
      <c r="M179" s="26"/>
      <c r="N179" s="28"/>
      <c r="O179" s="29"/>
      <c r="P179" s="30"/>
      <c r="Q179" s="30"/>
      <c r="R179" s="30"/>
      <c r="S179" s="31"/>
      <c r="T179" s="26"/>
      <c r="U179" s="27"/>
      <c r="V179" s="82"/>
      <c r="W179" s="83"/>
      <c r="X179" s="27"/>
      <c r="Y179" s="36"/>
      <c r="Z179" s="27"/>
      <c r="AA179" s="37"/>
      <c r="AB179" s="38"/>
      <c r="AC179" s="39"/>
      <c r="AD179" s="40"/>
      <c r="AK179" s="2" t="str">
        <f>IF(ISERROR(MATCH(Table18[[#This Row], [Sector of College]],$AY$2:$AY$4,0)),"0", "1")</f>
        <v>0</v>
      </c>
      <c r="AL179" s="2" t="str">
        <f>IF(ISERROR(MATCH(Table18[[#This Row], [Type of College]],$AZ$2:$AZ$4,0)),"0", "1")</f>
        <v>0</v>
      </c>
      <c r="AM179" s="2" t="str">
        <f>IF(ISERROR(MATCH(Table18[[#This Row], [College Category]],$BA$2:$BA$15,0)),"0", "1")</f>
        <v>0</v>
      </c>
      <c r="AN179" s="2" t="str">
        <f>IF(ISERROR(MATCH(Table18[[#This Row], [Degree Duration]],$BB$3:$BB$12,0)),"0", "1")</f>
        <v>0</v>
      </c>
      <c r="AO179" s="2" t="str">
        <f>IF(ISERROR(MATCH(#REF!,#REF!,0)),"0", "1")</f>
        <v>0</v>
      </c>
      <c r="AP179" s="2" t="str">
        <f>IF(ISERROR(MATCH(Table18[[#This Row], [Batch Start Year]],$BC$2:$BC$23,0)),"0", "1")</f>
        <v>0</v>
      </c>
      <c r="AQ179" s="2" t="str">
        <f>IF(ISERROR(MATCH(Table18[[#This Row], [Batch Start Semester]],$BD$2:$BD$5,0)),"0", "1")</f>
        <v>0</v>
      </c>
      <c r="AR179" s="2" t="str">
        <f>IF(ISERROR(MATCH(Table18[[#This Row], [Batch Session ]],$BE$2:$BE$5,0)),"0", "1")</f>
        <v>0</v>
      </c>
      <c r="AS179" s="2" t="str">
        <f>IF(ISERROR(MATCH(Table18[[#This Row], [Current Semester Number ]],$BF$2:$BF$12,0)),"0", "1")</f>
        <v>0</v>
      </c>
      <c r="AT179" s="2" t="str">
        <f>IF(ISERROR(MATCH(Table18[[#This Row], [Gender]],$BG$2:$BG$4,0)),"0", "1")</f>
        <v>0</v>
      </c>
      <c r="AU179" s="2" t="str">
        <f>IF(ISERROR(MATCH(Table18[[#This Row], [Quota Type]],$BH$2:$BH$12,0)),"0", "1")</f>
        <v>0</v>
      </c>
      <c r="AV179" s="2" t="str">
        <f>IF(ISERROR(MATCH(Table18[[#This Row], [Different Ability Type (only for Differently abled students)]],$BI$2:$BI$8,0)),"0", "1")</f>
        <v>0</v>
      </c>
      <c r="AW179" s="2"/>
      <c r="AX179" s="2"/>
      <c r="AY179" s="2"/>
      <c r="AZ179" s="2"/>
    </row>
    <row r="180" ht="14.25">
      <c r="A180" s="23"/>
      <c r="B180" s="23"/>
      <c r="C180" s="23"/>
      <c r="D180" s="23"/>
      <c r="E180" s="23"/>
      <c r="F180" s="23"/>
      <c r="G180" s="24"/>
      <c r="H180" s="25"/>
      <c r="I180" s="26"/>
      <c r="J180" s="27"/>
      <c r="K180" s="27"/>
      <c r="L180" s="27"/>
      <c r="M180" s="26"/>
      <c r="N180" s="28"/>
      <c r="O180" s="29"/>
      <c r="P180" s="30"/>
      <c r="Q180" s="30"/>
      <c r="R180" s="30"/>
      <c r="S180" s="31"/>
      <c r="T180" s="26"/>
      <c r="U180" s="27"/>
      <c r="V180" s="82"/>
      <c r="W180" s="83"/>
      <c r="X180" s="27"/>
      <c r="Y180" s="36"/>
      <c r="Z180" s="27"/>
      <c r="AA180" s="37"/>
      <c r="AB180" s="38"/>
      <c r="AC180" s="39"/>
      <c r="AD180" s="40"/>
      <c r="AK180" s="2" t="str">
        <f>IF(ISERROR(MATCH(Table18[[#This Row], [Sector of College]],$AY$2:$AY$4,0)),"0", "1")</f>
        <v>0</v>
      </c>
      <c r="AL180" s="2" t="str">
        <f>IF(ISERROR(MATCH(Table18[[#This Row], [Type of College]],$AZ$2:$AZ$4,0)),"0", "1")</f>
        <v>0</v>
      </c>
      <c r="AM180" s="2" t="str">
        <f>IF(ISERROR(MATCH(Table18[[#This Row], [College Category]],$BA$2:$BA$15,0)),"0", "1")</f>
        <v>0</v>
      </c>
      <c r="AN180" s="2" t="str">
        <f>IF(ISERROR(MATCH(Table18[[#This Row], [Degree Duration]],$BB$3:$BB$12,0)),"0", "1")</f>
        <v>0</v>
      </c>
      <c r="AO180" s="2" t="str">
        <f>IF(ISERROR(MATCH(#REF!,#REF!,0)),"0", "1")</f>
        <v>0</v>
      </c>
      <c r="AP180" s="2" t="str">
        <f>IF(ISERROR(MATCH(Table18[[#This Row], [Batch Start Year]],$BC$2:$BC$23,0)),"0", "1")</f>
        <v>0</v>
      </c>
      <c r="AQ180" s="2" t="str">
        <f>IF(ISERROR(MATCH(Table18[[#This Row], [Batch Start Semester]],$BD$2:$BD$5,0)),"0", "1")</f>
        <v>0</v>
      </c>
      <c r="AR180" s="2" t="str">
        <f>IF(ISERROR(MATCH(Table18[[#This Row], [Batch Session ]],$BE$2:$BE$5,0)),"0", "1")</f>
        <v>0</v>
      </c>
      <c r="AS180" s="2" t="str">
        <f>IF(ISERROR(MATCH(Table18[[#This Row], [Current Semester Number ]],$BF$2:$BF$12,0)),"0", "1")</f>
        <v>0</v>
      </c>
      <c r="AT180" s="2" t="str">
        <f>IF(ISERROR(MATCH(Table18[[#This Row], [Gender]],$BG$2:$BG$4,0)),"0", "1")</f>
        <v>0</v>
      </c>
      <c r="AU180" s="2" t="str">
        <f>IF(ISERROR(MATCH(Table18[[#This Row], [Quota Type]],$BH$2:$BH$12,0)),"0", "1")</f>
        <v>0</v>
      </c>
      <c r="AV180" s="2" t="str">
        <f>IF(ISERROR(MATCH(Table18[[#This Row], [Different Ability Type (only for Differently abled students)]],$BI$2:$BI$8,0)),"0", "1")</f>
        <v>0</v>
      </c>
      <c r="AW180" s="2"/>
      <c r="AX180" s="2"/>
      <c r="AY180" s="2"/>
      <c r="AZ180" s="2"/>
    </row>
    <row r="181" ht="14.25">
      <c r="A181" s="23"/>
      <c r="B181" s="23"/>
      <c r="C181" s="23"/>
      <c r="D181" s="23"/>
      <c r="E181" s="23"/>
      <c r="F181" s="23"/>
      <c r="G181" s="24"/>
      <c r="H181" s="25"/>
      <c r="I181" s="26"/>
      <c r="J181" s="27"/>
      <c r="K181" s="27"/>
      <c r="L181" s="27"/>
      <c r="M181" s="26"/>
      <c r="N181" s="28"/>
      <c r="O181" s="29"/>
      <c r="P181" s="30"/>
      <c r="Q181" s="30"/>
      <c r="R181" s="30"/>
      <c r="S181" s="31"/>
      <c r="T181" s="26"/>
      <c r="U181" s="27"/>
      <c r="V181" s="82"/>
      <c r="W181" s="83"/>
      <c r="X181" s="27"/>
      <c r="Y181" s="36"/>
      <c r="Z181" s="27"/>
      <c r="AA181" s="37"/>
      <c r="AB181" s="38"/>
      <c r="AC181" s="39"/>
      <c r="AD181" s="40"/>
      <c r="AK181" s="2" t="str">
        <f>IF(ISERROR(MATCH(Table18[[#This Row], [Sector of College]],$AY$2:$AY$4,0)),"0", "1")</f>
        <v>0</v>
      </c>
      <c r="AL181" s="2" t="str">
        <f>IF(ISERROR(MATCH(Table18[[#This Row], [Type of College]],$AZ$2:$AZ$4,0)),"0", "1")</f>
        <v>0</v>
      </c>
      <c r="AM181" s="2" t="str">
        <f>IF(ISERROR(MATCH(Table18[[#This Row], [College Category]],$BA$2:$BA$15,0)),"0", "1")</f>
        <v>0</v>
      </c>
      <c r="AN181" s="2" t="str">
        <f>IF(ISERROR(MATCH(Table18[[#This Row], [Degree Duration]],$BB$3:$BB$12,0)),"0", "1")</f>
        <v>0</v>
      </c>
      <c r="AO181" s="2" t="str">
        <f>IF(ISERROR(MATCH(#REF!,#REF!,0)),"0", "1")</f>
        <v>0</v>
      </c>
      <c r="AP181" s="2" t="str">
        <f>IF(ISERROR(MATCH(Table18[[#This Row], [Batch Start Year]],$BC$2:$BC$23,0)),"0", "1")</f>
        <v>0</v>
      </c>
      <c r="AQ181" s="2" t="str">
        <f>IF(ISERROR(MATCH(Table18[[#This Row], [Batch Start Semester]],$BD$2:$BD$5,0)),"0", "1")</f>
        <v>0</v>
      </c>
      <c r="AR181" s="2" t="str">
        <f>IF(ISERROR(MATCH(Table18[[#This Row], [Batch Session ]],$BE$2:$BE$5,0)),"0", "1")</f>
        <v>0</v>
      </c>
      <c r="AS181" s="2" t="str">
        <f>IF(ISERROR(MATCH(Table18[[#This Row], [Current Semester Number ]],$BF$2:$BF$12,0)),"0", "1")</f>
        <v>0</v>
      </c>
      <c r="AT181" s="2" t="str">
        <f>IF(ISERROR(MATCH(Table18[[#This Row], [Gender]],$BG$2:$BG$4,0)),"0", "1")</f>
        <v>0</v>
      </c>
      <c r="AU181" s="2" t="str">
        <f>IF(ISERROR(MATCH(Table18[[#This Row], [Quota Type]],$BH$2:$BH$12,0)),"0", "1")</f>
        <v>0</v>
      </c>
      <c r="AV181" s="2" t="str">
        <f>IF(ISERROR(MATCH(Table18[[#This Row], [Different Ability Type (only for Differently abled students)]],$BI$2:$BI$8,0)),"0", "1")</f>
        <v>0</v>
      </c>
      <c r="AW181" s="2"/>
      <c r="AX181" s="2"/>
      <c r="AY181" s="2"/>
      <c r="AZ181" s="2"/>
    </row>
    <row r="182" ht="14.25">
      <c r="A182" s="23"/>
      <c r="B182" s="23"/>
      <c r="C182" s="23"/>
      <c r="D182" s="23"/>
      <c r="E182" s="23"/>
      <c r="F182" s="23"/>
      <c r="G182" s="24"/>
      <c r="H182" s="25"/>
      <c r="I182" s="26"/>
      <c r="J182" s="27"/>
      <c r="K182" s="27"/>
      <c r="L182" s="27"/>
      <c r="M182" s="26"/>
      <c r="N182" s="28"/>
      <c r="O182" s="29"/>
      <c r="P182" s="30"/>
      <c r="Q182" s="30"/>
      <c r="R182" s="30"/>
      <c r="S182" s="31"/>
      <c r="T182" s="26"/>
      <c r="U182" s="27"/>
      <c r="V182" s="82"/>
      <c r="W182" s="83"/>
      <c r="X182" s="27"/>
      <c r="Y182" s="36"/>
      <c r="Z182" s="27"/>
      <c r="AA182" s="37"/>
      <c r="AB182" s="38"/>
      <c r="AC182" s="39"/>
      <c r="AD182" s="40"/>
      <c r="AK182" s="2" t="str">
        <f>IF(ISERROR(MATCH(Table18[[#This Row], [Sector of College]],$AY$2:$AY$4,0)),"0", "1")</f>
        <v>0</v>
      </c>
      <c r="AL182" s="2" t="str">
        <f>IF(ISERROR(MATCH(Table18[[#This Row], [Type of College]],$AZ$2:$AZ$4,0)),"0", "1")</f>
        <v>0</v>
      </c>
      <c r="AM182" s="2" t="str">
        <f>IF(ISERROR(MATCH(Table18[[#This Row], [College Category]],$BA$2:$BA$15,0)),"0", "1")</f>
        <v>0</v>
      </c>
      <c r="AN182" s="2" t="str">
        <f>IF(ISERROR(MATCH(Table18[[#This Row], [Degree Duration]],$BB$3:$BB$12,0)),"0", "1")</f>
        <v>0</v>
      </c>
      <c r="AO182" s="2" t="str">
        <f>IF(ISERROR(MATCH(#REF!,#REF!,0)),"0", "1")</f>
        <v>0</v>
      </c>
      <c r="AP182" s="2" t="str">
        <f>IF(ISERROR(MATCH(Table18[[#This Row], [Batch Start Year]],$BC$2:$BC$23,0)),"0", "1")</f>
        <v>0</v>
      </c>
      <c r="AQ182" s="2" t="str">
        <f>IF(ISERROR(MATCH(Table18[[#This Row], [Batch Start Semester]],$BD$2:$BD$5,0)),"0", "1")</f>
        <v>0</v>
      </c>
      <c r="AR182" s="2" t="str">
        <f>IF(ISERROR(MATCH(Table18[[#This Row], [Batch Session ]],$BE$2:$BE$5,0)),"0", "1")</f>
        <v>0</v>
      </c>
      <c r="AS182" s="2" t="str">
        <f>IF(ISERROR(MATCH(Table18[[#This Row], [Current Semester Number ]],$BF$2:$BF$12,0)),"0", "1")</f>
        <v>0</v>
      </c>
      <c r="AT182" s="2" t="str">
        <f>IF(ISERROR(MATCH(Table18[[#This Row], [Gender]],$BG$2:$BG$4,0)),"0", "1")</f>
        <v>0</v>
      </c>
      <c r="AU182" s="2" t="str">
        <f>IF(ISERROR(MATCH(Table18[[#This Row], [Quota Type]],$BH$2:$BH$12,0)),"0", "1")</f>
        <v>0</v>
      </c>
      <c r="AV182" s="2" t="str">
        <f>IF(ISERROR(MATCH(Table18[[#This Row], [Different Ability Type (only for Differently abled students)]],$BI$2:$BI$8,0)),"0", "1")</f>
        <v>0</v>
      </c>
      <c r="AW182" s="2"/>
      <c r="AX182" s="2"/>
      <c r="AY182" s="2"/>
      <c r="AZ182" s="2"/>
    </row>
    <row r="183" ht="14.25">
      <c r="A183" s="23"/>
      <c r="B183" s="23"/>
      <c r="C183" s="23"/>
      <c r="D183" s="23"/>
      <c r="E183" s="23"/>
      <c r="F183" s="23"/>
      <c r="G183" s="24"/>
      <c r="H183" s="25"/>
      <c r="I183" s="26"/>
      <c r="J183" s="27"/>
      <c r="K183" s="27"/>
      <c r="L183" s="27"/>
      <c r="M183" s="26"/>
      <c r="N183" s="28"/>
      <c r="O183" s="29"/>
      <c r="P183" s="30"/>
      <c r="Q183" s="30"/>
      <c r="R183" s="30"/>
      <c r="S183" s="31"/>
      <c r="T183" s="26"/>
      <c r="U183" s="27"/>
      <c r="V183" s="82"/>
      <c r="W183" s="83"/>
      <c r="X183" s="27"/>
      <c r="Y183" s="36"/>
      <c r="Z183" s="27"/>
      <c r="AA183" s="37"/>
      <c r="AB183" s="38"/>
      <c r="AC183" s="39"/>
      <c r="AD183" s="40"/>
      <c r="AK183" s="2" t="str">
        <f>IF(ISERROR(MATCH(Table18[[#This Row], [Sector of College]],$AY$2:$AY$4,0)),"0", "1")</f>
        <v>0</v>
      </c>
      <c r="AL183" s="2" t="str">
        <f>IF(ISERROR(MATCH(Table18[[#This Row], [Type of College]],$AZ$2:$AZ$4,0)),"0", "1")</f>
        <v>0</v>
      </c>
      <c r="AM183" s="2" t="str">
        <f>IF(ISERROR(MATCH(Table18[[#This Row], [College Category]],$BA$2:$BA$15,0)),"0", "1")</f>
        <v>0</v>
      </c>
      <c r="AN183" s="2" t="str">
        <f>IF(ISERROR(MATCH(Table18[[#This Row], [Degree Duration]],$BB$3:$BB$12,0)),"0", "1")</f>
        <v>0</v>
      </c>
      <c r="AO183" s="2" t="str">
        <f>IF(ISERROR(MATCH(#REF!,#REF!,0)),"0", "1")</f>
        <v>0</v>
      </c>
      <c r="AP183" s="2" t="str">
        <f>IF(ISERROR(MATCH(Table18[[#This Row], [Batch Start Year]],$BC$2:$BC$23,0)),"0", "1")</f>
        <v>0</v>
      </c>
      <c r="AQ183" s="2" t="str">
        <f>IF(ISERROR(MATCH(Table18[[#This Row], [Batch Start Semester]],$BD$2:$BD$5,0)),"0", "1")</f>
        <v>0</v>
      </c>
      <c r="AR183" s="2" t="str">
        <f>IF(ISERROR(MATCH(Table18[[#This Row], [Batch Session ]],$BE$2:$BE$5,0)),"0", "1")</f>
        <v>0</v>
      </c>
      <c r="AS183" s="2" t="str">
        <f>IF(ISERROR(MATCH(Table18[[#This Row], [Current Semester Number ]],$BF$2:$BF$12,0)),"0", "1")</f>
        <v>0</v>
      </c>
      <c r="AT183" s="2" t="str">
        <f>IF(ISERROR(MATCH(Table18[[#This Row], [Gender]],$BG$2:$BG$4,0)),"0", "1")</f>
        <v>0</v>
      </c>
      <c r="AU183" s="2" t="str">
        <f>IF(ISERROR(MATCH(Table18[[#This Row], [Quota Type]],$BH$2:$BH$12,0)),"0", "1")</f>
        <v>0</v>
      </c>
      <c r="AV183" s="2" t="str">
        <f>IF(ISERROR(MATCH(Table18[[#This Row], [Different Ability Type (only for Differently abled students)]],$BI$2:$BI$8,0)),"0", "1")</f>
        <v>0</v>
      </c>
      <c r="AW183" s="2"/>
      <c r="AX183" s="2"/>
      <c r="AY183" s="2"/>
      <c r="AZ183" s="2"/>
    </row>
    <row r="184" ht="14.25">
      <c r="A184" s="23"/>
      <c r="B184" s="23"/>
      <c r="C184" s="23"/>
      <c r="D184" s="23"/>
      <c r="E184" s="23"/>
      <c r="F184" s="23"/>
      <c r="G184" s="24"/>
      <c r="H184" s="25"/>
      <c r="I184" s="26"/>
      <c r="J184" s="27"/>
      <c r="K184" s="27"/>
      <c r="L184" s="27"/>
      <c r="M184" s="26"/>
      <c r="N184" s="28"/>
      <c r="O184" s="29"/>
      <c r="P184" s="30"/>
      <c r="Q184" s="30"/>
      <c r="R184" s="30"/>
      <c r="S184" s="31"/>
      <c r="T184" s="26"/>
      <c r="U184" s="27"/>
      <c r="V184" s="82"/>
      <c r="W184" s="83"/>
      <c r="X184" s="27"/>
      <c r="Y184" s="36"/>
      <c r="Z184" s="27"/>
      <c r="AA184" s="37"/>
      <c r="AB184" s="38"/>
      <c r="AC184" s="39"/>
      <c r="AD184" s="40"/>
      <c r="AK184" s="2" t="str">
        <f>IF(ISERROR(MATCH(Table18[[#This Row], [Sector of College]],$AY$2:$AY$4,0)),"0", "1")</f>
        <v>0</v>
      </c>
      <c r="AL184" s="2" t="str">
        <f>IF(ISERROR(MATCH(Table18[[#This Row], [Type of College]],$AZ$2:$AZ$4,0)),"0", "1")</f>
        <v>0</v>
      </c>
      <c r="AM184" s="2" t="str">
        <f>IF(ISERROR(MATCH(Table18[[#This Row], [College Category]],$BA$2:$BA$15,0)),"0", "1")</f>
        <v>0</v>
      </c>
      <c r="AN184" s="2" t="str">
        <f>IF(ISERROR(MATCH(Table18[[#This Row], [Degree Duration]],$BB$3:$BB$12,0)),"0", "1")</f>
        <v>0</v>
      </c>
      <c r="AO184" s="2" t="str">
        <f>IF(ISERROR(MATCH(#REF!,#REF!,0)),"0", "1")</f>
        <v>0</v>
      </c>
      <c r="AP184" s="2" t="str">
        <f>IF(ISERROR(MATCH(Table18[[#This Row], [Batch Start Year]],$BC$2:$BC$23,0)),"0", "1")</f>
        <v>0</v>
      </c>
      <c r="AQ184" s="2" t="str">
        <f>IF(ISERROR(MATCH(Table18[[#This Row], [Batch Start Semester]],$BD$2:$BD$5,0)),"0", "1")</f>
        <v>0</v>
      </c>
      <c r="AR184" s="2" t="str">
        <f>IF(ISERROR(MATCH(Table18[[#This Row], [Batch Session ]],$BE$2:$BE$5,0)),"0", "1")</f>
        <v>0</v>
      </c>
      <c r="AS184" s="2" t="str">
        <f>IF(ISERROR(MATCH(Table18[[#This Row], [Current Semester Number ]],$BF$2:$BF$12,0)),"0", "1")</f>
        <v>0</v>
      </c>
      <c r="AT184" s="2" t="str">
        <f>IF(ISERROR(MATCH(Table18[[#This Row], [Gender]],$BG$2:$BG$4,0)),"0", "1")</f>
        <v>0</v>
      </c>
      <c r="AU184" s="2" t="str">
        <f>IF(ISERROR(MATCH(Table18[[#This Row], [Quota Type]],$BH$2:$BH$12,0)),"0", "1")</f>
        <v>0</v>
      </c>
      <c r="AV184" s="2" t="str">
        <f>IF(ISERROR(MATCH(Table18[[#This Row], [Different Ability Type (only for Differently abled students)]],$BI$2:$BI$8,0)),"0", "1")</f>
        <v>0</v>
      </c>
      <c r="AW184" s="2"/>
      <c r="AX184" s="2"/>
      <c r="AY184" s="2"/>
      <c r="AZ184" s="2"/>
    </row>
    <row r="185" ht="14.25">
      <c r="A185" s="23"/>
      <c r="B185" s="23"/>
      <c r="C185" s="23"/>
      <c r="D185" s="23"/>
      <c r="E185" s="23"/>
      <c r="F185" s="23"/>
      <c r="G185" s="24"/>
      <c r="H185" s="25"/>
      <c r="I185" s="26"/>
      <c r="J185" s="27"/>
      <c r="K185" s="27"/>
      <c r="L185" s="27"/>
      <c r="M185" s="26"/>
      <c r="N185" s="28"/>
      <c r="O185" s="29"/>
      <c r="P185" s="30"/>
      <c r="Q185" s="30"/>
      <c r="R185" s="30"/>
      <c r="S185" s="31"/>
      <c r="T185" s="26"/>
      <c r="U185" s="27"/>
      <c r="V185" s="82"/>
      <c r="W185" s="83"/>
      <c r="X185" s="27"/>
      <c r="Y185" s="36"/>
      <c r="Z185" s="27"/>
      <c r="AA185" s="37"/>
      <c r="AB185" s="38"/>
      <c r="AC185" s="39"/>
      <c r="AD185" s="40"/>
      <c r="AK185" s="2" t="str">
        <f>IF(ISERROR(MATCH(Table18[[#This Row], [Sector of College]],$AY$2:$AY$4,0)),"0", "1")</f>
        <v>0</v>
      </c>
      <c r="AL185" s="2" t="str">
        <f>IF(ISERROR(MATCH(Table18[[#This Row], [Type of College]],$AZ$2:$AZ$4,0)),"0", "1")</f>
        <v>0</v>
      </c>
      <c r="AM185" s="2" t="str">
        <f>IF(ISERROR(MATCH(Table18[[#This Row], [College Category]],$BA$2:$BA$15,0)),"0", "1")</f>
        <v>0</v>
      </c>
      <c r="AN185" s="2" t="str">
        <f>IF(ISERROR(MATCH(Table18[[#This Row], [Degree Duration]],$BB$3:$BB$12,0)),"0", "1")</f>
        <v>0</v>
      </c>
      <c r="AO185" s="2" t="str">
        <f>IF(ISERROR(MATCH(#REF!,#REF!,0)),"0", "1")</f>
        <v>0</v>
      </c>
      <c r="AP185" s="2" t="str">
        <f>IF(ISERROR(MATCH(Table18[[#This Row], [Batch Start Year]],$BC$2:$BC$23,0)),"0", "1")</f>
        <v>0</v>
      </c>
      <c r="AQ185" s="2" t="str">
        <f>IF(ISERROR(MATCH(Table18[[#This Row], [Batch Start Semester]],$BD$2:$BD$5,0)),"0", "1")</f>
        <v>0</v>
      </c>
      <c r="AR185" s="2" t="str">
        <f>IF(ISERROR(MATCH(Table18[[#This Row], [Batch Session ]],$BE$2:$BE$5,0)),"0", "1")</f>
        <v>0</v>
      </c>
      <c r="AS185" s="2" t="str">
        <f>IF(ISERROR(MATCH(Table18[[#This Row], [Current Semester Number ]],$BF$2:$BF$12,0)),"0", "1")</f>
        <v>0</v>
      </c>
      <c r="AT185" s="2" t="str">
        <f>IF(ISERROR(MATCH(Table18[[#This Row], [Gender]],$BG$2:$BG$4,0)),"0", "1")</f>
        <v>0</v>
      </c>
      <c r="AU185" s="2" t="str">
        <f>IF(ISERROR(MATCH(Table18[[#This Row], [Quota Type]],$BH$2:$BH$12,0)),"0", "1")</f>
        <v>0</v>
      </c>
      <c r="AV185" s="2" t="str">
        <f>IF(ISERROR(MATCH(Table18[[#This Row], [Different Ability Type (only for Differently abled students)]],$BI$2:$BI$8,0)),"0", "1")</f>
        <v>0</v>
      </c>
      <c r="AW185" s="2"/>
      <c r="AX185" s="2"/>
      <c r="AY185" s="2"/>
      <c r="AZ185" s="2"/>
    </row>
    <row r="186" ht="14.25">
      <c r="A186" s="23"/>
      <c r="B186" s="23"/>
      <c r="C186" s="23"/>
      <c r="D186" s="23"/>
      <c r="E186" s="23"/>
      <c r="F186" s="23"/>
      <c r="G186" s="24"/>
      <c r="H186" s="25"/>
      <c r="I186" s="26"/>
      <c r="J186" s="27"/>
      <c r="K186" s="27"/>
      <c r="L186" s="27"/>
      <c r="M186" s="26"/>
      <c r="N186" s="28"/>
      <c r="O186" s="29"/>
      <c r="P186" s="30"/>
      <c r="Q186" s="30"/>
      <c r="R186" s="30"/>
      <c r="S186" s="31"/>
      <c r="T186" s="26"/>
      <c r="U186" s="27"/>
      <c r="V186" s="82"/>
      <c r="W186" s="83"/>
      <c r="X186" s="27"/>
      <c r="Y186" s="36"/>
      <c r="Z186" s="27"/>
      <c r="AA186" s="37"/>
      <c r="AB186" s="38"/>
      <c r="AC186" s="39"/>
      <c r="AD186" s="40"/>
      <c r="AK186" s="2" t="str">
        <f>IF(ISERROR(MATCH(Table18[[#This Row], [Sector of College]],$AY$2:$AY$4,0)),"0", "1")</f>
        <v>0</v>
      </c>
      <c r="AL186" s="2" t="str">
        <f>IF(ISERROR(MATCH(Table18[[#This Row], [Type of College]],$AZ$2:$AZ$4,0)),"0", "1")</f>
        <v>0</v>
      </c>
      <c r="AM186" s="2" t="str">
        <f>IF(ISERROR(MATCH(Table18[[#This Row], [College Category]],$BA$2:$BA$15,0)),"0", "1")</f>
        <v>0</v>
      </c>
      <c r="AN186" s="2" t="str">
        <f>IF(ISERROR(MATCH(Table18[[#This Row], [Degree Duration]],$BB$3:$BB$12,0)),"0", "1")</f>
        <v>0</v>
      </c>
      <c r="AO186" s="2" t="str">
        <f>IF(ISERROR(MATCH(#REF!,#REF!,0)),"0", "1")</f>
        <v>0</v>
      </c>
      <c r="AP186" s="2" t="str">
        <f>IF(ISERROR(MATCH(Table18[[#This Row], [Batch Start Year]],$BC$2:$BC$23,0)),"0", "1")</f>
        <v>0</v>
      </c>
      <c r="AQ186" s="2" t="str">
        <f>IF(ISERROR(MATCH(Table18[[#This Row], [Batch Start Semester]],$BD$2:$BD$5,0)),"0", "1")</f>
        <v>0</v>
      </c>
      <c r="AR186" s="2" t="str">
        <f>IF(ISERROR(MATCH(Table18[[#This Row], [Batch Session ]],$BE$2:$BE$5,0)),"0", "1")</f>
        <v>0</v>
      </c>
      <c r="AS186" s="2" t="str">
        <f>IF(ISERROR(MATCH(Table18[[#This Row], [Current Semester Number ]],$BF$2:$BF$12,0)),"0", "1")</f>
        <v>0</v>
      </c>
      <c r="AT186" s="2" t="str">
        <f>IF(ISERROR(MATCH(Table18[[#This Row], [Gender]],$BG$2:$BG$4,0)),"0", "1")</f>
        <v>0</v>
      </c>
      <c r="AU186" s="2" t="str">
        <f>IF(ISERROR(MATCH(Table18[[#This Row], [Quota Type]],$BH$2:$BH$12,0)),"0", "1")</f>
        <v>0</v>
      </c>
      <c r="AV186" s="2" t="str">
        <f>IF(ISERROR(MATCH(Table18[[#This Row], [Different Ability Type (only for Differently abled students)]],$BI$2:$BI$8,0)),"0", "1")</f>
        <v>0</v>
      </c>
      <c r="AW186" s="2"/>
      <c r="AX186" s="2"/>
      <c r="AY186" s="2"/>
      <c r="AZ186" s="2"/>
    </row>
    <row r="187" ht="14.25">
      <c r="A187" s="23"/>
      <c r="B187" s="23"/>
      <c r="C187" s="23"/>
      <c r="D187" s="23"/>
      <c r="E187" s="23"/>
      <c r="F187" s="23"/>
      <c r="G187" s="24"/>
      <c r="H187" s="25"/>
      <c r="I187" s="26"/>
      <c r="J187" s="27"/>
      <c r="K187" s="27"/>
      <c r="L187" s="27"/>
      <c r="M187" s="26"/>
      <c r="N187" s="28"/>
      <c r="O187" s="29"/>
      <c r="P187" s="30"/>
      <c r="Q187" s="30"/>
      <c r="R187" s="30"/>
      <c r="S187" s="31"/>
      <c r="T187" s="26"/>
      <c r="U187" s="27"/>
      <c r="V187" s="82"/>
      <c r="W187" s="83"/>
      <c r="X187" s="27"/>
      <c r="Y187" s="36"/>
      <c r="Z187" s="27"/>
      <c r="AA187" s="37"/>
      <c r="AB187" s="38"/>
      <c r="AC187" s="39"/>
      <c r="AD187" s="40"/>
      <c r="AK187" s="2" t="str">
        <f>IF(ISERROR(MATCH(Table18[[#This Row], [Sector of College]],$AY$2:$AY$4,0)),"0", "1")</f>
        <v>0</v>
      </c>
      <c r="AL187" s="2" t="str">
        <f>IF(ISERROR(MATCH(Table18[[#This Row], [Type of College]],$AZ$2:$AZ$4,0)),"0", "1")</f>
        <v>0</v>
      </c>
      <c r="AM187" s="2" t="str">
        <f>IF(ISERROR(MATCH(Table18[[#This Row], [College Category]],$BA$2:$BA$15,0)),"0", "1")</f>
        <v>0</v>
      </c>
      <c r="AN187" s="2" t="str">
        <f>IF(ISERROR(MATCH(Table18[[#This Row], [Degree Duration]],$BB$3:$BB$12,0)),"0", "1")</f>
        <v>0</v>
      </c>
      <c r="AO187" s="2" t="str">
        <f>IF(ISERROR(MATCH(#REF!,#REF!,0)),"0", "1")</f>
        <v>0</v>
      </c>
      <c r="AP187" s="2" t="str">
        <f>IF(ISERROR(MATCH(Table18[[#This Row], [Batch Start Year]],$BC$2:$BC$23,0)),"0", "1")</f>
        <v>0</v>
      </c>
      <c r="AQ187" s="2" t="str">
        <f>IF(ISERROR(MATCH(Table18[[#This Row], [Batch Start Semester]],$BD$2:$BD$5,0)),"0", "1")</f>
        <v>0</v>
      </c>
      <c r="AR187" s="2" t="str">
        <f>IF(ISERROR(MATCH(Table18[[#This Row], [Batch Session ]],$BE$2:$BE$5,0)),"0", "1")</f>
        <v>0</v>
      </c>
      <c r="AS187" s="2" t="str">
        <f>IF(ISERROR(MATCH(Table18[[#This Row], [Current Semester Number ]],$BF$2:$BF$12,0)),"0", "1")</f>
        <v>0</v>
      </c>
      <c r="AT187" s="2" t="str">
        <f>IF(ISERROR(MATCH(Table18[[#This Row], [Gender]],$BG$2:$BG$4,0)),"0", "1")</f>
        <v>0</v>
      </c>
      <c r="AU187" s="2" t="str">
        <f>IF(ISERROR(MATCH(Table18[[#This Row], [Quota Type]],$BH$2:$BH$12,0)),"0", "1")</f>
        <v>0</v>
      </c>
      <c r="AV187" s="2" t="str">
        <f>IF(ISERROR(MATCH(Table18[[#This Row], [Different Ability Type (only for Differently abled students)]],$BI$2:$BI$8,0)),"0", "1")</f>
        <v>0</v>
      </c>
      <c r="AW187" s="2"/>
      <c r="AX187" s="2"/>
      <c r="AY187" s="2"/>
      <c r="AZ187" s="2"/>
    </row>
    <row r="188" ht="14.25">
      <c r="A188" s="23"/>
      <c r="B188" s="23"/>
      <c r="C188" s="23"/>
      <c r="D188" s="23"/>
      <c r="E188" s="23"/>
      <c r="F188" s="23"/>
      <c r="G188" s="24"/>
      <c r="H188" s="25"/>
      <c r="I188" s="26"/>
      <c r="J188" s="27"/>
      <c r="K188" s="27"/>
      <c r="L188" s="27"/>
      <c r="M188" s="26"/>
      <c r="N188" s="28"/>
      <c r="O188" s="29"/>
      <c r="P188" s="30"/>
      <c r="Q188" s="30"/>
      <c r="R188" s="30"/>
      <c r="S188" s="31"/>
      <c r="T188" s="26"/>
      <c r="U188" s="27"/>
      <c r="V188" s="82"/>
      <c r="W188" s="83"/>
      <c r="X188" s="27"/>
      <c r="Y188" s="36"/>
      <c r="Z188" s="27"/>
      <c r="AA188" s="37"/>
      <c r="AB188" s="38"/>
      <c r="AC188" s="39"/>
      <c r="AD188" s="40"/>
      <c r="AK188" s="2" t="str">
        <f>IF(ISERROR(MATCH(Table18[[#This Row], [Sector of College]],$AY$2:$AY$4,0)),"0", "1")</f>
        <v>0</v>
      </c>
      <c r="AL188" s="2" t="str">
        <f>IF(ISERROR(MATCH(Table18[[#This Row], [Type of College]],$AZ$2:$AZ$4,0)),"0", "1")</f>
        <v>0</v>
      </c>
      <c r="AM188" s="2" t="str">
        <f>IF(ISERROR(MATCH(Table18[[#This Row], [College Category]],$BA$2:$BA$15,0)),"0", "1")</f>
        <v>0</v>
      </c>
      <c r="AN188" s="2" t="str">
        <f>IF(ISERROR(MATCH(Table18[[#This Row], [Degree Duration]],$BB$3:$BB$12,0)),"0", "1")</f>
        <v>0</v>
      </c>
      <c r="AO188" s="2" t="str">
        <f>IF(ISERROR(MATCH(#REF!,#REF!,0)),"0", "1")</f>
        <v>0</v>
      </c>
      <c r="AP188" s="2" t="str">
        <f>IF(ISERROR(MATCH(Table18[[#This Row], [Batch Start Year]],$BC$2:$BC$23,0)),"0", "1")</f>
        <v>0</v>
      </c>
      <c r="AQ188" s="2" t="str">
        <f>IF(ISERROR(MATCH(Table18[[#This Row], [Batch Start Semester]],$BD$2:$BD$5,0)),"0", "1")</f>
        <v>0</v>
      </c>
      <c r="AR188" s="2" t="str">
        <f>IF(ISERROR(MATCH(Table18[[#This Row], [Batch Session ]],$BE$2:$BE$5,0)),"0", "1")</f>
        <v>0</v>
      </c>
      <c r="AS188" s="2" t="str">
        <f>IF(ISERROR(MATCH(Table18[[#This Row], [Current Semester Number ]],$BF$2:$BF$12,0)),"0", "1")</f>
        <v>0</v>
      </c>
      <c r="AT188" s="2" t="str">
        <f>IF(ISERROR(MATCH(Table18[[#This Row], [Gender]],$BG$2:$BG$4,0)),"0", "1")</f>
        <v>0</v>
      </c>
      <c r="AU188" s="2" t="str">
        <f>IF(ISERROR(MATCH(Table18[[#This Row], [Quota Type]],$BH$2:$BH$12,0)),"0", "1")</f>
        <v>0</v>
      </c>
      <c r="AV188" s="2" t="str">
        <f>IF(ISERROR(MATCH(Table18[[#This Row], [Different Ability Type (only for Differently abled students)]],$BI$2:$BI$8,0)),"0", "1")</f>
        <v>0</v>
      </c>
      <c r="AW188" s="2"/>
      <c r="AX188" s="2"/>
      <c r="AY188" s="2"/>
      <c r="AZ188" s="2"/>
    </row>
    <row r="189" ht="14.25">
      <c r="A189" s="23"/>
      <c r="B189" s="23"/>
      <c r="C189" s="23"/>
      <c r="D189" s="23"/>
      <c r="E189" s="23"/>
      <c r="F189" s="23"/>
      <c r="G189" s="24"/>
      <c r="H189" s="25"/>
      <c r="I189" s="26"/>
      <c r="J189" s="27"/>
      <c r="K189" s="27"/>
      <c r="L189" s="27"/>
      <c r="M189" s="26"/>
      <c r="N189" s="28"/>
      <c r="O189" s="29"/>
      <c r="P189" s="30"/>
      <c r="Q189" s="30"/>
      <c r="R189" s="30"/>
      <c r="S189" s="31"/>
      <c r="T189" s="26"/>
      <c r="U189" s="27"/>
      <c r="V189" s="82"/>
      <c r="W189" s="83"/>
      <c r="X189" s="27"/>
      <c r="Y189" s="36"/>
      <c r="Z189" s="27"/>
      <c r="AA189" s="37"/>
      <c r="AB189" s="38"/>
      <c r="AC189" s="39"/>
      <c r="AD189" s="40"/>
      <c r="AK189" s="2" t="str">
        <f>IF(ISERROR(MATCH(Table18[[#This Row], [Sector of College]],$AY$2:$AY$4,0)),"0", "1")</f>
        <v>0</v>
      </c>
      <c r="AL189" s="2" t="str">
        <f>IF(ISERROR(MATCH(Table18[[#This Row], [Type of College]],$AZ$2:$AZ$4,0)),"0", "1")</f>
        <v>0</v>
      </c>
      <c r="AM189" s="2" t="str">
        <f>IF(ISERROR(MATCH(Table18[[#This Row], [College Category]],$BA$2:$BA$15,0)),"0", "1")</f>
        <v>0</v>
      </c>
      <c r="AN189" s="2" t="str">
        <f>IF(ISERROR(MATCH(Table18[[#This Row], [Degree Duration]],$BB$3:$BB$12,0)),"0", "1")</f>
        <v>0</v>
      </c>
      <c r="AO189" s="2" t="str">
        <f>IF(ISERROR(MATCH(#REF!,#REF!,0)),"0", "1")</f>
        <v>0</v>
      </c>
      <c r="AP189" s="2" t="str">
        <f>IF(ISERROR(MATCH(Table18[[#This Row], [Batch Start Year]],$BC$2:$BC$23,0)),"0", "1")</f>
        <v>0</v>
      </c>
      <c r="AQ189" s="2" t="str">
        <f>IF(ISERROR(MATCH(Table18[[#This Row], [Batch Start Semester]],$BD$2:$BD$5,0)),"0", "1")</f>
        <v>0</v>
      </c>
      <c r="AR189" s="2" t="str">
        <f>IF(ISERROR(MATCH(Table18[[#This Row], [Batch Session ]],$BE$2:$BE$5,0)),"0", "1")</f>
        <v>0</v>
      </c>
      <c r="AS189" s="2" t="str">
        <f>IF(ISERROR(MATCH(Table18[[#This Row], [Current Semester Number ]],$BF$2:$BF$12,0)),"0", "1")</f>
        <v>0</v>
      </c>
      <c r="AT189" s="2" t="str">
        <f>IF(ISERROR(MATCH(Table18[[#This Row], [Gender]],$BG$2:$BG$4,0)),"0", "1")</f>
        <v>0</v>
      </c>
      <c r="AU189" s="2" t="str">
        <f>IF(ISERROR(MATCH(Table18[[#This Row], [Quota Type]],$BH$2:$BH$12,0)),"0", "1")</f>
        <v>0</v>
      </c>
      <c r="AV189" s="2" t="str">
        <f>IF(ISERROR(MATCH(Table18[[#This Row], [Different Ability Type (only for Differently abled students)]],$BI$2:$BI$8,0)),"0", "1")</f>
        <v>0</v>
      </c>
      <c r="AW189" s="2"/>
      <c r="AX189" s="2"/>
      <c r="AY189" s="2"/>
      <c r="AZ189" s="2"/>
    </row>
    <row r="190" ht="14.25">
      <c r="A190" s="23"/>
      <c r="B190" s="23"/>
      <c r="C190" s="23"/>
      <c r="D190" s="23"/>
      <c r="E190" s="23"/>
      <c r="F190" s="23"/>
      <c r="G190" s="24"/>
      <c r="H190" s="25"/>
      <c r="I190" s="26"/>
      <c r="J190" s="27"/>
      <c r="K190" s="27"/>
      <c r="L190" s="27"/>
      <c r="M190" s="26"/>
      <c r="N190" s="28"/>
      <c r="O190" s="29"/>
      <c r="P190" s="30"/>
      <c r="Q190" s="30"/>
      <c r="R190" s="30"/>
      <c r="S190" s="31"/>
      <c r="T190" s="26"/>
      <c r="U190" s="27"/>
      <c r="V190" s="82"/>
      <c r="W190" s="83"/>
      <c r="X190" s="27"/>
      <c r="Y190" s="36"/>
      <c r="Z190" s="27"/>
      <c r="AA190" s="37"/>
      <c r="AB190" s="38"/>
      <c r="AC190" s="39"/>
      <c r="AD190" s="40"/>
      <c r="AK190" s="2" t="str">
        <f>IF(ISERROR(MATCH(Table18[[#This Row], [Sector of College]],$AY$2:$AY$4,0)),"0", "1")</f>
        <v>0</v>
      </c>
      <c r="AL190" s="2" t="str">
        <f>IF(ISERROR(MATCH(Table18[[#This Row], [Type of College]],$AZ$2:$AZ$4,0)),"0", "1")</f>
        <v>0</v>
      </c>
      <c r="AM190" s="2" t="str">
        <f>IF(ISERROR(MATCH(Table18[[#This Row], [College Category]],$BA$2:$BA$15,0)),"0", "1")</f>
        <v>0</v>
      </c>
      <c r="AN190" s="2" t="str">
        <f>IF(ISERROR(MATCH(Table18[[#This Row], [Degree Duration]],$BB$3:$BB$12,0)),"0", "1")</f>
        <v>0</v>
      </c>
      <c r="AO190" s="2" t="str">
        <f>IF(ISERROR(MATCH(#REF!,#REF!,0)),"0", "1")</f>
        <v>0</v>
      </c>
      <c r="AP190" s="2" t="str">
        <f>IF(ISERROR(MATCH(Table18[[#This Row], [Batch Start Year]],$BC$2:$BC$23,0)),"0", "1")</f>
        <v>0</v>
      </c>
      <c r="AQ190" s="2" t="str">
        <f>IF(ISERROR(MATCH(Table18[[#This Row], [Batch Start Semester]],$BD$2:$BD$5,0)),"0", "1")</f>
        <v>0</v>
      </c>
      <c r="AR190" s="2" t="str">
        <f>IF(ISERROR(MATCH(Table18[[#This Row], [Batch Session ]],$BE$2:$BE$5,0)),"0", "1")</f>
        <v>0</v>
      </c>
      <c r="AS190" s="2" t="str">
        <f>IF(ISERROR(MATCH(Table18[[#This Row], [Current Semester Number ]],$BF$2:$BF$12,0)),"0", "1")</f>
        <v>0</v>
      </c>
      <c r="AT190" s="2" t="str">
        <f>IF(ISERROR(MATCH(Table18[[#This Row], [Gender]],$BG$2:$BG$4,0)),"0", "1")</f>
        <v>0</v>
      </c>
      <c r="AU190" s="2" t="str">
        <f>IF(ISERROR(MATCH(Table18[[#This Row], [Quota Type]],$BH$2:$BH$12,0)),"0", "1")</f>
        <v>0</v>
      </c>
      <c r="AV190" s="2" t="str">
        <f>IF(ISERROR(MATCH(Table18[[#This Row], [Different Ability Type (only for Differently abled students)]],$BI$2:$BI$8,0)),"0", "1")</f>
        <v>0</v>
      </c>
      <c r="AW190" s="2"/>
      <c r="AX190" s="2"/>
      <c r="AY190" s="2"/>
      <c r="AZ190" s="2"/>
    </row>
    <row r="191" ht="14.25">
      <c r="A191" s="23"/>
      <c r="B191" s="23"/>
      <c r="C191" s="23"/>
      <c r="D191" s="23"/>
      <c r="E191" s="23"/>
      <c r="F191" s="23"/>
      <c r="G191" s="24"/>
      <c r="H191" s="25"/>
      <c r="I191" s="26"/>
      <c r="J191" s="27"/>
      <c r="K191" s="27"/>
      <c r="L191" s="27"/>
      <c r="M191" s="26"/>
      <c r="N191" s="28"/>
      <c r="O191" s="29"/>
      <c r="P191" s="30"/>
      <c r="Q191" s="30"/>
      <c r="R191" s="30"/>
      <c r="S191" s="31"/>
      <c r="T191" s="26"/>
      <c r="U191" s="27"/>
      <c r="V191" s="82"/>
      <c r="W191" s="83"/>
      <c r="X191" s="27"/>
      <c r="Y191" s="36"/>
      <c r="Z191" s="27"/>
      <c r="AA191" s="37"/>
      <c r="AB191" s="38"/>
      <c r="AC191" s="39"/>
      <c r="AD191" s="40"/>
      <c r="AK191" s="2" t="str">
        <f>IF(ISERROR(MATCH(Table18[[#This Row], [Sector of College]],$AY$2:$AY$4,0)),"0", "1")</f>
        <v>0</v>
      </c>
      <c r="AL191" s="2" t="str">
        <f>IF(ISERROR(MATCH(Table18[[#This Row], [Type of College]],$AZ$2:$AZ$4,0)),"0", "1")</f>
        <v>0</v>
      </c>
      <c r="AM191" s="2" t="str">
        <f>IF(ISERROR(MATCH(Table18[[#This Row], [College Category]],$BA$2:$BA$15,0)),"0", "1")</f>
        <v>0</v>
      </c>
      <c r="AN191" s="2" t="str">
        <f>IF(ISERROR(MATCH(Table18[[#This Row], [Degree Duration]],$BB$3:$BB$12,0)),"0", "1")</f>
        <v>0</v>
      </c>
      <c r="AO191" s="2" t="str">
        <f>IF(ISERROR(MATCH(#REF!,#REF!,0)),"0", "1")</f>
        <v>0</v>
      </c>
      <c r="AP191" s="2" t="str">
        <f>IF(ISERROR(MATCH(Table18[[#This Row], [Batch Start Year]],$BC$2:$BC$23,0)),"0", "1")</f>
        <v>0</v>
      </c>
      <c r="AQ191" s="2" t="str">
        <f>IF(ISERROR(MATCH(Table18[[#This Row], [Batch Start Semester]],$BD$2:$BD$5,0)),"0", "1")</f>
        <v>0</v>
      </c>
      <c r="AR191" s="2" t="str">
        <f>IF(ISERROR(MATCH(Table18[[#This Row], [Batch Session ]],$BE$2:$BE$5,0)),"0", "1")</f>
        <v>0</v>
      </c>
      <c r="AS191" s="2" t="str">
        <f>IF(ISERROR(MATCH(Table18[[#This Row], [Current Semester Number ]],$BF$2:$BF$12,0)),"0", "1")</f>
        <v>0</v>
      </c>
      <c r="AT191" s="2" t="str">
        <f>IF(ISERROR(MATCH(Table18[[#This Row], [Gender]],$BG$2:$BG$4,0)),"0", "1")</f>
        <v>0</v>
      </c>
      <c r="AU191" s="2" t="str">
        <f>IF(ISERROR(MATCH(Table18[[#This Row], [Quota Type]],$BH$2:$BH$12,0)),"0", "1")</f>
        <v>0</v>
      </c>
      <c r="AV191" s="2" t="str">
        <f>IF(ISERROR(MATCH(Table18[[#This Row], [Different Ability Type (only for Differently abled students)]],$BI$2:$BI$8,0)),"0", "1")</f>
        <v>0</v>
      </c>
      <c r="AW191" s="2"/>
      <c r="AX191" s="2"/>
      <c r="AY191" s="2"/>
      <c r="AZ191" s="2"/>
    </row>
    <row r="192" ht="14.25">
      <c r="A192" s="23"/>
      <c r="B192" s="23"/>
      <c r="C192" s="23"/>
      <c r="D192" s="23"/>
      <c r="E192" s="23"/>
      <c r="F192" s="23"/>
      <c r="G192" s="24"/>
      <c r="H192" s="25"/>
      <c r="I192" s="26"/>
      <c r="J192" s="27"/>
      <c r="K192" s="27"/>
      <c r="L192" s="27"/>
      <c r="M192" s="26"/>
      <c r="N192" s="28"/>
      <c r="O192" s="29"/>
      <c r="P192" s="30"/>
      <c r="Q192" s="30"/>
      <c r="R192" s="30"/>
      <c r="S192" s="31"/>
      <c r="T192" s="26"/>
      <c r="U192" s="27"/>
      <c r="V192" s="82"/>
      <c r="W192" s="83"/>
      <c r="X192" s="27"/>
      <c r="Y192" s="36"/>
      <c r="Z192" s="27"/>
      <c r="AA192" s="37"/>
      <c r="AB192" s="38"/>
      <c r="AC192" s="39"/>
      <c r="AD192" s="40"/>
      <c r="AK192" s="2" t="str">
        <f>IF(ISERROR(MATCH(Table18[[#This Row], [Sector of College]],$AY$2:$AY$4,0)),"0", "1")</f>
        <v>0</v>
      </c>
      <c r="AL192" s="2" t="str">
        <f>IF(ISERROR(MATCH(Table18[[#This Row], [Type of College]],$AZ$2:$AZ$4,0)),"0", "1")</f>
        <v>0</v>
      </c>
      <c r="AM192" s="2" t="str">
        <f>IF(ISERROR(MATCH(Table18[[#This Row], [College Category]],$BA$2:$BA$15,0)),"0", "1")</f>
        <v>0</v>
      </c>
      <c r="AN192" s="2" t="str">
        <f>IF(ISERROR(MATCH(Table18[[#This Row], [Degree Duration]],$BB$3:$BB$12,0)),"0", "1")</f>
        <v>0</v>
      </c>
      <c r="AO192" s="2" t="str">
        <f>IF(ISERROR(MATCH(#REF!,#REF!,0)),"0", "1")</f>
        <v>0</v>
      </c>
      <c r="AP192" s="2" t="str">
        <f>IF(ISERROR(MATCH(Table18[[#This Row], [Batch Start Year]],$BC$2:$BC$23,0)),"0", "1")</f>
        <v>0</v>
      </c>
      <c r="AQ192" s="2" t="str">
        <f>IF(ISERROR(MATCH(Table18[[#This Row], [Batch Start Semester]],$BD$2:$BD$5,0)),"0", "1")</f>
        <v>0</v>
      </c>
      <c r="AR192" s="2" t="str">
        <f>IF(ISERROR(MATCH(Table18[[#This Row], [Batch Session ]],$BE$2:$BE$5,0)),"0", "1")</f>
        <v>0</v>
      </c>
      <c r="AS192" s="2" t="str">
        <f>IF(ISERROR(MATCH(Table18[[#This Row], [Current Semester Number ]],$BF$2:$BF$12,0)),"0", "1")</f>
        <v>0</v>
      </c>
      <c r="AT192" s="2" t="str">
        <f>IF(ISERROR(MATCH(Table18[[#This Row], [Gender]],$BG$2:$BG$4,0)),"0", "1")</f>
        <v>0</v>
      </c>
      <c r="AU192" s="2" t="str">
        <f>IF(ISERROR(MATCH(Table18[[#This Row], [Quota Type]],$BH$2:$BH$12,0)),"0", "1")</f>
        <v>0</v>
      </c>
      <c r="AV192" s="2" t="str">
        <f>IF(ISERROR(MATCH(Table18[[#This Row], [Different Ability Type (only for Differently abled students)]],$BI$2:$BI$8,0)),"0", "1")</f>
        <v>0</v>
      </c>
      <c r="AW192" s="2"/>
      <c r="AX192" s="2"/>
      <c r="AY192" s="2"/>
      <c r="AZ192" s="2"/>
    </row>
    <row r="193" ht="14.25">
      <c r="A193" s="23"/>
      <c r="B193" s="23"/>
      <c r="C193" s="23"/>
      <c r="D193" s="23"/>
      <c r="E193" s="23"/>
      <c r="F193" s="23"/>
      <c r="G193" s="24"/>
      <c r="H193" s="25"/>
      <c r="I193" s="26"/>
      <c r="J193" s="27"/>
      <c r="K193" s="27"/>
      <c r="L193" s="27"/>
      <c r="M193" s="26"/>
      <c r="N193" s="28"/>
      <c r="O193" s="29"/>
      <c r="P193" s="30"/>
      <c r="Q193" s="30"/>
      <c r="R193" s="30"/>
      <c r="S193" s="31"/>
      <c r="T193" s="26"/>
      <c r="U193" s="27"/>
      <c r="V193" s="82"/>
      <c r="W193" s="83"/>
      <c r="X193" s="27"/>
      <c r="Y193" s="36"/>
      <c r="Z193" s="27"/>
      <c r="AA193" s="37"/>
      <c r="AB193" s="38"/>
      <c r="AC193" s="39"/>
      <c r="AD193" s="40"/>
      <c r="AK193" s="2" t="str">
        <f>IF(ISERROR(MATCH(Table18[[#This Row], [Sector of College]],$AY$2:$AY$4,0)),"0", "1")</f>
        <v>0</v>
      </c>
      <c r="AL193" s="2" t="str">
        <f>IF(ISERROR(MATCH(Table18[[#This Row], [Type of College]],$AZ$2:$AZ$4,0)),"0", "1")</f>
        <v>0</v>
      </c>
      <c r="AM193" s="2" t="str">
        <f>IF(ISERROR(MATCH(Table18[[#This Row], [College Category]],$BA$2:$BA$15,0)),"0", "1")</f>
        <v>0</v>
      </c>
      <c r="AN193" s="2" t="str">
        <f>IF(ISERROR(MATCH(Table18[[#This Row], [Degree Duration]],$BB$3:$BB$12,0)),"0", "1")</f>
        <v>0</v>
      </c>
      <c r="AO193" s="2" t="str">
        <f>IF(ISERROR(MATCH(#REF!,#REF!,0)),"0", "1")</f>
        <v>0</v>
      </c>
      <c r="AP193" s="2" t="str">
        <f>IF(ISERROR(MATCH(Table18[[#This Row], [Batch Start Year]],$BC$2:$BC$23,0)),"0", "1")</f>
        <v>0</v>
      </c>
      <c r="AQ193" s="2" t="str">
        <f>IF(ISERROR(MATCH(Table18[[#This Row], [Batch Start Semester]],$BD$2:$BD$5,0)),"0", "1")</f>
        <v>0</v>
      </c>
      <c r="AR193" s="2" t="str">
        <f>IF(ISERROR(MATCH(Table18[[#This Row], [Batch Session ]],$BE$2:$BE$5,0)),"0", "1")</f>
        <v>0</v>
      </c>
      <c r="AS193" s="2" t="str">
        <f>IF(ISERROR(MATCH(Table18[[#This Row], [Current Semester Number ]],$BF$2:$BF$12,0)),"0", "1")</f>
        <v>0</v>
      </c>
      <c r="AT193" s="2" t="str">
        <f>IF(ISERROR(MATCH(Table18[[#This Row], [Gender]],$BG$2:$BG$4,0)),"0", "1")</f>
        <v>0</v>
      </c>
      <c r="AU193" s="2" t="str">
        <f>IF(ISERROR(MATCH(Table18[[#This Row], [Quota Type]],$BH$2:$BH$12,0)),"0", "1")</f>
        <v>0</v>
      </c>
      <c r="AV193" s="2" t="str">
        <f>IF(ISERROR(MATCH(Table18[[#This Row], [Different Ability Type (only for Differently abled students)]],$BI$2:$BI$8,0)),"0", "1")</f>
        <v>0</v>
      </c>
      <c r="AW193" s="2"/>
      <c r="AX193" s="2"/>
      <c r="AY193" s="2"/>
      <c r="AZ193" s="2"/>
    </row>
    <row r="194" ht="14.25">
      <c r="A194" s="23"/>
      <c r="B194" s="23"/>
      <c r="C194" s="23"/>
      <c r="D194" s="23"/>
      <c r="E194" s="23"/>
      <c r="F194" s="23"/>
      <c r="G194" s="24"/>
      <c r="H194" s="25"/>
      <c r="I194" s="26"/>
      <c r="J194" s="27"/>
      <c r="K194" s="27"/>
      <c r="L194" s="27"/>
      <c r="M194" s="26"/>
      <c r="N194" s="28"/>
      <c r="O194" s="29"/>
      <c r="P194" s="30"/>
      <c r="Q194" s="30"/>
      <c r="R194" s="30"/>
      <c r="S194" s="31"/>
      <c r="T194" s="26"/>
      <c r="U194" s="27"/>
      <c r="V194" s="82"/>
      <c r="W194" s="83"/>
      <c r="X194" s="27"/>
      <c r="Y194" s="36"/>
      <c r="Z194" s="27"/>
      <c r="AA194" s="37"/>
      <c r="AB194" s="38"/>
      <c r="AC194" s="39"/>
      <c r="AD194" s="40"/>
      <c r="AK194" s="2" t="str">
        <f>IF(ISERROR(MATCH(Table18[[#This Row], [Sector of College]],$AY$2:$AY$4,0)),"0", "1")</f>
        <v>0</v>
      </c>
      <c r="AL194" s="2" t="str">
        <f>IF(ISERROR(MATCH(Table18[[#This Row], [Type of College]],$AZ$2:$AZ$4,0)),"0", "1")</f>
        <v>0</v>
      </c>
      <c r="AM194" s="2" t="str">
        <f>IF(ISERROR(MATCH(Table18[[#This Row], [College Category]],$BA$2:$BA$15,0)),"0", "1")</f>
        <v>0</v>
      </c>
      <c r="AN194" s="2" t="str">
        <f>IF(ISERROR(MATCH(Table18[[#This Row], [Degree Duration]],$BB$3:$BB$12,0)),"0", "1")</f>
        <v>0</v>
      </c>
      <c r="AO194" s="2" t="str">
        <f>IF(ISERROR(MATCH(#REF!,#REF!,0)),"0", "1")</f>
        <v>0</v>
      </c>
      <c r="AP194" s="2" t="str">
        <f>IF(ISERROR(MATCH(Table18[[#This Row], [Batch Start Year]],$BC$2:$BC$23,0)),"0", "1")</f>
        <v>0</v>
      </c>
      <c r="AQ194" s="2" t="str">
        <f>IF(ISERROR(MATCH(Table18[[#This Row], [Batch Start Semester]],$BD$2:$BD$5,0)),"0", "1")</f>
        <v>0</v>
      </c>
      <c r="AR194" s="2" t="str">
        <f>IF(ISERROR(MATCH(Table18[[#This Row], [Batch Session ]],$BE$2:$BE$5,0)),"0", "1")</f>
        <v>0</v>
      </c>
      <c r="AS194" s="2" t="str">
        <f>IF(ISERROR(MATCH(Table18[[#This Row], [Current Semester Number ]],$BF$2:$BF$12,0)),"0", "1")</f>
        <v>0</v>
      </c>
      <c r="AT194" s="2" t="str">
        <f>IF(ISERROR(MATCH(Table18[[#This Row], [Gender]],$BG$2:$BG$4,0)),"0", "1")</f>
        <v>0</v>
      </c>
      <c r="AU194" s="2" t="str">
        <f>IF(ISERROR(MATCH(Table18[[#This Row], [Quota Type]],$BH$2:$BH$12,0)),"0", "1")</f>
        <v>0</v>
      </c>
      <c r="AV194" s="2" t="str">
        <f>IF(ISERROR(MATCH(Table18[[#This Row], [Different Ability Type (only for Differently abled students)]],$BI$2:$BI$8,0)),"0", "1")</f>
        <v>0</v>
      </c>
      <c r="AW194" s="2"/>
      <c r="AX194" s="2"/>
      <c r="AY194" s="2"/>
      <c r="AZ194" s="2"/>
    </row>
    <row r="195" ht="14.25">
      <c r="A195" s="23"/>
      <c r="B195" s="23"/>
      <c r="C195" s="23"/>
      <c r="D195" s="23"/>
      <c r="E195" s="23"/>
      <c r="F195" s="23"/>
      <c r="G195" s="24"/>
      <c r="H195" s="25"/>
      <c r="I195" s="26"/>
      <c r="J195" s="27"/>
      <c r="K195" s="27"/>
      <c r="L195" s="27"/>
      <c r="M195" s="26"/>
      <c r="N195" s="28"/>
      <c r="O195" s="29"/>
      <c r="P195" s="30"/>
      <c r="Q195" s="30"/>
      <c r="R195" s="30"/>
      <c r="S195" s="31"/>
      <c r="T195" s="26"/>
      <c r="U195" s="27"/>
      <c r="V195" s="82"/>
      <c r="W195" s="83"/>
      <c r="X195" s="27"/>
      <c r="Y195" s="36"/>
      <c r="Z195" s="27"/>
      <c r="AA195" s="37"/>
      <c r="AB195" s="38"/>
      <c r="AC195" s="39"/>
      <c r="AD195" s="40"/>
      <c r="AK195" s="2" t="str">
        <f>IF(ISERROR(MATCH(Table18[[#This Row], [Sector of College]],$AY$2:$AY$4,0)),"0", "1")</f>
        <v>0</v>
      </c>
      <c r="AL195" s="2" t="str">
        <f>IF(ISERROR(MATCH(Table18[[#This Row], [Type of College]],$AZ$2:$AZ$4,0)),"0", "1")</f>
        <v>0</v>
      </c>
      <c r="AM195" s="2" t="str">
        <f>IF(ISERROR(MATCH(Table18[[#This Row], [College Category]],$BA$2:$BA$15,0)),"0", "1")</f>
        <v>0</v>
      </c>
      <c r="AN195" s="2" t="str">
        <f>IF(ISERROR(MATCH(Table18[[#This Row], [Degree Duration]],$BB$3:$BB$12,0)),"0", "1")</f>
        <v>0</v>
      </c>
      <c r="AO195" s="2" t="str">
        <f>IF(ISERROR(MATCH(#REF!,#REF!,0)),"0", "1")</f>
        <v>0</v>
      </c>
      <c r="AP195" s="2" t="str">
        <f>IF(ISERROR(MATCH(Table18[[#This Row], [Batch Start Year]],$BC$2:$BC$23,0)),"0", "1")</f>
        <v>0</v>
      </c>
      <c r="AQ195" s="2" t="str">
        <f>IF(ISERROR(MATCH(Table18[[#This Row], [Batch Start Semester]],$BD$2:$BD$5,0)),"0", "1")</f>
        <v>0</v>
      </c>
      <c r="AR195" s="2" t="str">
        <f>IF(ISERROR(MATCH(Table18[[#This Row], [Batch Session ]],$BE$2:$BE$5,0)),"0", "1")</f>
        <v>0</v>
      </c>
      <c r="AS195" s="2" t="str">
        <f>IF(ISERROR(MATCH(Table18[[#This Row], [Current Semester Number ]],$BF$2:$BF$12,0)),"0", "1")</f>
        <v>0</v>
      </c>
      <c r="AT195" s="2" t="str">
        <f>IF(ISERROR(MATCH(Table18[[#This Row], [Gender]],$BG$2:$BG$4,0)),"0", "1")</f>
        <v>0</v>
      </c>
      <c r="AU195" s="2" t="str">
        <f>IF(ISERROR(MATCH(Table18[[#This Row], [Quota Type]],$BH$2:$BH$12,0)),"0", "1")</f>
        <v>0</v>
      </c>
      <c r="AV195" s="2" t="str">
        <f>IF(ISERROR(MATCH(Table18[[#This Row], [Different Ability Type (only for Differently abled students)]],$BI$2:$BI$8,0)),"0", "1")</f>
        <v>0</v>
      </c>
      <c r="AW195" s="2"/>
      <c r="AX195" s="2"/>
      <c r="AY195" s="2"/>
      <c r="AZ195" s="2"/>
    </row>
    <row r="196" ht="14.25">
      <c r="A196" s="23"/>
      <c r="B196" s="23"/>
      <c r="C196" s="23"/>
      <c r="D196" s="23"/>
      <c r="E196" s="23"/>
      <c r="F196" s="23"/>
      <c r="G196" s="24"/>
      <c r="H196" s="25"/>
      <c r="I196" s="26"/>
      <c r="J196" s="27"/>
      <c r="K196" s="27"/>
      <c r="L196" s="27"/>
      <c r="M196" s="26"/>
      <c r="N196" s="28"/>
      <c r="O196" s="29"/>
      <c r="P196" s="30"/>
      <c r="Q196" s="30"/>
      <c r="R196" s="30"/>
      <c r="S196" s="31"/>
      <c r="T196" s="26"/>
      <c r="U196" s="27"/>
      <c r="V196" s="82"/>
      <c r="W196" s="83"/>
      <c r="X196" s="27"/>
      <c r="Y196" s="36"/>
      <c r="Z196" s="27"/>
      <c r="AA196" s="37"/>
      <c r="AB196" s="38"/>
      <c r="AC196" s="39"/>
      <c r="AD196" s="40"/>
      <c r="AK196" s="2" t="str">
        <f>IF(ISERROR(MATCH(Table18[[#This Row], [Sector of College]],$AY$2:$AY$4,0)),"0", "1")</f>
        <v>0</v>
      </c>
      <c r="AL196" s="2" t="str">
        <f>IF(ISERROR(MATCH(Table18[[#This Row], [Type of College]],$AZ$2:$AZ$4,0)),"0", "1")</f>
        <v>0</v>
      </c>
      <c r="AM196" s="2" t="str">
        <f>IF(ISERROR(MATCH(Table18[[#This Row], [College Category]],$BA$2:$BA$15,0)),"0", "1")</f>
        <v>0</v>
      </c>
      <c r="AN196" s="2" t="str">
        <f>IF(ISERROR(MATCH(Table18[[#This Row], [Degree Duration]],$BB$3:$BB$12,0)),"0", "1")</f>
        <v>0</v>
      </c>
      <c r="AO196" s="2" t="str">
        <f>IF(ISERROR(MATCH(#REF!,#REF!,0)),"0", "1")</f>
        <v>0</v>
      </c>
      <c r="AP196" s="2" t="str">
        <f>IF(ISERROR(MATCH(Table18[[#This Row], [Batch Start Year]],$BC$2:$BC$23,0)),"0", "1")</f>
        <v>0</v>
      </c>
      <c r="AQ196" s="2" t="str">
        <f>IF(ISERROR(MATCH(Table18[[#This Row], [Batch Start Semester]],$BD$2:$BD$5,0)),"0", "1")</f>
        <v>0</v>
      </c>
      <c r="AR196" s="2" t="str">
        <f>IF(ISERROR(MATCH(Table18[[#This Row], [Batch Session ]],$BE$2:$BE$5,0)),"0", "1")</f>
        <v>0</v>
      </c>
      <c r="AS196" s="2" t="str">
        <f>IF(ISERROR(MATCH(Table18[[#This Row], [Current Semester Number ]],$BF$2:$BF$12,0)),"0", "1")</f>
        <v>0</v>
      </c>
      <c r="AT196" s="2" t="str">
        <f>IF(ISERROR(MATCH(Table18[[#This Row], [Gender]],$BG$2:$BG$4,0)),"0", "1")</f>
        <v>0</v>
      </c>
      <c r="AU196" s="2" t="str">
        <f>IF(ISERROR(MATCH(Table18[[#This Row], [Quota Type]],$BH$2:$BH$12,0)),"0", "1")</f>
        <v>0</v>
      </c>
      <c r="AV196" s="2" t="str">
        <f>IF(ISERROR(MATCH(Table18[[#This Row], [Different Ability Type (only for Differently abled students)]],$BI$2:$BI$8,0)),"0", "1")</f>
        <v>0</v>
      </c>
      <c r="AW196" s="2"/>
      <c r="AX196" s="2"/>
      <c r="AY196" s="2"/>
      <c r="AZ196" s="2"/>
    </row>
    <row r="197" ht="14.25">
      <c r="A197" s="23"/>
      <c r="B197" s="23"/>
      <c r="C197" s="23"/>
      <c r="D197" s="23"/>
      <c r="E197" s="23"/>
      <c r="F197" s="23"/>
      <c r="G197" s="24"/>
      <c r="H197" s="25"/>
      <c r="I197" s="26"/>
      <c r="J197" s="27"/>
      <c r="K197" s="27"/>
      <c r="L197" s="27"/>
      <c r="M197" s="26"/>
      <c r="N197" s="28"/>
      <c r="O197" s="29"/>
      <c r="P197" s="30"/>
      <c r="Q197" s="30"/>
      <c r="R197" s="30"/>
      <c r="S197" s="31"/>
      <c r="T197" s="26"/>
      <c r="U197" s="27"/>
      <c r="V197" s="82"/>
      <c r="W197" s="83"/>
      <c r="X197" s="27"/>
      <c r="Y197" s="36"/>
      <c r="Z197" s="27"/>
      <c r="AA197" s="37"/>
      <c r="AB197" s="38"/>
      <c r="AC197" s="39"/>
      <c r="AD197" s="40"/>
      <c r="AK197" s="2" t="str">
        <f>IF(ISERROR(MATCH(Table18[[#This Row], [Sector of College]],$AY$2:$AY$4,0)),"0", "1")</f>
        <v>0</v>
      </c>
      <c r="AL197" s="2" t="str">
        <f>IF(ISERROR(MATCH(Table18[[#This Row], [Type of College]],$AZ$2:$AZ$4,0)),"0", "1")</f>
        <v>0</v>
      </c>
      <c r="AM197" s="2" t="str">
        <f>IF(ISERROR(MATCH(Table18[[#This Row], [College Category]],$BA$2:$BA$15,0)),"0", "1")</f>
        <v>0</v>
      </c>
      <c r="AN197" s="2" t="str">
        <f>IF(ISERROR(MATCH(Table18[[#This Row], [Degree Duration]],$BB$3:$BB$12,0)),"0", "1")</f>
        <v>0</v>
      </c>
      <c r="AO197" s="2" t="str">
        <f>IF(ISERROR(MATCH(#REF!,#REF!,0)),"0", "1")</f>
        <v>0</v>
      </c>
      <c r="AP197" s="2" t="str">
        <f>IF(ISERROR(MATCH(Table18[[#This Row], [Batch Start Year]],$BC$2:$BC$23,0)),"0", "1")</f>
        <v>0</v>
      </c>
      <c r="AQ197" s="2" t="str">
        <f>IF(ISERROR(MATCH(Table18[[#This Row], [Batch Start Semester]],$BD$2:$BD$5,0)),"0", "1")</f>
        <v>0</v>
      </c>
      <c r="AR197" s="2" t="str">
        <f>IF(ISERROR(MATCH(Table18[[#This Row], [Batch Session ]],$BE$2:$BE$5,0)),"0", "1")</f>
        <v>0</v>
      </c>
      <c r="AS197" s="2" t="str">
        <f>IF(ISERROR(MATCH(Table18[[#This Row], [Current Semester Number ]],$BF$2:$BF$12,0)),"0", "1")</f>
        <v>0</v>
      </c>
      <c r="AT197" s="2" t="str">
        <f>IF(ISERROR(MATCH(Table18[[#This Row], [Gender]],$BG$2:$BG$4,0)),"0", "1")</f>
        <v>0</v>
      </c>
      <c r="AU197" s="2" t="str">
        <f>IF(ISERROR(MATCH(Table18[[#This Row], [Quota Type]],$BH$2:$BH$12,0)),"0", "1")</f>
        <v>0</v>
      </c>
      <c r="AV197" s="2" t="str">
        <f>IF(ISERROR(MATCH(Table18[[#This Row], [Different Ability Type (only for Differently abled students)]],$BI$2:$BI$8,0)),"0", "1")</f>
        <v>0</v>
      </c>
      <c r="AW197" s="2"/>
      <c r="AX197" s="2"/>
      <c r="AY197" s="2"/>
      <c r="AZ197" s="2"/>
    </row>
    <row r="198" ht="14.25">
      <c r="A198" s="23"/>
      <c r="B198" s="23"/>
      <c r="C198" s="23"/>
      <c r="D198" s="23"/>
      <c r="E198" s="23"/>
      <c r="F198" s="23"/>
      <c r="G198" s="24"/>
      <c r="H198" s="25"/>
      <c r="I198" s="26"/>
      <c r="J198" s="27"/>
      <c r="K198" s="27"/>
      <c r="L198" s="27"/>
      <c r="M198" s="26"/>
      <c r="N198" s="28"/>
      <c r="O198" s="29"/>
      <c r="P198" s="30"/>
      <c r="Q198" s="30"/>
      <c r="R198" s="30"/>
      <c r="S198" s="31"/>
      <c r="T198" s="26"/>
      <c r="U198" s="27"/>
      <c r="V198" s="82"/>
      <c r="W198" s="83"/>
      <c r="X198" s="27"/>
      <c r="Y198" s="36"/>
      <c r="Z198" s="27"/>
      <c r="AA198" s="37"/>
      <c r="AB198" s="38"/>
      <c r="AC198" s="39"/>
      <c r="AD198" s="40"/>
      <c r="AK198" s="2" t="str">
        <f>IF(ISERROR(MATCH(Table18[[#This Row], [Sector of College]],$AY$2:$AY$4,0)),"0", "1")</f>
        <v>0</v>
      </c>
      <c r="AL198" s="2" t="str">
        <f>IF(ISERROR(MATCH(Table18[[#This Row], [Type of College]],$AZ$2:$AZ$4,0)),"0", "1")</f>
        <v>0</v>
      </c>
      <c r="AM198" s="2" t="str">
        <f>IF(ISERROR(MATCH(Table18[[#This Row], [College Category]],$BA$2:$BA$15,0)),"0", "1")</f>
        <v>0</v>
      </c>
      <c r="AN198" s="2" t="str">
        <f>IF(ISERROR(MATCH(Table18[[#This Row], [Degree Duration]],$BB$3:$BB$12,0)),"0", "1")</f>
        <v>0</v>
      </c>
      <c r="AO198" s="2" t="str">
        <f>IF(ISERROR(MATCH(#REF!,#REF!,0)),"0", "1")</f>
        <v>0</v>
      </c>
      <c r="AP198" s="2" t="str">
        <f>IF(ISERROR(MATCH(Table18[[#This Row], [Batch Start Year]],$BC$2:$BC$23,0)),"0", "1")</f>
        <v>0</v>
      </c>
      <c r="AQ198" s="2" t="str">
        <f>IF(ISERROR(MATCH(Table18[[#This Row], [Batch Start Semester]],$BD$2:$BD$5,0)),"0", "1")</f>
        <v>0</v>
      </c>
      <c r="AR198" s="2" t="str">
        <f>IF(ISERROR(MATCH(Table18[[#This Row], [Batch Session ]],$BE$2:$BE$5,0)),"0", "1")</f>
        <v>0</v>
      </c>
      <c r="AS198" s="2" t="str">
        <f>IF(ISERROR(MATCH(Table18[[#This Row], [Current Semester Number ]],$BF$2:$BF$12,0)),"0", "1")</f>
        <v>0</v>
      </c>
      <c r="AT198" s="2" t="str">
        <f>IF(ISERROR(MATCH(Table18[[#This Row], [Gender]],$BG$2:$BG$4,0)),"0", "1")</f>
        <v>0</v>
      </c>
      <c r="AU198" s="2" t="str">
        <f>IF(ISERROR(MATCH(Table18[[#This Row], [Quota Type]],$BH$2:$BH$12,0)),"0", "1")</f>
        <v>0</v>
      </c>
      <c r="AV198" s="2" t="str">
        <f>IF(ISERROR(MATCH(Table18[[#This Row], [Different Ability Type (only for Differently abled students)]],$BI$2:$BI$8,0)),"0", "1")</f>
        <v>0</v>
      </c>
      <c r="AW198" s="2"/>
      <c r="AX198" s="2"/>
      <c r="AY198" s="2"/>
      <c r="AZ198" s="2"/>
    </row>
    <row r="199" ht="14.25">
      <c r="A199" s="23"/>
      <c r="B199" s="23"/>
      <c r="C199" s="23"/>
      <c r="D199" s="23"/>
      <c r="E199" s="23"/>
      <c r="F199" s="23"/>
      <c r="G199" s="24"/>
      <c r="H199" s="25"/>
      <c r="I199" s="26"/>
      <c r="J199" s="27"/>
      <c r="K199" s="27"/>
      <c r="L199" s="27"/>
      <c r="M199" s="26"/>
      <c r="N199" s="28"/>
      <c r="O199" s="29"/>
      <c r="P199" s="30"/>
      <c r="Q199" s="30"/>
      <c r="R199" s="30"/>
      <c r="S199" s="31"/>
      <c r="T199" s="26"/>
      <c r="U199" s="27"/>
      <c r="V199" s="82"/>
      <c r="W199" s="83"/>
      <c r="X199" s="27"/>
      <c r="Y199" s="36"/>
      <c r="Z199" s="27"/>
      <c r="AA199" s="37"/>
      <c r="AB199" s="38"/>
      <c r="AC199" s="39"/>
      <c r="AD199" s="40"/>
      <c r="AK199" s="2" t="str">
        <f>IF(ISERROR(MATCH(Table18[[#This Row], [Sector of College]],$AY$2:$AY$4,0)),"0", "1")</f>
        <v>0</v>
      </c>
      <c r="AL199" s="2" t="str">
        <f>IF(ISERROR(MATCH(Table18[[#This Row], [Type of College]],$AZ$2:$AZ$4,0)),"0", "1")</f>
        <v>0</v>
      </c>
      <c r="AM199" s="2" t="str">
        <f>IF(ISERROR(MATCH(Table18[[#This Row], [College Category]],$BA$2:$BA$15,0)),"0", "1")</f>
        <v>0</v>
      </c>
      <c r="AN199" s="2" t="str">
        <f>IF(ISERROR(MATCH(Table18[[#This Row], [Degree Duration]],$BB$3:$BB$12,0)),"0", "1")</f>
        <v>0</v>
      </c>
      <c r="AO199" s="2" t="str">
        <f>IF(ISERROR(MATCH(#REF!,#REF!,0)),"0", "1")</f>
        <v>0</v>
      </c>
      <c r="AP199" s="2" t="str">
        <f>IF(ISERROR(MATCH(Table18[[#This Row], [Batch Start Year]],$BC$2:$BC$23,0)),"0", "1")</f>
        <v>0</v>
      </c>
      <c r="AQ199" s="2" t="str">
        <f>IF(ISERROR(MATCH(Table18[[#This Row], [Batch Start Semester]],$BD$2:$BD$5,0)),"0", "1")</f>
        <v>0</v>
      </c>
      <c r="AR199" s="2" t="str">
        <f>IF(ISERROR(MATCH(Table18[[#This Row], [Batch Session ]],$BE$2:$BE$5,0)),"0", "1")</f>
        <v>0</v>
      </c>
      <c r="AS199" s="2" t="str">
        <f>IF(ISERROR(MATCH(Table18[[#This Row], [Current Semester Number ]],$BF$2:$BF$12,0)),"0", "1")</f>
        <v>0</v>
      </c>
      <c r="AT199" s="2" t="str">
        <f>IF(ISERROR(MATCH(Table18[[#This Row], [Gender]],$BG$2:$BG$4,0)),"0", "1")</f>
        <v>0</v>
      </c>
      <c r="AU199" s="2" t="str">
        <f>IF(ISERROR(MATCH(Table18[[#This Row], [Quota Type]],$BH$2:$BH$12,0)),"0", "1")</f>
        <v>0</v>
      </c>
      <c r="AV199" s="2" t="str">
        <f>IF(ISERROR(MATCH(Table18[[#This Row], [Different Ability Type (only for Differently abled students)]],$BI$2:$BI$8,0)),"0", "1")</f>
        <v>0</v>
      </c>
      <c r="AW199" s="2"/>
      <c r="AX199" s="2"/>
      <c r="AY199" s="2"/>
      <c r="AZ199" s="2"/>
    </row>
    <row r="200" ht="14.25">
      <c r="A200" s="23"/>
      <c r="B200" s="23"/>
      <c r="C200" s="23"/>
      <c r="D200" s="23"/>
      <c r="E200" s="23"/>
      <c r="F200" s="23"/>
      <c r="G200" s="24"/>
      <c r="H200" s="25"/>
      <c r="I200" s="26"/>
      <c r="J200" s="27"/>
      <c r="K200" s="27"/>
      <c r="L200" s="27"/>
      <c r="M200" s="26"/>
      <c r="N200" s="28"/>
      <c r="O200" s="29"/>
      <c r="P200" s="30"/>
      <c r="Q200" s="30"/>
      <c r="R200" s="30"/>
      <c r="S200" s="31"/>
      <c r="T200" s="26"/>
      <c r="U200" s="27"/>
      <c r="V200" s="82"/>
      <c r="W200" s="83"/>
      <c r="X200" s="27"/>
      <c r="Y200" s="36"/>
      <c r="Z200" s="27"/>
      <c r="AA200" s="37"/>
      <c r="AB200" s="38"/>
      <c r="AC200" s="39"/>
      <c r="AD200" s="40"/>
      <c r="AK200" s="2" t="str">
        <f>IF(ISERROR(MATCH(Table18[[#This Row], [Sector of College]],$AY$2:$AY$4,0)),"0", "1")</f>
        <v>0</v>
      </c>
      <c r="AL200" s="2" t="str">
        <f>IF(ISERROR(MATCH(Table18[[#This Row], [Type of College]],$AZ$2:$AZ$4,0)),"0", "1")</f>
        <v>0</v>
      </c>
      <c r="AM200" s="2" t="str">
        <f>IF(ISERROR(MATCH(Table18[[#This Row], [College Category]],$BA$2:$BA$15,0)),"0", "1")</f>
        <v>0</v>
      </c>
      <c r="AN200" s="2" t="str">
        <f>IF(ISERROR(MATCH(Table18[[#This Row], [Degree Duration]],$BB$3:$BB$12,0)),"0", "1")</f>
        <v>0</v>
      </c>
      <c r="AO200" s="2" t="str">
        <f>IF(ISERROR(MATCH(#REF!,#REF!,0)),"0", "1")</f>
        <v>0</v>
      </c>
      <c r="AP200" s="2" t="str">
        <f>IF(ISERROR(MATCH(Table18[[#This Row], [Batch Start Year]],$BC$2:$BC$23,0)),"0", "1")</f>
        <v>0</v>
      </c>
      <c r="AQ200" s="2" t="str">
        <f>IF(ISERROR(MATCH(Table18[[#This Row], [Batch Start Semester]],$BD$2:$BD$5,0)),"0", "1")</f>
        <v>0</v>
      </c>
      <c r="AR200" s="2" t="str">
        <f>IF(ISERROR(MATCH(Table18[[#This Row], [Batch Session ]],$BE$2:$BE$5,0)),"0", "1")</f>
        <v>0</v>
      </c>
      <c r="AS200" s="2" t="str">
        <f>IF(ISERROR(MATCH(Table18[[#This Row], [Current Semester Number ]],$BF$2:$BF$12,0)),"0", "1")</f>
        <v>0</v>
      </c>
      <c r="AT200" s="2" t="str">
        <f>IF(ISERROR(MATCH(Table18[[#This Row], [Gender]],$BG$2:$BG$4,0)),"0", "1")</f>
        <v>0</v>
      </c>
      <c r="AU200" s="2" t="str">
        <f>IF(ISERROR(MATCH(Table18[[#This Row], [Quota Type]],$BH$2:$BH$12,0)),"0", "1")</f>
        <v>0</v>
      </c>
      <c r="AV200" s="2" t="str">
        <f>IF(ISERROR(MATCH(Table18[[#This Row], [Different Ability Type (only for Differently abled students)]],$BI$2:$BI$8,0)),"0", "1")</f>
        <v>0</v>
      </c>
      <c r="AW200" s="2"/>
      <c r="AX200" s="2"/>
      <c r="AY200" s="2"/>
      <c r="AZ200" s="2"/>
    </row>
    <row r="201" ht="14.25">
      <c r="A201" s="23"/>
      <c r="B201" s="23"/>
      <c r="C201" s="23"/>
      <c r="D201" s="23"/>
      <c r="E201" s="23"/>
      <c r="F201" s="23"/>
      <c r="G201" s="24"/>
      <c r="H201" s="25"/>
      <c r="I201" s="26"/>
      <c r="J201" s="27"/>
      <c r="K201" s="27"/>
      <c r="L201" s="27"/>
      <c r="M201" s="26"/>
      <c r="N201" s="28"/>
      <c r="O201" s="29"/>
      <c r="P201" s="30"/>
      <c r="Q201" s="30"/>
      <c r="R201" s="30"/>
      <c r="S201" s="31"/>
      <c r="T201" s="26"/>
      <c r="U201" s="27"/>
      <c r="V201" s="82"/>
      <c r="W201" s="83"/>
      <c r="X201" s="27"/>
      <c r="Y201" s="36"/>
      <c r="Z201" s="27"/>
      <c r="AA201" s="37"/>
      <c r="AB201" s="38"/>
      <c r="AC201" s="39"/>
      <c r="AD201" s="40"/>
      <c r="AK201" s="2" t="str">
        <f>IF(ISERROR(MATCH(Table18[[#This Row], [Sector of College]],$AY$2:$AY$4,0)),"0", "1")</f>
        <v>0</v>
      </c>
      <c r="AL201" s="2" t="str">
        <f>IF(ISERROR(MATCH(Table18[[#This Row], [Type of College]],$AZ$2:$AZ$4,0)),"0", "1")</f>
        <v>0</v>
      </c>
      <c r="AM201" s="2" t="str">
        <f>IF(ISERROR(MATCH(Table18[[#This Row], [College Category]],$BA$2:$BA$15,0)),"0", "1")</f>
        <v>0</v>
      </c>
      <c r="AN201" s="2" t="str">
        <f>IF(ISERROR(MATCH(Table18[[#This Row], [Degree Duration]],$BB$3:$BB$12,0)),"0", "1")</f>
        <v>0</v>
      </c>
      <c r="AO201" s="2" t="str">
        <f>IF(ISERROR(MATCH(#REF!,#REF!,0)),"0", "1")</f>
        <v>0</v>
      </c>
      <c r="AP201" s="2" t="str">
        <f>IF(ISERROR(MATCH(Table18[[#This Row], [Batch Start Year]],$BC$2:$BC$23,0)),"0", "1")</f>
        <v>0</v>
      </c>
      <c r="AQ201" s="2" t="str">
        <f>IF(ISERROR(MATCH(Table18[[#This Row], [Batch Start Semester]],$BD$2:$BD$5,0)),"0", "1")</f>
        <v>0</v>
      </c>
      <c r="AR201" s="2" t="str">
        <f>IF(ISERROR(MATCH(Table18[[#This Row], [Batch Session ]],$BE$2:$BE$5,0)),"0", "1")</f>
        <v>0</v>
      </c>
      <c r="AS201" s="2" t="str">
        <f>IF(ISERROR(MATCH(Table18[[#This Row], [Current Semester Number ]],$BF$2:$BF$12,0)),"0", "1")</f>
        <v>0</v>
      </c>
      <c r="AT201" s="2" t="str">
        <f>IF(ISERROR(MATCH(Table18[[#This Row], [Gender]],$BG$2:$BG$4,0)),"0", "1")</f>
        <v>0</v>
      </c>
      <c r="AU201" s="2" t="str">
        <f>IF(ISERROR(MATCH(Table18[[#This Row], [Quota Type]],$BH$2:$BH$12,0)),"0", "1")</f>
        <v>0</v>
      </c>
      <c r="AV201" s="2" t="str">
        <f>IF(ISERROR(MATCH(Table18[[#This Row], [Different Ability Type (only for Differently abled students)]],$BI$2:$BI$8,0)),"0", "1")</f>
        <v>0</v>
      </c>
      <c r="AW201" s="2"/>
      <c r="AX201" s="2"/>
      <c r="AY201" s="2"/>
      <c r="AZ201" s="2"/>
    </row>
    <row r="202" ht="14.25">
      <c r="A202" s="23"/>
      <c r="B202" s="23"/>
      <c r="C202" s="23"/>
      <c r="D202" s="23"/>
      <c r="E202" s="23"/>
      <c r="F202" s="23"/>
      <c r="G202" s="24"/>
      <c r="H202" s="25"/>
      <c r="I202" s="26"/>
      <c r="J202" s="27"/>
      <c r="K202" s="27"/>
      <c r="L202" s="27"/>
      <c r="M202" s="26"/>
      <c r="N202" s="28"/>
      <c r="O202" s="29"/>
      <c r="P202" s="30"/>
      <c r="Q202" s="30"/>
      <c r="R202" s="30"/>
      <c r="S202" s="31"/>
      <c r="T202" s="26"/>
      <c r="U202" s="27"/>
      <c r="V202" s="82"/>
      <c r="W202" s="83"/>
      <c r="X202" s="27"/>
      <c r="Y202" s="36"/>
      <c r="Z202" s="27"/>
      <c r="AA202" s="37"/>
      <c r="AB202" s="38"/>
      <c r="AC202" s="39"/>
      <c r="AD202" s="40"/>
      <c r="AK202" s="2" t="str">
        <f>IF(ISERROR(MATCH(Table18[[#This Row], [Sector of College]],$AY$2:$AY$4,0)),"0", "1")</f>
        <v>0</v>
      </c>
      <c r="AL202" s="2" t="str">
        <f>IF(ISERROR(MATCH(Table18[[#This Row], [Type of College]],$AZ$2:$AZ$4,0)),"0", "1")</f>
        <v>0</v>
      </c>
      <c r="AM202" s="2" t="str">
        <f>IF(ISERROR(MATCH(Table18[[#This Row], [College Category]],$BA$2:$BA$15,0)),"0", "1")</f>
        <v>0</v>
      </c>
      <c r="AN202" s="2" t="str">
        <f>IF(ISERROR(MATCH(Table18[[#This Row], [Degree Duration]],$BB$3:$BB$12,0)),"0", "1")</f>
        <v>0</v>
      </c>
      <c r="AO202" s="2" t="str">
        <f>IF(ISERROR(MATCH(#REF!,#REF!,0)),"0", "1")</f>
        <v>0</v>
      </c>
      <c r="AP202" s="2" t="str">
        <f>IF(ISERROR(MATCH(Table18[[#This Row], [Batch Start Year]],$BC$2:$BC$23,0)),"0", "1")</f>
        <v>0</v>
      </c>
      <c r="AQ202" s="2" t="str">
        <f>IF(ISERROR(MATCH(Table18[[#This Row], [Batch Start Semester]],$BD$2:$BD$5,0)),"0", "1")</f>
        <v>0</v>
      </c>
      <c r="AR202" s="2" t="str">
        <f>IF(ISERROR(MATCH(Table18[[#This Row], [Batch Session ]],$BE$2:$BE$5,0)),"0", "1")</f>
        <v>0</v>
      </c>
      <c r="AS202" s="2" t="str">
        <f>IF(ISERROR(MATCH(Table18[[#This Row], [Current Semester Number ]],$BF$2:$BF$12,0)),"0", "1")</f>
        <v>0</v>
      </c>
      <c r="AT202" s="2" t="str">
        <f>IF(ISERROR(MATCH(Table18[[#This Row], [Gender]],$BG$2:$BG$4,0)),"0", "1")</f>
        <v>0</v>
      </c>
      <c r="AU202" s="2" t="str">
        <f>IF(ISERROR(MATCH(Table18[[#This Row], [Quota Type]],$BH$2:$BH$12,0)),"0", "1")</f>
        <v>0</v>
      </c>
      <c r="AV202" s="2" t="str">
        <f>IF(ISERROR(MATCH(Table18[[#This Row], [Different Ability Type (only for Differently abled students)]],$BI$2:$BI$8,0)),"0", "1")</f>
        <v>0</v>
      </c>
      <c r="AW202" s="2"/>
      <c r="AX202" s="2"/>
      <c r="AY202" s="2"/>
      <c r="AZ202" s="2"/>
    </row>
    <row r="203" ht="14.25">
      <c r="A203" s="23"/>
      <c r="B203" s="23"/>
      <c r="C203" s="23"/>
      <c r="D203" s="23"/>
      <c r="E203" s="23"/>
      <c r="F203" s="23"/>
      <c r="G203" s="24"/>
      <c r="H203" s="25"/>
      <c r="I203" s="26"/>
      <c r="J203" s="27"/>
      <c r="K203" s="27"/>
      <c r="L203" s="27"/>
      <c r="M203" s="26"/>
      <c r="N203" s="28"/>
      <c r="O203" s="29"/>
      <c r="P203" s="30"/>
      <c r="Q203" s="30"/>
      <c r="R203" s="30"/>
      <c r="S203" s="31"/>
      <c r="T203" s="26"/>
      <c r="U203" s="27"/>
      <c r="V203" s="82"/>
      <c r="W203" s="83"/>
      <c r="X203" s="27"/>
      <c r="Y203" s="36"/>
      <c r="Z203" s="27"/>
      <c r="AA203" s="37"/>
      <c r="AB203" s="38"/>
      <c r="AC203" s="39"/>
      <c r="AD203" s="40"/>
      <c r="AK203" s="2" t="str">
        <f>IF(ISERROR(MATCH(Table18[[#This Row], [Sector of College]],$AY$2:$AY$4,0)),"0", "1")</f>
        <v>0</v>
      </c>
      <c r="AL203" s="2" t="str">
        <f>IF(ISERROR(MATCH(Table18[[#This Row], [Type of College]],$AZ$2:$AZ$4,0)),"0", "1")</f>
        <v>0</v>
      </c>
      <c r="AM203" s="2" t="str">
        <f>IF(ISERROR(MATCH(Table18[[#This Row], [College Category]],$BA$2:$BA$15,0)),"0", "1")</f>
        <v>0</v>
      </c>
      <c r="AN203" s="2" t="str">
        <f>IF(ISERROR(MATCH(Table18[[#This Row], [Degree Duration]],$BB$3:$BB$12,0)),"0", "1")</f>
        <v>0</v>
      </c>
      <c r="AO203" s="2" t="str">
        <f>IF(ISERROR(MATCH(#REF!,#REF!,0)),"0", "1")</f>
        <v>0</v>
      </c>
      <c r="AP203" s="2" t="str">
        <f>IF(ISERROR(MATCH(Table18[[#This Row], [Batch Start Year]],$BC$2:$BC$23,0)),"0", "1")</f>
        <v>0</v>
      </c>
      <c r="AQ203" s="2" t="str">
        <f>IF(ISERROR(MATCH(Table18[[#This Row], [Batch Start Semester]],$BD$2:$BD$5,0)),"0", "1")</f>
        <v>0</v>
      </c>
      <c r="AR203" s="2" t="str">
        <f>IF(ISERROR(MATCH(Table18[[#This Row], [Batch Session ]],$BE$2:$BE$5,0)),"0", "1")</f>
        <v>0</v>
      </c>
      <c r="AS203" s="2" t="str">
        <f>IF(ISERROR(MATCH(Table18[[#This Row], [Current Semester Number ]],$BF$2:$BF$12,0)),"0", "1")</f>
        <v>0</v>
      </c>
      <c r="AT203" s="2" t="str">
        <f>IF(ISERROR(MATCH(Table18[[#This Row], [Gender]],$BG$2:$BG$4,0)),"0", "1")</f>
        <v>0</v>
      </c>
      <c r="AU203" s="2" t="str">
        <f>IF(ISERROR(MATCH(Table18[[#This Row], [Quota Type]],$BH$2:$BH$12,0)),"0", "1")</f>
        <v>0</v>
      </c>
      <c r="AV203" s="2" t="str">
        <f>IF(ISERROR(MATCH(Table18[[#This Row], [Different Ability Type (only for Differently abled students)]],$BI$2:$BI$8,0)),"0", "1")</f>
        <v>0</v>
      </c>
      <c r="AW203" s="2"/>
      <c r="AX203" s="2"/>
      <c r="AY203" s="2"/>
      <c r="AZ203" s="2"/>
    </row>
    <row r="204" ht="14.25">
      <c r="A204" s="23"/>
      <c r="B204" s="23"/>
      <c r="C204" s="23"/>
      <c r="D204" s="23"/>
      <c r="E204" s="23"/>
      <c r="F204" s="23"/>
      <c r="G204" s="24"/>
      <c r="H204" s="25"/>
      <c r="I204" s="26"/>
      <c r="J204" s="27"/>
      <c r="K204" s="27"/>
      <c r="L204" s="27"/>
      <c r="M204" s="26"/>
      <c r="N204" s="28"/>
      <c r="O204" s="29"/>
      <c r="P204" s="30"/>
      <c r="Q204" s="30"/>
      <c r="R204" s="30"/>
      <c r="S204" s="31"/>
      <c r="T204" s="26"/>
      <c r="U204" s="27"/>
      <c r="V204" s="82"/>
      <c r="W204" s="83"/>
      <c r="X204" s="27"/>
      <c r="Y204" s="36"/>
      <c r="Z204" s="27"/>
      <c r="AA204" s="37"/>
      <c r="AB204" s="38"/>
      <c r="AC204" s="39"/>
      <c r="AD204" s="40"/>
      <c r="AK204" s="2" t="str">
        <f>IF(ISERROR(MATCH(Table18[[#This Row], [Sector of College]],$AY$2:$AY$4,0)),"0", "1")</f>
        <v>0</v>
      </c>
      <c r="AL204" s="2" t="str">
        <f>IF(ISERROR(MATCH(Table18[[#This Row], [Type of College]],$AZ$2:$AZ$4,0)),"0", "1")</f>
        <v>0</v>
      </c>
      <c r="AM204" s="2" t="str">
        <f>IF(ISERROR(MATCH(Table18[[#This Row], [College Category]],$BA$2:$BA$15,0)),"0", "1")</f>
        <v>0</v>
      </c>
      <c r="AN204" s="2" t="str">
        <f>IF(ISERROR(MATCH(Table18[[#This Row], [Degree Duration]],$BB$3:$BB$12,0)),"0", "1")</f>
        <v>0</v>
      </c>
      <c r="AO204" s="2" t="str">
        <f>IF(ISERROR(MATCH(#REF!,#REF!,0)),"0", "1")</f>
        <v>0</v>
      </c>
      <c r="AP204" s="2" t="str">
        <f>IF(ISERROR(MATCH(Table18[[#This Row], [Batch Start Year]],$BC$2:$BC$23,0)),"0", "1")</f>
        <v>0</v>
      </c>
      <c r="AQ204" s="2" t="str">
        <f>IF(ISERROR(MATCH(Table18[[#This Row], [Batch Start Semester]],$BD$2:$BD$5,0)),"0", "1")</f>
        <v>0</v>
      </c>
      <c r="AR204" s="2" t="str">
        <f>IF(ISERROR(MATCH(Table18[[#This Row], [Batch Session ]],$BE$2:$BE$5,0)),"0", "1")</f>
        <v>0</v>
      </c>
      <c r="AS204" s="2" t="str">
        <f>IF(ISERROR(MATCH(Table18[[#This Row], [Current Semester Number ]],$BF$2:$BF$12,0)),"0", "1")</f>
        <v>0</v>
      </c>
      <c r="AT204" s="2" t="str">
        <f>IF(ISERROR(MATCH(Table18[[#This Row], [Gender]],$BG$2:$BG$4,0)),"0", "1")</f>
        <v>0</v>
      </c>
      <c r="AU204" s="2" t="str">
        <f>IF(ISERROR(MATCH(Table18[[#This Row], [Quota Type]],$BH$2:$BH$12,0)),"0", "1")</f>
        <v>0</v>
      </c>
      <c r="AV204" s="2" t="str">
        <f>IF(ISERROR(MATCH(Table18[[#This Row], [Different Ability Type (only for Differently abled students)]],$BI$2:$BI$8,0)),"0", "1")</f>
        <v>0</v>
      </c>
      <c r="AW204" s="2"/>
      <c r="AX204" s="2"/>
      <c r="AY204" s="2"/>
      <c r="AZ204" s="2"/>
    </row>
    <row r="205" ht="14.25">
      <c r="A205" s="23"/>
      <c r="B205" s="23"/>
      <c r="C205" s="23"/>
      <c r="D205" s="23"/>
      <c r="E205" s="23"/>
      <c r="F205" s="23"/>
      <c r="G205" s="24"/>
      <c r="H205" s="25"/>
      <c r="I205" s="26"/>
      <c r="J205" s="27"/>
      <c r="K205" s="27"/>
      <c r="L205" s="27"/>
      <c r="M205" s="26"/>
      <c r="N205" s="28"/>
      <c r="O205" s="29"/>
      <c r="P205" s="30"/>
      <c r="Q205" s="30"/>
      <c r="R205" s="30"/>
      <c r="S205" s="31"/>
      <c r="T205" s="26"/>
      <c r="U205" s="27"/>
      <c r="V205" s="82"/>
      <c r="W205" s="83"/>
      <c r="X205" s="27"/>
      <c r="Y205" s="36"/>
      <c r="Z205" s="27"/>
      <c r="AA205" s="37"/>
      <c r="AB205" s="38"/>
      <c r="AC205" s="39"/>
      <c r="AD205" s="40"/>
      <c r="AK205" s="2" t="str">
        <f>IF(ISERROR(MATCH(Table18[[#This Row], [Sector of College]],$AY$2:$AY$4,0)),"0", "1")</f>
        <v>0</v>
      </c>
      <c r="AL205" s="2" t="str">
        <f>IF(ISERROR(MATCH(Table18[[#This Row], [Type of College]],$AZ$2:$AZ$4,0)),"0", "1")</f>
        <v>0</v>
      </c>
      <c r="AM205" s="2" t="str">
        <f>IF(ISERROR(MATCH(Table18[[#This Row], [College Category]],$BA$2:$BA$15,0)),"0", "1")</f>
        <v>0</v>
      </c>
      <c r="AN205" s="2" t="str">
        <f>IF(ISERROR(MATCH(Table18[[#This Row], [Degree Duration]],$BB$3:$BB$12,0)),"0", "1")</f>
        <v>0</v>
      </c>
      <c r="AO205" s="2" t="str">
        <f>IF(ISERROR(MATCH(#REF!,#REF!,0)),"0", "1")</f>
        <v>0</v>
      </c>
      <c r="AP205" s="2" t="str">
        <f>IF(ISERROR(MATCH(Table18[[#This Row], [Batch Start Year]],$BC$2:$BC$23,0)),"0", "1")</f>
        <v>0</v>
      </c>
      <c r="AQ205" s="2" t="str">
        <f>IF(ISERROR(MATCH(Table18[[#This Row], [Batch Start Semester]],$BD$2:$BD$5,0)),"0", "1")</f>
        <v>0</v>
      </c>
      <c r="AR205" s="2" t="str">
        <f>IF(ISERROR(MATCH(Table18[[#This Row], [Batch Session ]],$BE$2:$BE$5,0)),"0", "1")</f>
        <v>0</v>
      </c>
      <c r="AS205" s="2" t="str">
        <f>IF(ISERROR(MATCH(Table18[[#This Row], [Current Semester Number ]],$BF$2:$BF$12,0)),"0", "1")</f>
        <v>0</v>
      </c>
      <c r="AT205" s="2" t="str">
        <f>IF(ISERROR(MATCH(Table18[[#This Row], [Gender]],$BG$2:$BG$4,0)),"0", "1")</f>
        <v>0</v>
      </c>
      <c r="AU205" s="2" t="str">
        <f>IF(ISERROR(MATCH(Table18[[#This Row], [Quota Type]],$BH$2:$BH$12,0)),"0", "1")</f>
        <v>0</v>
      </c>
      <c r="AV205" s="2" t="str">
        <f>IF(ISERROR(MATCH(Table18[[#This Row], [Different Ability Type (only for Differently abled students)]],$BI$2:$BI$8,0)),"0", "1")</f>
        <v>0</v>
      </c>
      <c r="AW205" s="2"/>
      <c r="AX205" s="2"/>
      <c r="AY205" s="2"/>
      <c r="AZ205" s="2"/>
    </row>
    <row r="206" ht="14.25">
      <c r="A206" s="23"/>
      <c r="B206" s="23"/>
      <c r="C206" s="23"/>
      <c r="D206" s="23"/>
      <c r="E206" s="23"/>
      <c r="F206" s="23"/>
      <c r="G206" s="24"/>
      <c r="H206" s="25"/>
      <c r="I206" s="26"/>
      <c r="J206" s="27"/>
      <c r="K206" s="27"/>
      <c r="L206" s="27"/>
      <c r="M206" s="26"/>
      <c r="N206" s="28"/>
      <c r="O206" s="29"/>
      <c r="P206" s="30"/>
      <c r="Q206" s="30"/>
      <c r="R206" s="30"/>
      <c r="S206" s="31"/>
      <c r="T206" s="26"/>
      <c r="U206" s="27"/>
      <c r="V206" s="82"/>
      <c r="W206" s="83"/>
      <c r="X206" s="27"/>
      <c r="Y206" s="36"/>
      <c r="Z206" s="27"/>
      <c r="AA206" s="37"/>
      <c r="AB206" s="38"/>
      <c r="AC206" s="39"/>
      <c r="AD206" s="40"/>
      <c r="AK206" s="2" t="str">
        <f>IF(ISERROR(MATCH(Table18[[#This Row], [Sector of College]],$AY$2:$AY$4,0)),"0", "1")</f>
        <v>0</v>
      </c>
      <c r="AL206" s="2" t="str">
        <f>IF(ISERROR(MATCH(Table18[[#This Row], [Type of College]],$AZ$2:$AZ$4,0)),"0", "1")</f>
        <v>0</v>
      </c>
      <c r="AM206" s="2" t="str">
        <f>IF(ISERROR(MATCH(Table18[[#This Row], [College Category]],$BA$2:$BA$15,0)),"0", "1")</f>
        <v>0</v>
      </c>
      <c r="AN206" s="2" t="str">
        <f>IF(ISERROR(MATCH(Table18[[#This Row], [Degree Duration]],$BB$3:$BB$12,0)),"0", "1")</f>
        <v>0</v>
      </c>
      <c r="AO206" s="2" t="str">
        <f>IF(ISERROR(MATCH(#REF!,#REF!,0)),"0", "1")</f>
        <v>0</v>
      </c>
      <c r="AP206" s="2" t="str">
        <f>IF(ISERROR(MATCH(Table18[[#This Row], [Batch Start Year]],$BC$2:$BC$23,0)),"0", "1")</f>
        <v>0</v>
      </c>
      <c r="AQ206" s="2" t="str">
        <f>IF(ISERROR(MATCH(Table18[[#This Row], [Batch Start Semester]],$BD$2:$BD$5,0)),"0", "1")</f>
        <v>0</v>
      </c>
      <c r="AR206" s="2" t="str">
        <f>IF(ISERROR(MATCH(Table18[[#This Row], [Batch Session ]],$BE$2:$BE$5,0)),"0", "1")</f>
        <v>0</v>
      </c>
      <c r="AS206" s="2" t="str">
        <f>IF(ISERROR(MATCH(Table18[[#This Row], [Current Semester Number ]],$BF$2:$BF$12,0)),"0", "1")</f>
        <v>0</v>
      </c>
      <c r="AT206" s="2" t="str">
        <f>IF(ISERROR(MATCH(Table18[[#This Row], [Gender]],$BG$2:$BG$4,0)),"0", "1")</f>
        <v>0</v>
      </c>
      <c r="AU206" s="2" t="str">
        <f>IF(ISERROR(MATCH(Table18[[#This Row], [Quota Type]],$BH$2:$BH$12,0)),"0", "1")</f>
        <v>0</v>
      </c>
      <c r="AV206" s="2" t="str">
        <f>IF(ISERROR(MATCH(Table18[[#This Row], [Different Ability Type (only for Differently abled students)]],$BI$2:$BI$8,0)),"0", "1")</f>
        <v>0</v>
      </c>
      <c r="AW206" s="2"/>
      <c r="AX206" s="2"/>
      <c r="AY206" s="2"/>
      <c r="AZ206" s="2"/>
    </row>
    <row r="207" ht="14.25">
      <c r="A207" s="23"/>
      <c r="B207" s="23"/>
      <c r="C207" s="23"/>
      <c r="D207" s="23"/>
      <c r="E207" s="23"/>
      <c r="F207" s="23"/>
      <c r="G207" s="24"/>
      <c r="H207" s="25"/>
      <c r="I207" s="26"/>
      <c r="J207" s="27"/>
      <c r="K207" s="27"/>
      <c r="L207" s="27"/>
      <c r="M207" s="26"/>
      <c r="N207" s="28"/>
      <c r="O207" s="29"/>
      <c r="P207" s="30"/>
      <c r="Q207" s="30"/>
      <c r="R207" s="30"/>
      <c r="S207" s="31"/>
      <c r="T207" s="26"/>
      <c r="U207" s="27"/>
      <c r="V207" s="82"/>
      <c r="W207" s="83"/>
      <c r="X207" s="27"/>
      <c r="Y207" s="36"/>
      <c r="Z207" s="27"/>
      <c r="AA207" s="37"/>
      <c r="AB207" s="38"/>
      <c r="AC207" s="39"/>
      <c r="AD207" s="40"/>
      <c r="AK207" s="2" t="str">
        <f>IF(ISERROR(MATCH(Table18[[#This Row], [Sector of College]],$AY$2:$AY$4,0)),"0", "1")</f>
        <v>0</v>
      </c>
      <c r="AL207" s="2" t="str">
        <f>IF(ISERROR(MATCH(Table18[[#This Row], [Type of College]],$AZ$2:$AZ$4,0)),"0", "1")</f>
        <v>0</v>
      </c>
      <c r="AM207" s="2" t="str">
        <f>IF(ISERROR(MATCH(Table18[[#This Row], [College Category]],$BA$2:$BA$15,0)),"0", "1")</f>
        <v>0</v>
      </c>
      <c r="AN207" s="2" t="str">
        <f>IF(ISERROR(MATCH(Table18[[#This Row], [Degree Duration]],$BB$3:$BB$12,0)),"0", "1")</f>
        <v>0</v>
      </c>
      <c r="AO207" s="2" t="str">
        <f>IF(ISERROR(MATCH(#REF!,#REF!,0)),"0", "1")</f>
        <v>0</v>
      </c>
      <c r="AP207" s="2" t="str">
        <f>IF(ISERROR(MATCH(Table18[[#This Row], [Batch Start Year]],$BC$2:$BC$23,0)),"0", "1")</f>
        <v>0</v>
      </c>
      <c r="AQ207" s="2" t="str">
        <f>IF(ISERROR(MATCH(Table18[[#This Row], [Batch Start Semester]],$BD$2:$BD$5,0)),"0", "1")</f>
        <v>0</v>
      </c>
      <c r="AR207" s="2" t="str">
        <f>IF(ISERROR(MATCH(Table18[[#This Row], [Batch Session ]],$BE$2:$BE$5,0)),"0", "1")</f>
        <v>0</v>
      </c>
      <c r="AS207" s="2" t="str">
        <f>IF(ISERROR(MATCH(Table18[[#This Row], [Current Semester Number ]],$BF$2:$BF$12,0)),"0", "1")</f>
        <v>0</v>
      </c>
      <c r="AT207" s="2" t="str">
        <f>IF(ISERROR(MATCH(Table18[[#This Row], [Gender]],$BG$2:$BG$4,0)),"0", "1")</f>
        <v>0</v>
      </c>
      <c r="AU207" s="2" t="str">
        <f>IF(ISERROR(MATCH(Table18[[#This Row], [Quota Type]],$BH$2:$BH$12,0)),"0", "1")</f>
        <v>0</v>
      </c>
      <c r="AV207" s="2" t="str">
        <f>IF(ISERROR(MATCH(Table18[[#This Row], [Different Ability Type (only for Differently abled students)]],$BI$2:$BI$8,0)),"0", "1")</f>
        <v>0</v>
      </c>
      <c r="AW207" s="2"/>
      <c r="AX207" s="2"/>
      <c r="AY207" s="2"/>
      <c r="AZ207" s="2"/>
    </row>
    <row r="208" ht="14.25">
      <c r="A208" s="23"/>
      <c r="B208" s="23"/>
      <c r="C208" s="23"/>
      <c r="D208" s="23"/>
      <c r="E208" s="23"/>
      <c r="F208" s="23"/>
      <c r="G208" s="24"/>
      <c r="H208" s="25"/>
      <c r="I208" s="26"/>
      <c r="J208" s="27"/>
      <c r="K208" s="27"/>
      <c r="L208" s="27"/>
      <c r="M208" s="26"/>
      <c r="N208" s="28"/>
      <c r="O208" s="29"/>
      <c r="P208" s="30"/>
      <c r="Q208" s="30"/>
      <c r="R208" s="30"/>
      <c r="S208" s="31"/>
      <c r="T208" s="26"/>
      <c r="U208" s="27"/>
      <c r="V208" s="82"/>
      <c r="W208" s="83"/>
      <c r="X208" s="27"/>
      <c r="Y208" s="36"/>
      <c r="Z208" s="27"/>
      <c r="AA208" s="37"/>
      <c r="AB208" s="38"/>
      <c r="AC208" s="39"/>
      <c r="AD208" s="40"/>
      <c r="AK208" s="2" t="str">
        <f>IF(ISERROR(MATCH(Table18[[#This Row], [Sector of College]],$AY$2:$AY$4,0)),"0", "1")</f>
        <v>0</v>
      </c>
      <c r="AL208" s="2" t="str">
        <f>IF(ISERROR(MATCH(Table18[[#This Row], [Type of College]],$AZ$2:$AZ$4,0)),"0", "1")</f>
        <v>0</v>
      </c>
      <c r="AM208" s="2" t="str">
        <f>IF(ISERROR(MATCH(Table18[[#This Row], [College Category]],$BA$2:$BA$15,0)),"0", "1")</f>
        <v>0</v>
      </c>
      <c r="AN208" s="2" t="str">
        <f>IF(ISERROR(MATCH(Table18[[#This Row], [Degree Duration]],$BB$3:$BB$12,0)),"0", "1")</f>
        <v>0</v>
      </c>
      <c r="AO208" s="2" t="str">
        <f>IF(ISERROR(MATCH(#REF!,#REF!,0)),"0", "1")</f>
        <v>0</v>
      </c>
      <c r="AP208" s="2" t="str">
        <f>IF(ISERROR(MATCH(Table18[[#This Row], [Batch Start Year]],$BC$2:$BC$23,0)),"0", "1")</f>
        <v>0</v>
      </c>
      <c r="AQ208" s="2" t="str">
        <f>IF(ISERROR(MATCH(Table18[[#This Row], [Batch Start Semester]],$BD$2:$BD$5,0)),"0", "1")</f>
        <v>0</v>
      </c>
      <c r="AR208" s="2" t="str">
        <f>IF(ISERROR(MATCH(Table18[[#This Row], [Batch Session ]],$BE$2:$BE$5,0)),"0", "1")</f>
        <v>0</v>
      </c>
      <c r="AS208" s="2" t="str">
        <f>IF(ISERROR(MATCH(Table18[[#This Row], [Current Semester Number ]],$BF$2:$BF$12,0)),"0", "1")</f>
        <v>0</v>
      </c>
      <c r="AT208" s="2" t="str">
        <f>IF(ISERROR(MATCH(Table18[[#This Row], [Gender]],$BG$2:$BG$4,0)),"0", "1")</f>
        <v>0</v>
      </c>
      <c r="AU208" s="2" t="str">
        <f>IF(ISERROR(MATCH(Table18[[#This Row], [Quota Type]],$BH$2:$BH$12,0)),"0", "1")</f>
        <v>0</v>
      </c>
      <c r="AV208" s="2" t="str">
        <f>IF(ISERROR(MATCH(Table18[[#This Row], [Different Ability Type (only for Differently abled students)]],$BI$2:$BI$8,0)),"0", "1")</f>
        <v>0</v>
      </c>
      <c r="AW208" s="2"/>
      <c r="AX208" s="2"/>
      <c r="AY208" s="2"/>
      <c r="AZ208" s="2"/>
    </row>
    <row r="209" ht="14.25">
      <c r="A209" s="23"/>
      <c r="B209" s="23"/>
      <c r="C209" s="23"/>
      <c r="D209" s="23"/>
      <c r="E209" s="23"/>
      <c r="F209" s="23"/>
      <c r="G209" s="24"/>
      <c r="H209" s="25"/>
      <c r="I209" s="26"/>
      <c r="J209" s="27"/>
      <c r="K209" s="27"/>
      <c r="L209" s="27"/>
      <c r="M209" s="26"/>
      <c r="N209" s="28"/>
      <c r="O209" s="29"/>
      <c r="P209" s="30"/>
      <c r="Q209" s="30"/>
      <c r="R209" s="30"/>
      <c r="S209" s="31"/>
      <c r="T209" s="26"/>
      <c r="U209" s="27"/>
      <c r="V209" s="82"/>
      <c r="W209" s="83"/>
      <c r="X209" s="27"/>
      <c r="Y209" s="36"/>
      <c r="Z209" s="27"/>
      <c r="AA209" s="37"/>
      <c r="AB209" s="38"/>
      <c r="AC209" s="39"/>
      <c r="AD209" s="40"/>
      <c r="AK209" s="2" t="str">
        <f>IF(ISERROR(MATCH(Table18[[#This Row], [Sector of College]],$AY$2:$AY$4,0)),"0", "1")</f>
        <v>0</v>
      </c>
      <c r="AL209" s="2" t="str">
        <f>IF(ISERROR(MATCH(Table18[[#This Row], [Type of College]],$AZ$2:$AZ$4,0)),"0", "1")</f>
        <v>0</v>
      </c>
      <c r="AM209" s="2" t="str">
        <f>IF(ISERROR(MATCH(Table18[[#This Row], [College Category]],$BA$2:$BA$15,0)),"0", "1")</f>
        <v>0</v>
      </c>
      <c r="AN209" s="2" t="str">
        <f>IF(ISERROR(MATCH(Table18[[#This Row], [Degree Duration]],$BB$3:$BB$12,0)),"0", "1")</f>
        <v>0</v>
      </c>
      <c r="AO209" s="2" t="str">
        <f>IF(ISERROR(MATCH(#REF!,#REF!,0)),"0", "1")</f>
        <v>0</v>
      </c>
      <c r="AP209" s="2" t="str">
        <f>IF(ISERROR(MATCH(Table18[[#This Row], [Batch Start Year]],$BC$2:$BC$23,0)),"0", "1")</f>
        <v>0</v>
      </c>
      <c r="AQ209" s="2" t="str">
        <f>IF(ISERROR(MATCH(Table18[[#This Row], [Batch Start Semester]],$BD$2:$BD$5,0)),"0", "1")</f>
        <v>0</v>
      </c>
      <c r="AR209" s="2" t="str">
        <f>IF(ISERROR(MATCH(Table18[[#This Row], [Batch Session ]],$BE$2:$BE$5,0)),"0", "1")</f>
        <v>0</v>
      </c>
      <c r="AS209" s="2" t="str">
        <f>IF(ISERROR(MATCH(Table18[[#This Row], [Current Semester Number ]],$BF$2:$BF$12,0)),"0", "1")</f>
        <v>0</v>
      </c>
      <c r="AT209" s="2" t="str">
        <f>IF(ISERROR(MATCH(Table18[[#This Row], [Gender]],$BG$2:$BG$4,0)),"0", "1")</f>
        <v>0</v>
      </c>
      <c r="AU209" s="2" t="str">
        <f>IF(ISERROR(MATCH(Table18[[#This Row], [Quota Type]],$BH$2:$BH$12,0)),"0", "1")</f>
        <v>0</v>
      </c>
      <c r="AV209" s="2" t="str">
        <f>IF(ISERROR(MATCH(Table18[[#This Row], [Different Ability Type (only for Differently abled students)]],$BI$2:$BI$8,0)),"0", "1")</f>
        <v>0</v>
      </c>
      <c r="AW209" s="2"/>
      <c r="AX209" s="2"/>
      <c r="AY209" s="2"/>
      <c r="AZ209" s="2"/>
    </row>
    <row r="210" ht="14.25">
      <c r="A210" s="23"/>
      <c r="B210" s="23"/>
      <c r="C210" s="23"/>
      <c r="D210" s="23"/>
      <c r="E210" s="23"/>
      <c r="F210" s="23"/>
      <c r="G210" s="24"/>
      <c r="H210" s="25"/>
      <c r="I210" s="26"/>
      <c r="J210" s="27"/>
      <c r="K210" s="27"/>
      <c r="L210" s="27"/>
      <c r="M210" s="26"/>
      <c r="N210" s="28"/>
      <c r="O210" s="29"/>
      <c r="P210" s="30"/>
      <c r="Q210" s="30"/>
      <c r="R210" s="30"/>
      <c r="S210" s="31"/>
      <c r="T210" s="26"/>
      <c r="U210" s="27"/>
      <c r="V210" s="82"/>
      <c r="W210" s="83"/>
      <c r="X210" s="27"/>
      <c r="Y210" s="36"/>
      <c r="Z210" s="27"/>
      <c r="AA210" s="37"/>
      <c r="AB210" s="38"/>
      <c r="AC210" s="39"/>
      <c r="AD210" s="40"/>
      <c r="AK210" s="2" t="str">
        <f>IF(ISERROR(MATCH(Table18[[#This Row], [Sector of College]],$AY$2:$AY$4,0)),"0", "1")</f>
        <v>0</v>
      </c>
      <c r="AL210" s="2" t="str">
        <f>IF(ISERROR(MATCH(Table18[[#This Row], [Type of College]],$AZ$2:$AZ$4,0)),"0", "1")</f>
        <v>0</v>
      </c>
      <c r="AM210" s="2" t="str">
        <f>IF(ISERROR(MATCH(Table18[[#This Row], [College Category]],$BA$2:$BA$15,0)),"0", "1")</f>
        <v>0</v>
      </c>
      <c r="AN210" s="2" t="str">
        <f>IF(ISERROR(MATCH(Table18[[#This Row], [Degree Duration]],$BB$3:$BB$12,0)),"0", "1")</f>
        <v>0</v>
      </c>
      <c r="AO210" s="2" t="str">
        <f>IF(ISERROR(MATCH(#REF!,#REF!,0)),"0", "1")</f>
        <v>0</v>
      </c>
      <c r="AP210" s="2" t="str">
        <f>IF(ISERROR(MATCH(Table18[[#This Row], [Batch Start Year]],$BC$2:$BC$23,0)),"0", "1")</f>
        <v>0</v>
      </c>
      <c r="AQ210" s="2" t="str">
        <f>IF(ISERROR(MATCH(Table18[[#This Row], [Batch Start Semester]],$BD$2:$BD$5,0)),"0", "1")</f>
        <v>0</v>
      </c>
      <c r="AR210" s="2" t="str">
        <f>IF(ISERROR(MATCH(Table18[[#This Row], [Batch Session ]],$BE$2:$BE$5,0)),"0", "1")</f>
        <v>0</v>
      </c>
      <c r="AS210" s="2" t="str">
        <f>IF(ISERROR(MATCH(Table18[[#This Row], [Current Semester Number ]],$BF$2:$BF$12,0)),"0", "1")</f>
        <v>0</v>
      </c>
      <c r="AT210" s="2" t="str">
        <f>IF(ISERROR(MATCH(Table18[[#This Row], [Gender]],$BG$2:$BG$4,0)),"0", "1")</f>
        <v>0</v>
      </c>
      <c r="AU210" s="2" t="str">
        <f>IF(ISERROR(MATCH(Table18[[#This Row], [Quota Type]],$BH$2:$BH$12,0)),"0", "1")</f>
        <v>0</v>
      </c>
      <c r="AV210" s="2" t="str">
        <f>IF(ISERROR(MATCH(Table18[[#This Row], [Different Ability Type (only for Differently abled students)]],$BI$2:$BI$8,0)),"0", "1")</f>
        <v>0</v>
      </c>
      <c r="AW210" s="2"/>
      <c r="AX210" s="2"/>
      <c r="AY210" s="2"/>
      <c r="AZ210" s="2"/>
    </row>
    <row r="211" ht="14.25">
      <c r="A211" s="23"/>
      <c r="B211" s="23"/>
      <c r="C211" s="23"/>
      <c r="D211" s="23"/>
      <c r="E211" s="23"/>
      <c r="F211" s="23"/>
      <c r="G211" s="24"/>
      <c r="H211" s="25"/>
      <c r="I211" s="26"/>
      <c r="J211" s="27"/>
      <c r="K211" s="27"/>
      <c r="L211" s="27"/>
      <c r="M211" s="26"/>
      <c r="N211" s="28"/>
      <c r="O211" s="29"/>
      <c r="P211" s="30"/>
      <c r="Q211" s="30"/>
      <c r="R211" s="30"/>
      <c r="S211" s="31"/>
      <c r="T211" s="26"/>
      <c r="U211" s="27"/>
      <c r="V211" s="82"/>
      <c r="W211" s="83"/>
      <c r="X211" s="27"/>
      <c r="Y211" s="36"/>
      <c r="Z211" s="27"/>
      <c r="AA211" s="37"/>
      <c r="AB211" s="38"/>
      <c r="AC211" s="39"/>
      <c r="AD211" s="40"/>
      <c r="AK211" s="2" t="str">
        <f>IF(ISERROR(MATCH(Table18[[#This Row], [Sector of College]],$AY$2:$AY$4,0)),"0", "1")</f>
        <v>0</v>
      </c>
      <c r="AL211" s="2" t="str">
        <f>IF(ISERROR(MATCH(Table18[[#This Row], [Type of College]],$AZ$2:$AZ$4,0)),"0", "1")</f>
        <v>0</v>
      </c>
      <c r="AM211" s="2" t="str">
        <f>IF(ISERROR(MATCH(Table18[[#This Row], [College Category]],$BA$2:$BA$15,0)),"0", "1")</f>
        <v>0</v>
      </c>
      <c r="AN211" s="2" t="str">
        <f>IF(ISERROR(MATCH(Table18[[#This Row], [Degree Duration]],$BB$3:$BB$12,0)),"0", "1")</f>
        <v>0</v>
      </c>
      <c r="AO211" s="2" t="str">
        <f>IF(ISERROR(MATCH(#REF!,#REF!,0)),"0", "1")</f>
        <v>0</v>
      </c>
      <c r="AP211" s="2" t="str">
        <f>IF(ISERROR(MATCH(Table18[[#This Row], [Batch Start Year]],$BC$2:$BC$23,0)),"0", "1")</f>
        <v>0</v>
      </c>
      <c r="AQ211" s="2" t="str">
        <f>IF(ISERROR(MATCH(Table18[[#This Row], [Batch Start Semester]],$BD$2:$BD$5,0)),"0", "1")</f>
        <v>0</v>
      </c>
      <c r="AR211" s="2" t="str">
        <f>IF(ISERROR(MATCH(Table18[[#This Row], [Batch Session ]],$BE$2:$BE$5,0)),"0", "1")</f>
        <v>0</v>
      </c>
      <c r="AS211" s="2" t="str">
        <f>IF(ISERROR(MATCH(Table18[[#This Row], [Current Semester Number ]],$BF$2:$BF$12,0)),"0", "1")</f>
        <v>0</v>
      </c>
      <c r="AT211" s="2" t="str">
        <f>IF(ISERROR(MATCH(Table18[[#This Row], [Gender]],$BG$2:$BG$4,0)),"0", "1")</f>
        <v>0</v>
      </c>
      <c r="AU211" s="2" t="str">
        <f>IF(ISERROR(MATCH(Table18[[#This Row], [Quota Type]],$BH$2:$BH$12,0)),"0", "1")</f>
        <v>0</v>
      </c>
      <c r="AV211" s="2" t="str">
        <f>IF(ISERROR(MATCH(Table18[[#This Row], [Different Ability Type (only for Differently abled students)]],$BI$2:$BI$8,0)),"0", "1")</f>
        <v>0</v>
      </c>
      <c r="AW211" s="2"/>
      <c r="AX211" s="2"/>
      <c r="AY211" s="2"/>
      <c r="AZ211" s="2"/>
    </row>
    <row r="212" ht="14.25">
      <c r="A212" s="23"/>
      <c r="B212" s="23"/>
      <c r="C212" s="23"/>
      <c r="D212" s="23"/>
      <c r="E212" s="23"/>
      <c r="F212" s="23"/>
      <c r="G212" s="24"/>
      <c r="H212" s="25"/>
      <c r="I212" s="26"/>
      <c r="J212" s="27"/>
      <c r="K212" s="27"/>
      <c r="L212" s="27"/>
      <c r="M212" s="26"/>
      <c r="N212" s="28"/>
      <c r="O212" s="29"/>
      <c r="P212" s="30"/>
      <c r="Q212" s="30"/>
      <c r="R212" s="30"/>
      <c r="S212" s="31"/>
      <c r="T212" s="26"/>
      <c r="U212" s="27"/>
      <c r="V212" s="82"/>
      <c r="W212" s="83"/>
      <c r="X212" s="27"/>
      <c r="Y212" s="36"/>
      <c r="Z212" s="27"/>
      <c r="AA212" s="37"/>
      <c r="AB212" s="38"/>
      <c r="AC212" s="39"/>
      <c r="AD212" s="40"/>
      <c r="AK212" s="2" t="str">
        <f>IF(ISERROR(MATCH(Table18[[#This Row], [Sector of College]],$AY$2:$AY$4,0)),"0", "1")</f>
        <v>0</v>
      </c>
      <c r="AL212" s="2" t="str">
        <f>IF(ISERROR(MATCH(Table18[[#This Row], [Type of College]],$AZ$2:$AZ$4,0)),"0", "1")</f>
        <v>0</v>
      </c>
      <c r="AM212" s="2" t="str">
        <f>IF(ISERROR(MATCH(Table18[[#This Row], [College Category]],$BA$2:$BA$15,0)),"0", "1")</f>
        <v>0</v>
      </c>
      <c r="AN212" s="2" t="str">
        <f>IF(ISERROR(MATCH(Table18[[#This Row], [Degree Duration]],$BB$3:$BB$12,0)),"0", "1")</f>
        <v>0</v>
      </c>
      <c r="AO212" s="2" t="str">
        <f>IF(ISERROR(MATCH(#REF!,#REF!,0)),"0", "1")</f>
        <v>0</v>
      </c>
      <c r="AP212" s="2" t="str">
        <f>IF(ISERROR(MATCH(Table18[[#This Row], [Batch Start Year]],$BC$2:$BC$23,0)),"0", "1")</f>
        <v>0</v>
      </c>
      <c r="AQ212" s="2" t="str">
        <f>IF(ISERROR(MATCH(Table18[[#This Row], [Batch Start Semester]],$BD$2:$BD$5,0)),"0", "1")</f>
        <v>0</v>
      </c>
      <c r="AR212" s="2" t="str">
        <f>IF(ISERROR(MATCH(Table18[[#This Row], [Batch Session ]],$BE$2:$BE$5,0)),"0", "1")</f>
        <v>0</v>
      </c>
      <c r="AS212" s="2" t="str">
        <f>IF(ISERROR(MATCH(Table18[[#This Row], [Current Semester Number ]],$BF$2:$BF$12,0)),"0", "1")</f>
        <v>0</v>
      </c>
      <c r="AT212" s="2" t="str">
        <f>IF(ISERROR(MATCH(Table18[[#This Row], [Gender]],$BG$2:$BG$4,0)),"0", "1")</f>
        <v>0</v>
      </c>
      <c r="AU212" s="2" t="str">
        <f>IF(ISERROR(MATCH(Table18[[#This Row], [Quota Type]],$BH$2:$BH$12,0)),"0", "1")</f>
        <v>0</v>
      </c>
      <c r="AV212" s="2" t="str">
        <f>IF(ISERROR(MATCH(Table18[[#This Row], [Different Ability Type (only for Differently abled students)]],$BI$2:$BI$8,0)),"0", "1")</f>
        <v>0</v>
      </c>
      <c r="AW212" s="2"/>
      <c r="AX212" s="2"/>
      <c r="AY212" s="2"/>
      <c r="AZ212" s="2"/>
    </row>
    <row r="213" ht="14.25">
      <c r="A213" s="23"/>
      <c r="B213" s="23"/>
      <c r="C213" s="23"/>
      <c r="D213" s="23"/>
      <c r="E213" s="23"/>
      <c r="F213" s="23"/>
      <c r="G213" s="24"/>
      <c r="H213" s="25"/>
      <c r="I213" s="26"/>
      <c r="J213" s="27"/>
      <c r="K213" s="27"/>
      <c r="L213" s="27"/>
      <c r="M213" s="26"/>
      <c r="N213" s="28"/>
      <c r="O213" s="29"/>
      <c r="P213" s="30"/>
      <c r="Q213" s="30"/>
      <c r="R213" s="30"/>
      <c r="S213" s="31"/>
      <c r="T213" s="26"/>
      <c r="U213" s="27"/>
      <c r="V213" s="82"/>
      <c r="W213" s="83"/>
      <c r="X213" s="27"/>
      <c r="Y213" s="36"/>
      <c r="Z213" s="27"/>
      <c r="AA213" s="37"/>
      <c r="AB213" s="38"/>
      <c r="AC213" s="39"/>
      <c r="AD213" s="40"/>
      <c r="AK213" s="2" t="str">
        <f>IF(ISERROR(MATCH(Table18[[#This Row], [Sector of College]],$AY$2:$AY$4,0)),"0", "1")</f>
        <v>0</v>
      </c>
      <c r="AL213" s="2" t="str">
        <f>IF(ISERROR(MATCH(Table18[[#This Row], [Type of College]],$AZ$2:$AZ$4,0)),"0", "1")</f>
        <v>0</v>
      </c>
      <c r="AM213" s="2" t="str">
        <f>IF(ISERROR(MATCH(Table18[[#This Row], [College Category]],$BA$2:$BA$15,0)),"0", "1")</f>
        <v>0</v>
      </c>
      <c r="AN213" s="2" t="str">
        <f>IF(ISERROR(MATCH(Table18[[#This Row], [Degree Duration]],$BB$3:$BB$12,0)),"0", "1")</f>
        <v>0</v>
      </c>
      <c r="AO213" s="2" t="str">
        <f>IF(ISERROR(MATCH(#REF!,#REF!,0)),"0", "1")</f>
        <v>0</v>
      </c>
      <c r="AP213" s="2" t="str">
        <f>IF(ISERROR(MATCH(Table18[[#This Row], [Batch Start Year]],$BC$2:$BC$23,0)),"0", "1")</f>
        <v>0</v>
      </c>
      <c r="AQ213" s="2" t="str">
        <f>IF(ISERROR(MATCH(Table18[[#This Row], [Batch Start Semester]],$BD$2:$BD$5,0)),"0", "1")</f>
        <v>0</v>
      </c>
      <c r="AR213" s="2" t="str">
        <f>IF(ISERROR(MATCH(Table18[[#This Row], [Batch Session ]],$BE$2:$BE$5,0)),"0", "1")</f>
        <v>0</v>
      </c>
      <c r="AS213" s="2" t="str">
        <f>IF(ISERROR(MATCH(Table18[[#This Row], [Current Semester Number ]],$BF$2:$BF$12,0)),"0", "1")</f>
        <v>0</v>
      </c>
      <c r="AT213" s="2" t="str">
        <f>IF(ISERROR(MATCH(Table18[[#This Row], [Gender]],$BG$2:$BG$4,0)),"0", "1")</f>
        <v>0</v>
      </c>
      <c r="AU213" s="2" t="str">
        <f>IF(ISERROR(MATCH(Table18[[#This Row], [Quota Type]],$BH$2:$BH$12,0)),"0", "1")</f>
        <v>0</v>
      </c>
      <c r="AV213" s="2" t="str">
        <f>IF(ISERROR(MATCH(Table18[[#This Row], [Different Ability Type (only for Differently abled students)]],$BI$2:$BI$8,0)),"0", "1")</f>
        <v>0</v>
      </c>
      <c r="AW213" s="2"/>
      <c r="AX213" s="2"/>
      <c r="AY213" s="2"/>
      <c r="AZ213" s="2"/>
    </row>
    <row r="214" ht="14.25">
      <c r="A214" s="23"/>
      <c r="B214" s="23"/>
      <c r="C214" s="23"/>
      <c r="D214" s="23"/>
      <c r="E214" s="23"/>
      <c r="F214" s="23"/>
      <c r="G214" s="24"/>
      <c r="H214" s="25"/>
      <c r="I214" s="26"/>
      <c r="J214" s="27"/>
      <c r="K214" s="27"/>
      <c r="L214" s="27"/>
      <c r="M214" s="26"/>
      <c r="N214" s="28"/>
      <c r="O214" s="29"/>
      <c r="P214" s="30"/>
      <c r="Q214" s="30"/>
      <c r="R214" s="30"/>
      <c r="S214" s="31"/>
      <c r="T214" s="26"/>
      <c r="U214" s="27"/>
      <c r="V214" s="82"/>
      <c r="W214" s="83"/>
      <c r="X214" s="27"/>
      <c r="Y214" s="36"/>
      <c r="Z214" s="27"/>
      <c r="AA214" s="37"/>
      <c r="AB214" s="38"/>
      <c r="AC214" s="39"/>
      <c r="AD214" s="40"/>
      <c r="AK214" s="2" t="str">
        <f>IF(ISERROR(MATCH(Table18[[#This Row], [Sector of College]],$AY$2:$AY$4,0)),"0", "1")</f>
        <v>0</v>
      </c>
      <c r="AL214" s="2" t="str">
        <f>IF(ISERROR(MATCH(Table18[[#This Row], [Type of College]],$AZ$2:$AZ$4,0)),"0", "1")</f>
        <v>0</v>
      </c>
      <c r="AM214" s="2" t="str">
        <f>IF(ISERROR(MATCH(Table18[[#This Row], [College Category]],$BA$2:$BA$15,0)),"0", "1")</f>
        <v>0</v>
      </c>
      <c r="AN214" s="2" t="str">
        <f>IF(ISERROR(MATCH(Table18[[#This Row], [Degree Duration]],$BB$3:$BB$12,0)),"0", "1")</f>
        <v>0</v>
      </c>
      <c r="AO214" s="2" t="str">
        <f>IF(ISERROR(MATCH(#REF!,#REF!,0)),"0", "1")</f>
        <v>0</v>
      </c>
      <c r="AP214" s="2" t="str">
        <f>IF(ISERROR(MATCH(Table18[[#This Row], [Batch Start Year]],$BC$2:$BC$23,0)),"0", "1")</f>
        <v>0</v>
      </c>
      <c r="AQ214" s="2" t="str">
        <f>IF(ISERROR(MATCH(Table18[[#This Row], [Batch Start Semester]],$BD$2:$BD$5,0)),"0", "1")</f>
        <v>0</v>
      </c>
      <c r="AR214" s="2" t="str">
        <f>IF(ISERROR(MATCH(Table18[[#This Row], [Batch Session ]],$BE$2:$BE$5,0)),"0", "1")</f>
        <v>0</v>
      </c>
      <c r="AS214" s="2" t="str">
        <f>IF(ISERROR(MATCH(Table18[[#This Row], [Current Semester Number ]],$BF$2:$BF$12,0)),"0", "1")</f>
        <v>0</v>
      </c>
      <c r="AT214" s="2" t="str">
        <f>IF(ISERROR(MATCH(Table18[[#This Row], [Gender]],$BG$2:$BG$4,0)),"0", "1")</f>
        <v>0</v>
      </c>
      <c r="AU214" s="2" t="str">
        <f>IF(ISERROR(MATCH(Table18[[#This Row], [Quota Type]],$BH$2:$BH$12,0)),"0", "1")</f>
        <v>0</v>
      </c>
      <c r="AV214" s="2" t="str">
        <f>IF(ISERROR(MATCH(Table18[[#This Row], [Different Ability Type (only for Differently abled students)]],$BI$2:$BI$8,0)),"0", "1")</f>
        <v>0</v>
      </c>
      <c r="AW214" s="2"/>
      <c r="AX214" s="2"/>
      <c r="AY214" s="2"/>
      <c r="AZ214" s="2"/>
    </row>
    <row r="215" ht="14.25">
      <c r="A215" s="23"/>
      <c r="B215" s="23"/>
      <c r="C215" s="23"/>
      <c r="D215" s="23"/>
      <c r="E215" s="23"/>
      <c r="F215" s="23"/>
      <c r="G215" s="24"/>
      <c r="H215" s="25"/>
      <c r="I215" s="26"/>
      <c r="J215" s="27"/>
      <c r="K215" s="27"/>
      <c r="L215" s="27"/>
      <c r="M215" s="26"/>
      <c r="N215" s="28"/>
      <c r="O215" s="29"/>
      <c r="P215" s="30"/>
      <c r="Q215" s="30"/>
      <c r="R215" s="30"/>
      <c r="S215" s="31"/>
      <c r="T215" s="26"/>
      <c r="U215" s="27"/>
      <c r="V215" s="82"/>
      <c r="W215" s="83"/>
      <c r="X215" s="27"/>
      <c r="Y215" s="36"/>
      <c r="Z215" s="27"/>
      <c r="AA215" s="37"/>
      <c r="AB215" s="38"/>
      <c r="AC215" s="39"/>
      <c r="AD215" s="40"/>
      <c r="AK215" s="2" t="str">
        <f>IF(ISERROR(MATCH(Table18[[#This Row], [Sector of College]],$AY$2:$AY$4,0)),"0", "1")</f>
        <v>0</v>
      </c>
      <c r="AL215" s="2" t="str">
        <f>IF(ISERROR(MATCH(Table18[[#This Row], [Type of College]],$AZ$2:$AZ$4,0)),"0", "1")</f>
        <v>0</v>
      </c>
      <c r="AM215" s="2" t="str">
        <f>IF(ISERROR(MATCH(Table18[[#This Row], [College Category]],$BA$2:$BA$15,0)),"0", "1")</f>
        <v>0</v>
      </c>
      <c r="AN215" s="2" t="str">
        <f>IF(ISERROR(MATCH(Table18[[#This Row], [Degree Duration]],$BB$3:$BB$12,0)),"0", "1")</f>
        <v>0</v>
      </c>
      <c r="AO215" s="2" t="str">
        <f>IF(ISERROR(MATCH(#REF!,#REF!,0)),"0", "1")</f>
        <v>0</v>
      </c>
      <c r="AP215" s="2" t="str">
        <f>IF(ISERROR(MATCH(Table18[[#This Row], [Batch Start Year]],$BC$2:$BC$23,0)),"0", "1")</f>
        <v>0</v>
      </c>
      <c r="AQ215" s="2" t="str">
        <f>IF(ISERROR(MATCH(Table18[[#This Row], [Batch Start Semester]],$BD$2:$BD$5,0)),"0", "1")</f>
        <v>0</v>
      </c>
      <c r="AR215" s="2" t="str">
        <f>IF(ISERROR(MATCH(Table18[[#This Row], [Batch Session ]],$BE$2:$BE$5,0)),"0", "1")</f>
        <v>0</v>
      </c>
      <c r="AS215" s="2" t="str">
        <f>IF(ISERROR(MATCH(Table18[[#This Row], [Current Semester Number ]],$BF$2:$BF$12,0)),"0", "1")</f>
        <v>0</v>
      </c>
      <c r="AT215" s="2" t="str">
        <f>IF(ISERROR(MATCH(Table18[[#This Row], [Gender]],$BG$2:$BG$4,0)),"0", "1")</f>
        <v>0</v>
      </c>
      <c r="AU215" s="2" t="str">
        <f>IF(ISERROR(MATCH(Table18[[#This Row], [Quota Type]],$BH$2:$BH$12,0)),"0", "1")</f>
        <v>0</v>
      </c>
      <c r="AV215" s="2" t="str">
        <f>IF(ISERROR(MATCH(Table18[[#This Row], [Different Ability Type (only for Differently abled students)]],$BI$2:$BI$8,0)),"0", "1")</f>
        <v>0</v>
      </c>
      <c r="AW215" s="2"/>
      <c r="AX215" s="2"/>
      <c r="AY215" s="2"/>
      <c r="AZ215" s="2"/>
    </row>
    <row r="216" ht="14.25">
      <c r="A216" s="23"/>
      <c r="B216" s="23"/>
      <c r="C216" s="23"/>
      <c r="D216" s="23"/>
      <c r="E216" s="23"/>
      <c r="F216" s="23"/>
      <c r="G216" s="24"/>
      <c r="H216" s="25"/>
      <c r="I216" s="26"/>
      <c r="J216" s="27"/>
      <c r="K216" s="27"/>
      <c r="L216" s="27"/>
      <c r="M216" s="26"/>
      <c r="N216" s="28"/>
      <c r="O216" s="29"/>
      <c r="P216" s="30"/>
      <c r="Q216" s="30"/>
      <c r="R216" s="30"/>
      <c r="S216" s="31"/>
      <c r="T216" s="26"/>
      <c r="U216" s="27"/>
      <c r="V216" s="82"/>
      <c r="W216" s="83"/>
      <c r="X216" s="27"/>
      <c r="Y216" s="36"/>
      <c r="Z216" s="27"/>
      <c r="AA216" s="37"/>
      <c r="AB216" s="38"/>
      <c r="AC216" s="39"/>
      <c r="AD216" s="40"/>
      <c r="AK216" s="2" t="str">
        <f>IF(ISERROR(MATCH(Table18[[#This Row], [Sector of College]],$AY$2:$AY$4,0)),"0", "1")</f>
        <v>0</v>
      </c>
      <c r="AL216" s="2" t="str">
        <f>IF(ISERROR(MATCH(Table18[[#This Row], [Type of College]],$AZ$2:$AZ$4,0)),"0", "1")</f>
        <v>0</v>
      </c>
      <c r="AM216" s="2" t="str">
        <f>IF(ISERROR(MATCH(Table18[[#This Row], [College Category]],$BA$2:$BA$15,0)),"0", "1")</f>
        <v>0</v>
      </c>
      <c r="AN216" s="2" t="str">
        <f>IF(ISERROR(MATCH(Table18[[#This Row], [Degree Duration]],$BB$3:$BB$12,0)),"0", "1")</f>
        <v>0</v>
      </c>
      <c r="AO216" s="2" t="str">
        <f>IF(ISERROR(MATCH(#REF!,#REF!,0)),"0", "1")</f>
        <v>0</v>
      </c>
      <c r="AP216" s="2" t="str">
        <f>IF(ISERROR(MATCH(Table18[[#This Row], [Batch Start Year]],$BC$2:$BC$23,0)),"0", "1")</f>
        <v>0</v>
      </c>
      <c r="AQ216" s="2" t="str">
        <f>IF(ISERROR(MATCH(Table18[[#This Row], [Batch Start Semester]],$BD$2:$BD$5,0)),"0", "1")</f>
        <v>0</v>
      </c>
      <c r="AR216" s="2" t="str">
        <f>IF(ISERROR(MATCH(Table18[[#This Row], [Batch Session ]],$BE$2:$BE$5,0)),"0", "1")</f>
        <v>0</v>
      </c>
      <c r="AS216" s="2" t="str">
        <f>IF(ISERROR(MATCH(Table18[[#This Row], [Current Semester Number ]],$BF$2:$BF$12,0)),"0", "1")</f>
        <v>0</v>
      </c>
      <c r="AT216" s="2" t="str">
        <f>IF(ISERROR(MATCH(Table18[[#This Row], [Gender]],$BG$2:$BG$4,0)),"0", "1")</f>
        <v>0</v>
      </c>
      <c r="AU216" s="2" t="str">
        <f>IF(ISERROR(MATCH(Table18[[#This Row], [Quota Type]],$BH$2:$BH$12,0)),"0", "1")</f>
        <v>0</v>
      </c>
      <c r="AV216" s="2" t="str">
        <f>IF(ISERROR(MATCH(Table18[[#This Row], [Different Ability Type (only for Differently abled students)]],$BI$2:$BI$8,0)),"0", "1")</f>
        <v>0</v>
      </c>
      <c r="AW216" s="2"/>
      <c r="AX216" s="2"/>
      <c r="AY216" s="2"/>
      <c r="AZ216" s="2"/>
    </row>
    <row r="217" ht="14.25">
      <c r="A217" s="23"/>
      <c r="B217" s="23"/>
      <c r="C217" s="23"/>
      <c r="D217" s="23"/>
      <c r="E217" s="23"/>
      <c r="F217" s="23"/>
      <c r="G217" s="24"/>
      <c r="H217" s="25"/>
      <c r="I217" s="26"/>
      <c r="J217" s="27"/>
      <c r="K217" s="27"/>
      <c r="L217" s="27"/>
      <c r="M217" s="26"/>
      <c r="N217" s="28"/>
      <c r="O217" s="29"/>
      <c r="P217" s="30"/>
      <c r="Q217" s="30"/>
      <c r="R217" s="30"/>
      <c r="S217" s="31"/>
      <c r="T217" s="26"/>
      <c r="U217" s="27"/>
      <c r="V217" s="82"/>
      <c r="W217" s="83"/>
      <c r="X217" s="27"/>
      <c r="Y217" s="36"/>
      <c r="Z217" s="27"/>
      <c r="AA217" s="37"/>
      <c r="AB217" s="38"/>
      <c r="AC217" s="39"/>
      <c r="AD217" s="40"/>
      <c r="AK217" s="2" t="str">
        <f>IF(ISERROR(MATCH(Table18[[#This Row], [Sector of College]],$AY$2:$AY$4,0)),"0", "1")</f>
        <v>0</v>
      </c>
      <c r="AL217" s="2" t="str">
        <f>IF(ISERROR(MATCH(Table18[[#This Row], [Type of College]],$AZ$2:$AZ$4,0)),"0", "1")</f>
        <v>0</v>
      </c>
      <c r="AM217" s="2" t="str">
        <f>IF(ISERROR(MATCH(Table18[[#This Row], [College Category]],$BA$2:$BA$15,0)),"0", "1")</f>
        <v>0</v>
      </c>
      <c r="AN217" s="2" t="str">
        <f>IF(ISERROR(MATCH(Table18[[#This Row], [Degree Duration]],$BB$3:$BB$12,0)),"0", "1")</f>
        <v>0</v>
      </c>
      <c r="AO217" s="2" t="str">
        <f>IF(ISERROR(MATCH(#REF!,#REF!,0)),"0", "1")</f>
        <v>0</v>
      </c>
      <c r="AP217" s="2" t="str">
        <f>IF(ISERROR(MATCH(Table18[[#This Row], [Batch Start Year]],$BC$2:$BC$23,0)),"0", "1")</f>
        <v>0</v>
      </c>
      <c r="AQ217" s="2" t="str">
        <f>IF(ISERROR(MATCH(Table18[[#This Row], [Batch Start Semester]],$BD$2:$BD$5,0)),"0", "1")</f>
        <v>0</v>
      </c>
      <c r="AR217" s="2" t="str">
        <f>IF(ISERROR(MATCH(Table18[[#This Row], [Batch Session ]],$BE$2:$BE$5,0)),"0", "1")</f>
        <v>0</v>
      </c>
      <c r="AS217" s="2" t="str">
        <f>IF(ISERROR(MATCH(Table18[[#This Row], [Current Semester Number ]],$BF$2:$BF$12,0)),"0", "1")</f>
        <v>0</v>
      </c>
      <c r="AT217" s="2" t="str">
        <f>IF(ISERROR(MATCH(Table18[[#This Row], [Gender]],$BG$2:$BG$4,0)),"0", "1")</f>
        <v>0</v>
      </c>
      <c r="AU217" s="2" t="str">
        <f>IF(ISERROR(MATCH(Table18[[#This Row], [Quota Type]],$BH$2:$BH$12,0)),"0", "1")</f>
        <v>0</v>
      </c>
      <c r="AV217" s="2" t="str">
        <f>IF(ISERROR(MATCH(Table18[[#This Row], [Different Ability Type (only for Differently abled students)]],$BI$2:$BI$8,0)),"0", "1")</f>
        <v>0</v>
      </c>
      <c r="AW217" s="2"/>
      <c r="AX217" s="2"/>
      <c r="AY217" s="2"/>
      <c r="AZ217" s="2"/>
    </row>
    <row r="218" ht="14.25">
      <c r="A218" s="23"/>
      <c r="B218" s="23"/>
      <c r="C218" s="23"/>
      <c r="D218" s="23"/>
      <c r="E218" s="23"/>
      <c r="F218" s="23"/>
      <c r="G218" s="24"/>
      <c r="H218" s="25"/>
      <c r="I218" s="26"/>
      <c r="J218" s="27"/>
      <c r="K218" s="27"/>
      <c r="L218" s="27"/>
      <c r="M218" s="26"/>
      <c r="N218" s="28"/>
      <c r="O218" s="29"/>
      <c r="P218" s="30"/>
      <c r="Q218" s="30"/>
      <c r="R218" s="30"/>
      <c r="S218" s="31"/>
      <c r="T218" s="26"/>
      <c r="U218" s="27"/>
      <c r="V218" s="82"/>
      <c r="W218" s="83"/>
      <c r="X218" s="27"/>
      <c r="Y218" s="36"/>
      <c r="Z218" s="27"/>
      <c r="AA218" s="37"/>
      <c r="AB218" s="38"/>
      <c r="AC218" s="39"/>
      <c r="AD218" s="40"/>
      <c r="AK218" s="2" t="str">
        <f>IF(ISERROR(MATCH(Table18[[#This Row], [Sector of College]],$AY$2:$AY$4,0)),"0", "1")</f>
        <v>0</v>
      </c>
      <c r="AL218" s="2" t="str">
        <f>IF(ISERROR(MATCH(Table18[[#This Row], [Type of College]],$AZ$2:$AZ$4,0)),"0", "1")</f>
        <v>0</v>
      </c>
      <c r="AM218" s="2" t="str">
        <f>IF(ISERROR(MATCH(Table18[[#This Row], [College Category]],$BA$2:$BA$15,0)),"0", "1")</f>
        <v>0</v>
      </c>
      <c r="AN218" s="2" t="str">
        <f>IF(ISERROR(MATCH(Table18[[#This Row], [Degree Duration]],$BB$3:$BB$12,0)),"0", "1")</f>
        <v>0</v>
      </c>
      <c r="AO218" s="2" t="str">
        <f>IF(ISERROR(MATCH(#REF!,#REF!,0)),"0", "1")</f>
        <v>0</v>
      </c>
      <c r="AP218" s="2" t="str">
        <f>IF(ISERROR(MATCH(Table18[[#This Row], [Batch Start Year]],$BC$2:$BC$23,0)),"0", "1")</f>
        <v>0</v>
      </c>
      <c r="AQ218" s="2" t="str">
        <f>IF(ISERROR(MATCH(Table18[[#This Row], [Batch Start Semester]],$BD$2:$BD$5,0)),"0", "1")</f>
        <v>0</v>
      </c>
      <c r="AR218" s="2" t="str">
        <f>IF(ISERROR(MATCH(Table18[[#This Row], [Batch Session ]],$BE$2:$BE$5,0)),"0", "1")</f>
        <v>0</v>
      </c>
      <c r="AS218" s="2" t="str">
        <f>IF(ISERROR(MATCH(Table18[[#This Row], [Current Semester Number ]],$BF$2:$BF$12,0)),"0", "1")</f>
        <v>0</v>
      </c>
      <c r="AT218" s="2" t="str">
        <f>IF(ISERROR(MATCH(Table18[[#This Row], [Gender]],$BG$2:$BG$4,0)),"0", "1")</f>
        <v>0</v>
      </c>
      <c r="AU218" s="2" t="str">
        <f>IF(ISERROR(MATCH(Table18[[#This Row], [Quota Type]],$BH$2:$BH$12,0)),"0", "1")</f>
        <v>0</v>
      </c>
      <c r="AV218" s="2" t="str">
        <f>IF(ISERROR(MATCH(Table18[[#This Row], [Different Ability Type (only for Differently abled students)]],$BI$2:$BI$8,0)),"0", "1")</f>
        <v>0</v>
      </c>
      <c r="AW218" s="2"/>
      <c r="AX218" s="2"/>
      <c r="AY218" s="2"/>
      <c r="AZ218" s="2"/>
    </row>
    <row r="219" ht="14.25">
      <c r="A219" s="23"/>
      <c r="B219" s="23"/>
      <c r="C219" s="23"/>
      <c r="D219" s="23"/>
      <c r="E219" s="23"/>
      <c r="F219" s="23"/>
      <c r="G219" s="24"/>
      <c r="H219" s="25"/>
      <c r="I219" s="26"/>
      <c r="J219" s="27"/>
      <c r="K219" s="27"/>
      <c r="L219" s="27"/>
      <c r="M219" s="26"/>
      <c r="N219" s="28"/>
      <c r="O219" s="29"/>
      <c r="P219" s="30"/>
      <c r="Q219" s="30"/>
      <c r="R219" s="30"/>
      <c r="S219" s="31"/>
      <c r="T219" s="26"/>
      <c r="U219" s="27"/>
      <c r="V219" s="82"/>
      <c r="W219" s="83"/>
      <c r="X219" s="27"/>
      <c r="Y219" s="36"/>
      <c r="Z219" s="27"/>
      <c r="AA219" s="37"/>
      <c r="AB219" s="38"/>
      <c r="AC219" s="39"/>
      <c r="AD219" s="40"/>
      <c r="AK219" s="2" t="str">
        <f>IF(ISERROR(MATCH(Table18[[#This Row], [Sector of College]],$AY$2:$AY$4,0)),"0", "1")</f>
        <v>0</v>
      </c>
      <c r="AL219" s="2" t="str">
        <f>IF(ISERROR(MATCH(Table18[[#This Row], [Type of College]],$AZ$2:$AZ$4,0)),"0", "1")</f>
        <v>0</v>
      </c>
      <c r="AM219" s="2" t="str">
        <f>IF(ISERROR(MATCH(Table18[[#This Row], [College Category]],$BA$2:$BA$15,0)),"0", "1")</f>
        <v>0</v>
      </c>
      <c r="AN219" s="2" t="str">
        <f>IF(ISERROR(MATCH(Table18[[#This Row], [Degree Duration]],$BB$3:$BB$12,0)),"0", "1")</f>
        <v>0</v>
      </c>
      <c r="AO219" s="2" t="str">
        <f>IF(ISERROR(MATCH(#REF!,#REF!,0)),"0", "1")</f>
        <v>0</v>
      </c>
      <c r="AP219" s="2" t="str">
        <f>IF(ISERROR(MATCH(Table18[[#This Row], [Batch Start Year]],$BC$2:$BC$23,0)),"0", "1")</f>
        <v>0</v>
      </c>
      <c r="AQ219" s="2" t="str">
        <f>IF(ISERROR(MATCH(Table18[[#This Row], [Batch Start Semester]],$BD$2:$BD$5,0)),"0", "1")</f>
        <v>0</v>
      </c>
      <c r="AR219" s="2" t="str">
        <f>IF(ISERROR(MATCH(Table18[[#This Row], [Batch Session ]],$BE$2:$BE$5,0)),"0", "1")</f>
        <v>0</v>
      </c>
      <c r="AS219" s="2" t="str">
        <f>IF(ISERROR(MATCH(Table18[[#This Row], [Current Semester Number ]],$BF$2:$BF$12,0)),"0", "1")</f>
        <v>0</v>
      </c>
      <c r="AT219" s="2" t="str">
        <f>IF(ISERROR(MATCH(Table18[[#This Row], [Gender]],$BG$2:$BG$4,0)),"0", "1")</f>
        <v>0</v>
      </c>
      <c r="AU219" s="2" t="str">
        <f>IF(ISERROR(MATCH(Table18[[#This Row], [Quota Type]],$BH$2:$BH$12,0)),"0", "1")</f>
        <v>0</v>
      </c>
      <c r="AV219" s="2" t="str">
        <f>IF(ISERROR(MATCH(Table18[[#This Row], [Different Ability Type (only for Differently abled students)]],$BI$2:$BI$8,0)),"0", "1")</f>
        <v>0</v>
      </c>
      <c r="AW219" s="2"/>
      <c r="AX219" s="2"/>
      <c r="AY219" s="2"/>
      <c r="AZ219" s="2"/>
    </row>
    <row r="220" ht="14.25">
      <c r="A220" s="23"/>
      <c r="B220" s="23"/>
      <c r="C220" s="23"/>
      <c r="D220" s="23"/>
      <c r="E220" s="23"/>
      <c r="F220" s="23"/>
      <c r="G220" s="24"/>
      <c r="H220" s="25"/>
      <c r="I220" s="26"/>
      <c r="J220" s="27"/>
      <c r="K220" s="27"/>
      <c r="L220" s="27"/>
      <c r="M220" s="26"/>
      <c r="N220" s="28"/>
      <c r="O220" s="29"/>
      <c r="P220" s="30"/>
      <c r="Q220" s="30"/>
      <c r="R220" s="30"/>
      <c r="S220" s="31"/>
      <c r="T220" s="26"/>
      <c r="U220" s="27"/>
      <c r="V220" s="82"/>
      <c r="W220" s="83"/>
      <c r="X220" s="27"/>
      <c r="Y220" s="36"/>
      <c r="Z220" s="27"/>
      <c r="AA220" s="37"/>
      <c r="AB220" s="38"/>
      <c r="AC220" s="39"/>
      <c r="AD220" s="40"/>
      <c r="AK220" s="2" t="str">
        <f>IF(ISERROR(MATCH(Table18[[#This Row], [Sector of College]],$AY$2:$AY$4,0)),"0", "1")</f>
        <v>0</v>
      </c>
      <c r="AL220" s="2" t="str">
        <f>IF(ISERROR(MATCH(Table18[[#This Row], [Type of College]],$AZ$2:$AZ$4,0)),"0", "1")</f>
        <v>0</v>
      </c>
      <c r="AM220" s="2" t="str">
        <f>IF(ISERROR(MATCH(Table18[[#This Row], [College Category]],$BA$2:$BA$15,0)),"0", "1")</f>
        <v>0</v>
      </c>
      <c r="AN220" s="2" t="str">
        <f>IF(ISERROR(MATCH(Table18[[#This Row], [Degree Duration]],$BB$3:$BB$12,0)),"0", "1")</f>
        <v>0</v>
      </c>
      <c r="AO220" s="2" t="str">
        <f>IF(ISERROR(MATCH(#REF!,#REF!,0)),"0", "1")</f>
        <v>0</v>
      </c>
      <c r="AP220" s="2" t="str">
        <f>IF(ISERROR(MATCH(Table18[[#This Row], [Batch Start Year]],$BC$2:$BC$23,0)),"0", "1")</f>
        <v>0</v>
      </c>
      <c r="AQ220" s="2" t="str">
        <f>IF(ISERROR(MATCH(Table18[[#This Row], [Batch Start Semester]],$BD$2:$BD$5,0)),"0", "1")</f>
        <v>0</v>
      </c>
      <c r="AR220" s="2" t="str">
        <f>IF(ISERROR(MATCH(Table18[[#This Row], [Batch Session ]],$BE$2:$BE$5,0)),"0", "1")</f>
        <v>0</v>
      </c>
      <c r="AS220" s="2" t="str">
        <f>IF(ISERROR(MATCH(Table18[[#This Row], [Current Semester Number ]],$BF$2:$BF$12,0)),"0", "1")</f>
        <v>0</v>
      </c>
      <c r="AT220" s="2" t="str">
        <f>IF(ISERROR(MATCH(Table18[[#This Row], [Gender]],$BG$2:$BG$4,0)),"0", "1")</f>
        <v>0</v>
      </c>
      <c r="AU220" s="2" t="str">
        <f>IF(ISERROR(MATCH(Table18[[#This Row], [Quota Type]],$BH$2:$BH$12,0)),"0", "1")</f>
        <v>0</v>
      </c>
      <c r="AV220" s="2" t="str">
        <f>IF(ISERROR(MATCH(Table18[[#This Row], [Different Ability Type (only for Differently abled students)]],$BI$2:$BI$8,0)),"0", "1")</f>
        <v>0</v>
      </c>
      <c r="AW220" s="2"/>
      <c r="AX220" s="2"/>
      <c r="AY220" s="2"/>
      <c r="AZ220" s="2"/>
    </row>
    <row r="221" ht="14.25">
      <c r="A221" s="23"/>
      <c r="B221" s="23"/>
      <c r="C221" s="23"/>
      <c r="D221" s="23"/>
      <c r="E221" s="23"/>
      <c r="F221" s="23"/>
      <c r="G221" s="24"/>
      <c r="H221" s="25"/>
      <c r="I221" s="26"/>
      <c r="J221" s="27"/>
      <c r="K221" s="27"/>
      <c r="L221" s="27"/>
      <c r="M221" s="26"/>
      <c r="N221" s="28"/>
      <c r="O221" s="29"/>
      <c r="P221" s="30"/>
      <c r="Q221" s="30"/>
      <c r="R221" s="30"/>
      <c r="S221" s="31"/>
      <c r="T221" s="26"/>
      <c r="U221" s="27"/>
      <c r="V221" s="82"/>
      <c r="W221" s="83"/>
      <c r="X221" s="27"/>
      <c r="Y221" s="36"/>
      <c r="Z221" s="27"/>
      <c r="AA221" s="37"/>
      <c r="AB221" s="38"/>
      <c r="AC221" s="39"/>
      <c r="AD221" s="40"/>
      <c r="AK221" s="2" t="str">
        <f>IF(ISERROR(MATCH(Table18[[#This Row], [Sector of College]],$AY$2:$AY$4,0)),"0", "1")</f>
        <v>0</v>
      </c>
      <c r="AL221" s="2" t="str">
        <f>IF(ISERROR(MATCH(Table18[[#This Row], [Type of College]],$AZ$2:$AZ$4,0)),"0", "1")</f>
        <v>0</v>
      </c>
      <c r="AM221" s="2" t="str">
        <f>IF(ISERROR(MATCH(Table18[[#This Row], [College Category]],$BA$2:$BA$15,0)),"0", "1")</f>
        <v>0</v>
      </c>
      <c r="AN221" s="2" t="str">
        <f>IF(ISERROR(MATCH(Table18[[#This Row], [Degree Duration]],$BB$3:$BB$12,0)),"0", "1")</f>
        <v>0</v>
      </c>
      <c r="AO221" s="2" t="str">
        <f>IF(ISERROR(MATCH(#REF!,#REF!,0)),"0", "1")</f>
        <v>0</v>
      </c>
      <c r="AP221" s="2" t="str">
        <f>IF(ISERROR(MATCH(Table18[[#This Row], [Batch Start Year]],$BC$2:$BC$23,0)),"0", "1")</f>
        <v>0</v>
      </c>
      <c r="AQ221" s="2" t="str">
        <f>IF(ISERROR(MATCH(Table18[[#This Row], [Batch Start Semester]],$BD$2:$BD$5,0)),"0", "1")</f>
        <v>0</v>
      </c>
      <c r="AR221" s="2" t="str">
        <f>IF(ISERROR(MATCH(Table18[[#This Row], [Batch Session ]],$BE$2:$BE$5,0)),"0", "1")</f>
        <v>0</v>
      </c>
      <c r="AS221" s="2" t="str">
        <f>IF(ISERROR(MATCH(Table18[[#This Row], [Current Semester Number ]],$BF$2:$BF$12,0)),"0", "1")</f>
        <v>0</v>
      </c>
      <c r="AT221" s="2" t="str">
        <f>IF(ISERROR(MATCH(Table18[[#This Row], [Gender]],$BG$2:$BG$4,0)),"0", "1")</f>
        <v>0</v>
      </c>
      <c r="AU221" s="2" t="str">
        <f>IF(ISERROR(MATCH(Table18[[#This Row], [Quota Type]],$BH$2:$BH$12,0)),"0", "1")</f>
        <v>0</v>
      </c>
      <c r="AV221" s="2" t="str">
        <f>IF(ISERROR(MATCH(Table18[[#This Row], [Different Ability Type (only for Differently abled students)]],$BI$2:$BI$8,0)),"0", "1")</f>
        <v>0</v>
      </c>
      <c r="AW221" s="2"/>
      <c r="AX221" s="2"/>
      <c r="AY221" s="2"/>
      <c r="AZ221" s="2"/>
    </row>
    <row r="222" ht="14.25">
      <c r="A222" s="23"/>
      <c r="B222" s="23"/>
      <c r="C222" s="23"/>
      <c r="D222" s="23"/>
      <c r="E222" s="23"/>
      <c r="F222" s="23"/>
      <c r="G222" s="24"/>
      <c r="H222" s="25"/>
      <c r="I222" s="26"/>
      <c r="J222" s="27"/>
      <c r="K222" s="27"/>
      <c r="L222" s="27"/>
      <c r="M222" s="26"/>
      <c r="N222" s="28"/>
      <c r="O222" s="29"/>
      <c r="P222" s="30"/>
      <c r="Q222" s="30"/>
      <c r="R222" s="30"/>
      <c r="S222" s="31"/>
      <c r="T222" s="26"/>
      <c r="U222" s="27"/>
      <c r="V222" s="82"/>
      <c r="W222" s="83"/>
      <c r="X222" s="27"/>
      <c r="Y222" s="36"/>
      <c r="Z222" s="27"/>
      <c r="AA222" s="37"/>
      <c r="AB222" s="38"/>
      <c r="AC222" s="39"/>
      <c r="AD222" s="40"/>
      <c r="AK222" s="2" t="str">
        <f>IF(ISERROR(MATCH(Table18[[#This Row], [Sector of College]],$AY$2:$AY$4,0)),"0", "1")</f>
        <v>0</v>
      </c>
      <c r="AL222" s="2" t="str">
        <f>IF(ISERROR(MATCH(Table18[[#This Row], [Type of College]],$AZ$2:$AZ$4,0)),"0", "1")</f>
        <v>0</v>
      </c>
      <c r="AM222" s="2" t="str">
        <f>IF(ISERROR(MATCH(Table18[[#This Row], [College Category]],$BA$2:$BA$15,0)),"0", "1")</f>
        <v>0</v>
      </c>
      <c r="AN222" s="2" t="str">
        <f>IF(ISERROR(MATCH(Table18[[#This Row], [Degree Duration]],$BB$3:$BB$12,0)),"0", "1")</f>
        <v>0</v>
      </c>
      <c r="AO222" s="2" t="str">
        <f>IF(ISERROR(MATCH(#REF!,#REF!,0)),"0", "1")</f>
        <v>0</v>
      </c>
      <c r="AP222" s="2" t="str">
        <f>IF(ISERROR(MATCH(Table18[[#This Row], [Batch Start Year]],$BC$2:$BC$23,0)),"0", "1")</f>
        <v>0</v>
      </c>
      <c r="AQ222" s="2" t="str">
        <f>IF(ISERROR(MATCH(Table18[[#This Row], [Batch Start Semester]],$BD$2:$BD$5,0)),"0", "1")</f>
        <v>0</v>
      </c>
      <c r="AR222" s="2" t="str">
        <f>IF(ISERROR(MATCH(Table18[[#This Row], [Batch Session ]],$BE$2:$BE$5,0)),"0", "1")</f>
        <v>0</v>
      </c>
      <c r="AS222" s="2" t="str">
        <f>IF(ISERROR(MATCH(Table18[[#This Row], [Current Semester Number ]],$BF$2:$BF$12,0)),"0", "1")</f>
        <v>0</v>
      </c>
      <c r="AT222" s="2" t="str">
        <f>IF(ISERROR(MATCH(Table18[[#This Row], [Gender]],$BG$2:$BG$4,0)),"0", "1")</f>
        <v>0</v>
      </c>
      <c r="AU222" s="2" t="str">
        <f>IF(ISERROR(MATCH(Table18[[#This Row], [Quota Type]],$BH$2:$BH$12,0)),"0", "1")</f>
        <v>0</v>
      </c>
      <c r="AV222" s="2" t="str">
        <f>IF(ISERROR(MATCH(Table18[[#This Row], [Different Ability Type (only for Differently abled students)]],$BI$2:$BI$8,0)),"0", "1")</f>
        <v>0</v>
      </c>
      <c r="AW222" s="2"/>
      <c r="AX222" s="2"/>
      <c r="AY222" s="2"/>
      <c r="AZ222" s="2"/>
    </row>
    <row r="223" ht="14.25">
      <c r="A223" s="23"/>
      <c r="B223" s="23"/>
      <c r="C223" s="23"/>
      <c r="D223" s="23"/>
      <c r="E223" s="23"/>
      <c r="F223" s="23"/>
      <c r="G223" s="24"/>
      <c r="H223" s="25"/>
      <c r="I223" s="26"/>
      <c r="J223" s="27"/>
      <c r="K223" s="27"/>
      <c r="L223" s="27"/>
      <c r="M223" s="26"/>
      <c r="N223" s="28"/>
      <c r="O223" s="29"/>
      <c r="P223" s="30"/>
      <c r="Q223" s="30"/>
      <c r="R223" s="30"/>
      <c r="S223" s="31"/>
      <c r="T223" s="26"/>
      <c r="U223" s="27"/>
      <c r="V223" s="82"/>
      <c r="W223" s="83"/>
      <c r="X223" s="27"/>
      <c r="Y223" s="36"/>
      <c r="Z223" s="27"/>
      <c r="AA223" s="37"/>
      <c r="AB223" s="38"/>
      <c r="AC223" s="39"/>
      <c r="AD223" s="40"/>
      <c r="AK223" s="2" t="str">
        <f>IF(ISERROR(MATCH(Table18[[#This Row], [Sector of College]],$AY$2:$AY$4,0)),"0", "1")</f>
        <v>0</v>
      </c>
      <c r="AL223" s="2" t="str">
        <f>IF(ISERROR(MATCH(Table18[[#This Row], [Type of College]],$AZ$2:$AZ$4,0)),"0", "1")</f>
        <v>0</v>
      </c>
      <c r="AM223" s="2" t="str">
        <f>IF(ISERROR(MATCH(Table18[[#This Row], [College Category]],$BA$2:$BA$15,0)),"0", "1")</f>
        <v>0</v>
      </c>
      <c r="AN223" s="2" t="str">
        <f>IF(ISERROR(MATCH(Table18[[#This Row], [Degree Duration]],$BB$3:$BB$12,0)),"0", "1")</f>
        <v>0</v>
      </c>
      <c r="AO223" s="2" t="str">
        <f>IF(ISERROR(MATCH(#REF!,#REF!,0)),"0", "1")</f>
        <v>0</v>
      </c>
      <c r="AP223" s="2" t="str">
        <f>IF(ISERROR(MATCH(Table18[[#This Row], [Batch Start Year]],$BC$2:$BC$23,0)),"0", "1")</f>
        <v>0</v>
      </c>
      <c r="AQ223" s="2" t="str">
        <f>IF(ISERROR(MATCH(Table18[[#This Row], [Batch Start Semester]],$BD$2:$BD$5,0)),"0", "1")</f>
        <v>0</v>
      </c>
      <c r="AR223" s="2" t="str">
        <f>IF(ISERROR(MATCH(Table18[[#This Row], [Batch Session ]],$BE$2:$BE$5,0)),"0", "1")</f>
        <v>0</v>
      </c>
      <c r="AS223" s="2" t="str">
        <f>IF(ISERROR(MATCH(Table18[[#This Row], [Current Semester Number ]],$BF$2:$BF$12,0)),"0", "1")</f>
        <v>0</v>
      </c>
      <c r="AT223" s="2" t="str">
        <f>IF(ISERROR(MATCH(Table18[[#This Row], [Gender]],$BG$2:$BG$4,0)),"0", "1")</f>
        <v>0</v>
      </c>
      <c r="AU223" s="2" t="str">
        <f>IF(ISERROR(MATCH(Table18[[#This Row], [Quota Type]],$BH$2:$BH$12,0)),"0", "1")</f>
        <v>0</v>
      </c>
      <c r="AV223" s="2" t="str">
        <f>IF(ISERROR(MATCH(Table18[[#This Row], [Different Ability Type (only for Differently abled students)]],$BI$2:$BI$8,0)),"0", "1")</f>
        <v>0</v>
      </c>
      <c r="AW223" s="2"/>
      <c r="AX223" s="2"/>
      <c r="AY223" s="2"/>
      <c r="AZ223" s="2"/>
    </row>
    <row r="224" ht="14.25">
      <c r="A224" s="23"/>
      <c r="B224" s="23"/>
      <c r="C224" s="23"/>
      <c r="D224" s="23"/>
      <c r="E224" s="23"/>
      <c r="F224" s="23"/>
      <c r="G224" s="24"/>
      <c r="H224" s="25"/>
      <c r="I224" s="26"/>
      <c r="J224" s="27"/>
      <c r="K224" s="27"/>
      <c r="L224" s="27"/>
      <c r="M224" s="26"/>
      <c r="N224" s="28"/>
      <c r="O224" s="29"/>
      <c r="P224" s="30"/>
      <c r="Q224" s="30"/>
      <c r="R224" s="30"/>
      <c r="S224" s="31"/>
      <c r="T224" s="26"/>
      <c r="U224" s="27"/>
      <c r="V224" s="82"/>
      <c r="W224" s="83"/>
      <c r="X224" s="27"/>
      <c r="Y224" s="36"/>
      <c r="Z224" s="27"/>
      <c r="AA224" s="37"/>
      <c r="AB224" s="38"/>
      <c r="AC224" s="39"/>
      <c r="AD224" s="40"/>
      <c r="AK224" s="2" t="str">
        <f>IF(ISERROR(MATCH(Table18[[#This Row], [Sector of College]],$AY$2:$AY$4,0)),"0", "1")</f>
        <v>0</v>
      </c>
      <c r="AL224" s="2" t="str">
        <f>IF(ISERROR(MATCH(Table18[[#This Row], [Type of College]],$AZ$2:$AZ$4,0)),"0", "1")</f>
        <v>0</v>
      </c>
      <c r="AM224" s="2" t="str">
        <f>IF(ISERROR(MATCH(Table18[[#This Row], [College Category]],$BA$2:$BA$15,0)),"0", "1")</f>
        <v>0</v>
      </c>
      <c r="AN224" s="2" t="str">
        <f>IF(ISERROR(MATCH(Table18[[#This Row], [Degree Duration]],$BB$3:$BB$12,0)),"0", "1")</f>
        <v>0</v>
      </c>
      <c r="AO224" s="2" t="str">
        <f>IF(ISERROR(MATCH(#REF!,#REF!,0)),"0", "1")</f>
        <v>0</v>
      </c>
      <c r="AP224" s="2" t="str">
        <f>IF(ISERROR(MATCH(Table18[[#This Row], [Batch Start Year]],$BC$2:$BC$23,0)),"0", "1")</f>
        <v>0</v>
      </c>
      <c r="AQ224" s="2" t="str">
        <f>IF(ISERROR(MATCH(Table18[[#This Row], [Batch Start Semester]],$BD$2:$BD$5,0)),"0", "1")</f>
        <v>0</v>
      </c>
      <c r="AR224" s="2" t="str">
        <f>IF(ISERROR(MATCH(Table18[[#This Row], [Batch Session ]],$BE$2:$BE$5,0)),"0", "1")</f>
        <v>0</v>
      </c>
      <c r="AS224" s="2" t="str">
        <f>IF(ISERROR(MATCH(Table18[[#This Row], [Current Semester Number ]],$BF$2:$BF$12,0)),"0", "1")</f>
        <v>0</v>
      </c>
      <c r="AT224" s="2" t="str">
        <f>IF(ISERROR(MATCH(Table18[[#This Row], [Gender]],$BG$2:$BG$4,0)),"0", "1")</f>
        <v>0</v>
      </c>
      <c r="AU224" s="2" t="str">
        <f>IF(ISERROR(MATCH(Table18[[#This Row], [Quota Type]],$BH$2:$BH$12,0)),"0", "1")</f>
        <v>0</v>
      </c>
      <c r="AV224" s="2" t="str">
        <f>IF(ISERROR(MATCH(Table18[[#This Row], [Different Ability Type (only for Differently abled students)]],$BI$2:$BI$8,0)),"0", "1")</f>
        <v>0</v>
      </c>
      <c r="AW224" s="2"/>
      <c r="AX224" s="2"/>
      <c r="AY224" s="2"/>
      <c r="AZ224" s="2"/>
    </row>
    <row r="225" ht="14.25">
      <c r="A225" s="23"/>
      <c r="B225" s="23"/>
      <c r="C225" s="23"/>
      <c r="D225" s="23"/>
      <c r="E225" s="23"/>
      <c r="F225" s="23"/>
      <c r="G225" s="24"/>
      <c r="H225" s="25"/>
      <c r="I225" s="26"/>
      <c r="J225" s="27"/>
      <c r="K225" s="27"/>
      <c r="L225" s="27"/>
      <c r="M225" s="26"/>
      <c r="N225" s="28"/>
      <c r="O225" s="29"/>
      <c r="P225" s="30"/>
      <c r="Q225" s="30"/>
      <c r="R225" s="30"/>
      <c r="S225" s="31"/>
      <c r="T225" s="26"/>
      <c r="U225" s="27"/>
      <c r="V225" s="82"/>
      <c r="W225" s="83"/>
      <c r="X225" s="27"/>
      <c r="Y225" s="36"/>
      <c r="Z225" s="27"/>
      <c r="AA225" s="37"/>
      <c r="AB225" s="38"/>
      <c r="AC225" s="39"/>
      <c r="AD225" s="40"/>
      <c r="AK225" s="2" t="str">
        <f>IF(ISERROR(MATCH(Table18[[#This Row], [Sector of College]],$AY$2:$AY$4,0)),"0", "1")</f>
        <v>0</v>
      </c>
      <c r="AL225" s="2" t="str">
        <f>IF(ISERROR(MATCH(Table18[[#This Row], [Type of College]],$AZ$2:$AZ$4,0)),"0", "1")</f>
        <v>0</v>
      </c>
      <c r="AM225" s="2" t="str">
        <f>IF(ISERROR(MATCH(Table18[[#This Row], [College Category]],$BA$2:$BA$15,0)),"0", "1")</f>
        <v>0</v>
      </c>
      <c r="AN225" s="2" t="str">
        <f>IF(ISERROR(MATCH(Table18[[#This Row], [Degree Duration]],$BB$3:$BB$12,0)),"0", "1")</f>
        <v>0</v>
      </c>
      <c r="AO225" s="2" t="str">
        <f>IF(ISERROR(MATCH(#REF!,#REF!,0)),"0", "1")</f>
        <v>0</v>
      </c>
      <c r="AP225" s="2" t="str">
        <f>IF(ISERROR(MATCH(Table18[[#This Row], [Batch Start Year]],$BC$2:$BC$23,0)),"0", "1")</f>
        <v>0</v>
      </c>
      <c r="AQ225" s="2" t="str">
        <f>IF(ISERROR(MATCH(Table18[[#This Row], [Batch Start Semester]],$BD$2:$BD$5,0)),"0", "1")</f>
        <v>0</v>
      </c>
      <c r="AR225" s="2" t="str">
        <f>IF(ISERROR(MATCH(Table18[[#This Row], [Batch Session ]],$BE$2:$BE$5,0)),"0", "1")</f>
        <v>0</v>
      </c>
      <c r="AS225" s="2" t="str">
        <f>IF(ISERROR(MATCH(Table18[[#This Row], [Current Semester Number ]],$BF$2:$BF$12,0)),"0", "1")</f>
        <v>0</v>
      </c>
      <c r="AT225" s="2" t="str">
        <f>IF(ISERROR(MATCH(Table18[[#This Row], [Gender]],$BG$2:$BG$4,0)),"0", "1")</f>
        <v>0</v>
      </c>
      <c r="AU225" s="2" t="str">
        <f>IF(ISERROR(MATCH(Table18[[#This Row], [Quota Type]],$BH$2:$BH$12,0)),"0", "1")</f>
        <v>0</v>
      </c>
      <c r="AV225" s="2" t="str">
        <f>IF(ISERROR(MATCH(Table18[[#This Row], [Different Ability Type (only for Differently abled students)]],$BI$2:$BI$8,0)),"0", "1")</f>
        <v>0</v>
      </c>
      <c r="AW225" s="2"/>
      <c r="AX225" s="2"/>
      <c r="AY225" s="2"/>
      <c r="AZ225" s="2"/>
    </row>
    <row r="226" ht="14.25">
      <c r="A226" s="23"/>
      <c r="B226" s="23"/>
      <c r="C226" s="23"/>
      <c r="D226" s="23"/>
      <c r="E226" s="23"/>
      <c r="F226" s="23"/>
      <c r="G226" s="24"/>
      <c r="H226" s="25"/>
      <c r="I226" s="26"/>
      <c r="J226" s="27"/>
      <c r="K226" s="27"/>
      <c r="L226" s="27"/>
      <c r="M226" s="26"/>
      <c r="N226" s="28"/>
      <c r="O226" s="29"/>
      <c r="P226" s="30"/>
      <c r="Q226" s="30"/>
      <c r="R226" s="30"/>
      <c r="S226" s="31"/>
      <c r="T226" s="26"/>
      <c r="U226" s="27"/>
      <c r="V226" s="82"/>
      <c r="W226" s="83"/>
      <c r="X226" s="27"/>
      <c r="Y226" s="36"/>
      <c r="Z226" s="27"/>
      <c r="AA226" s="37"/>
      <c r="AB226" s="38"/>
      <c r="AC226" s="39"/>
      <c r="AD226" s="40"/>
      <c r="AK226" s="2" t="str">
        <f>IF(ISERROR(MATCH(Table18[[#This Row], [Sector of College]],$AY$2:$AY$4,0)),"0", "1")</f>
        <v>0</v>
      </c>
      <c r="AL226" s="2" t="str">
        <f>IF(ISERROR(MATCH(Table18[[#This Row], [Type of College]],$AZ$2:$AZ$4,0)),"0", "1")</f>
        <v>0</v>
      </c>
      <c r="AM226" s="2" t="str">
        <f>IF(ISERROR(MATCH(Table18[[#This Row], [College Category]],$BA$2:$BA$15,0)),"0", "1")</f>
        <v>0</v>
      </c>
      <c r="AN226" s="2" t="str">
        <f>IF(ISERROR(MATCH(Table18[[#This Row], [Degree Duration]],$BB$3:$BB$12,0)),"0", "1")</f>
        <v>0</v>
      </c>
      <c r="AO226" s="2" t="str">
        <f>IF(ISERROR(MATCH(#REF!,#REF!,0)),"0", "1")</f>
        <v>0</v>
      </c>
      <c r="AP226" s="2" t="str">
        <f>IF(ISERROR(MATCH(Table18[[#This Row], [Batch Start Year]],$BC$2:$BC$23,0)),"0", "1")</f>
        <v>0</v>
      </c>
      <c r="AQ226" s="2" t="str">
        <f>IF(ISERROR(MATCH(Table18[[#This Row], [Batch Start Semester]],$BD$2:$BD$5,0)),"0", "1")</f>
        <v>0</v>
      </c>
      <c r="AR226" s="2" t="str">
        <f>IF(ISERROR(MATCH(Table18[[#This Row], [Batch Session ]],$BE$2:$BE$5,0)),"0", "1")</f>
        <v>0</v>
      </c>
      <c r="AS226" s="2" t="str">
        <f>IF(ISERROR(MATCH(Table18[[#This Row], [Current Semester Number ]],$BF$2:$BF$12,0)),"0", "1")</f>
        <v>0</v>
      </c>
      <c r="AT226" s="2" t="str">
        <f>IF(ISERROR(MATCH(Table18[[#This Row], [Gender]],$BG$2:$BG$4,0)),"0", "1")</f>
        <v>0</v>
      </c>
      <c r="AU226" s="2" t="str">
        <f>IF(ISERROR(MATCH(Table18[[#This Row], [Quota Type]],$BH$2:$BH$12,0)),"0", "1")</f>
        <v>0</v>
      </c>
      <c r="AV226" s="2" t="str">
        <f>IF(ISERROR(MATCH(Table18[[#This Row], [Different Ability Type (only for Differently abled students)]],$BI$2:$BI$8,0)),"0", "1")</f>
        <v>0</v>
      </c>
      <c r="AW226" s="2"/>
      <c r="AX226" s="2"/>
      <c r="AY226" s="2"/>
      <c r="AZ226" s="2"/>
    </row>
    <row r="227" ht="14.25">
      <c r="A227" s="23"/>
      <c r="B227" s="23"/>
      <c r="C227" s="23"/>
      <c r="D227" s="23"/>
      <c r="E227" s="23"/>
      <c r="F227" s="23"/>
      <c r="G227" s="24"/>
      <c r="H227" s="25"/>
      <c r="I227" s="26"/>
      <c r="J227" s="27"/>
      <c r="K227" s="27"/>
      <c r="L227" s="27"/>
      <c r="M227" s="26"/>
      <c r="N227" s="28"/>
      <c r="O227" s="29"/>
      <c r="P227" s="30"/>
      <c r="Q227" s="30"/>
      <c r="R227" s="30"/>
      <c r="S227" s="31"/>
      <c r="T227" s="26"/>
      <c r="U227" s="27"/>
      <c r="V227" s="82"/>
      <c r="W227" s="83"/>
      <c r="X227" s="27"/>
      <c r="Y227" s="36"/>
      <c r="Z227" s="27"/>
      <c r="AA227" s="37"/>
      <c r="AB227" s="38"/>
      <c r="AC227" s="39"/>
      <c r="AD227" s="40"/>
      <c r="AK227" s="2" t="str">
        <f>IF(ISERROR(MATCH(Table18[[#This Row], [Sector of College]],$AY$2:$AY$4,0)),"0", "1")</f>
        <v>0</v>
      </c>
      <c r="AL227" s="2" t="str">
        <f>IF(ISERROR(MATCH(Table18[[#This Row], [Type of College]],$AZ$2:$AZ$4,0)),"0", "1")</f>
        <v>0</v>
      </c>
      <c r="AM227" s="2" t="str">
        <f>IF(ISERROR(MATCH(Table18[[#This Row], [College Category]],$BA$2:$BA$15,0)),"0", "1")</f>
        <v>0</v>
      </c>
      <c r="AN227" s="2" t="str">
        <f>IF(ISERROR(MATCH(Table18[[#This Row], [Degree Duration]],$BB$3:$BB$12,0)),"0", "1")</f>
        <v>0</v>
      </c>
      <c r="AO227" s="2" t="str">
        <f>IF(ISERROR(MATCH(#REF!,#REF!,0)),"0", "1")</f>
        <v>0</v>
      </c>
      <c r="AP227" s="2" t="str">
        <f>IF(ISERROR(MATCH(Table18[[#This Row], [Batch Start Year]],$BC$2:$BC$23,0)),"0", "1")</f>
        <v>0</v>
      </c>
      <c r="AQ227" s="2" t="str">
        <f>IF(ISERROR(MATCH(Table18[[#This Row], [Batch Start Semester]],$BD$2:$BD$5,0)),"0", "1")</f>
        <v>0</v>
      </c>
      <c r="AR227" s="2" t="str">
        <f>IF(ISERROR(MATCH(Table18[[#This Row], [Batch Session ]],$BE$2:$BE$5,0)),"0", "1")</f>
        <v>0</v>
      </c>
      <c r="AS227" s="2" t="str">
        <f>IF(ISERROR(MATCH(Table18[[#This Row], [Current Semester Number ]],$BF$2:$BF$12,0)),"0", "1")</f>
        <v>0</v>
      </c>
      <c r="AT227" s="2" t="str">
        <f>IF(ISERROR(MATCH(Table18[[#This Row], [Gender]],$BG$2:$BG$4,0)),"0", "1")</f>
        <v>0</v>
      </c>
      <c r="AU227" s="2" t="str">
        <f>IF(ISERROR(MATCH(Table18[[#This Row], [Quota Type]],$BH$2:$BH$12,0)),"0", "1")</f>
        <v>0</v>
      </c>
      <c r="AV227" s="2" t="str">
        <f>IF(ISERROR(MATCH(Table18[[#This Row], [Different Ability Type (only for Differently abled students)]],$BI$2:$BI$8,0)),"0", "1")</f>
        <v>0</v>
      </c>
      <c r="AW227" s="2"/>
      <c r="AX227" s="2"/>
      <c r="AY227" s="2"/>
      <c r="AZ227" s="2"/>
    </row>
    <row r="228" ht="14.25">
      <c r="A228" s="23"/>
      <c r="B228" s="23"/>
      <c r="C228" s="23"/>
      <c r="D228" s="23"/>
      <c r="E228" s="23"/>
      <c r="F228" s="23"/>
      <c r="G228" s="24"/>
      <c r="H228" s="25"/>
      <c r="I228" s="26"/>
      <c r="J228" s="27"/>
      <c r="K228" s="27"/>
      <c r="L228" s="27"/>
      <c r="M228" s="26"/>
      <c r="N228" s="28"/>
      <c r="O228" s="29"/>
      <c r="P228" s="30"/>
      <c r="Q228" s="30"/>
      <c r="R228" s="30"/>
      <c r="S228" s="31"/>
      <c r="T228" s="26"/>
      <c r="U228" s="27"/>
      <c r="V228" s="82"/>
      <c r="W228" s="83"/>
      <c r="X228" s="27"/>
      <c r="Y228" s="36"/>
      <c r="Z228" s="27"/>
      <c r="AA228" s="37"/>
      <c r="AB228" s="38"/>
      <c r="AC228" s="39"/>
      <c r="AD228" s="40"/>
      <c r="AK228" s="2" t="str">
        <f>IF(ISERROR(MATCH(Table18[[#This Row], [Sector of College]],$AY$2:$AY$4,0)),"0", "1")</f>
        <v>0</v>
      </c>
      <c r="AL228" s="2" t="str">
        <f>IF(ISERROR(MATCH(Table18[[#This Row], [Type of College]],$AZ$2:$AZ$4,0)),"0", "1")</f>
        <v>0</v>
      </c>
      <c r="AM228" s="2" t="str">
        <f>IF(ISERROR(MATCH(Table18[[#This Row], [College Category]],$BA$2:$BA$15,0)),"0", "1")</f>
        <v>0</v>
      </c>
      <c r="AN228" s="2" t="str">
        <f>IF(ISERROR(MATCH(Table18[[#This Row], [Degree Duration]],$BB$3:$BB$12,0)),"0", "1")</f>
        <v>0</v>
      </c>
      <c r="AO228" s="2" t="str">
        <f>IF(ISERROR(MATCH(#REF!,#REF!,0)),"0", "1")</f>
        <v>0</v>
      </c>
      <c r="AP228" s="2" t="str">
        <f>IF(ISERROR(MATCH(Table18[[#This Row], [Batch Start Year]],$BC$2:$BC$23,0)),"0", "1")</f>
        <v>0</v>
      </c>
      <c r="AQ228" s="2" t="str">
        <f>IF(ISERROR(MATCH(Table18[[#This Row], [Batch Start Semester]],$BD$2:$BD$5,0)),"0", "1")</f>
        <v>0</v>
      </c>
      <c r="AR228" s="2" t="str">
        <f>IF(ISERROR(MATCH(Table18[[#This Row], [Batch Session ]],$BE$2:$BE$5,0)),"0", "1")</f>
        <v>0</v>
      </c>
      <c r="AS228" s="2" t="str">
        <f>IF(ISERROR(MATCH(Table18[[#This Row], [Current Semester Number ]],$BF$2:$BF$12,0)),"0", "1")</f>
        <v>0</v>
      </c>
      <c r="AT228" s="2" t="str">
        <f>IF(ISERROR(MATCH(Table18[[#This Row], [Gender]],$BG$2:$BG$4,0)),"0", "1")</f>
        <v>0</v>
      </c>
      <c r="AU228" s="2" t="str">
        <f>IF(ISERROR(MATCH(Table18[[#This Row], [Quota Type]],$BH$2:$BH$12,0)),"0", "1")</f>
        <v>0</v>
      </c>
      <c r="AV228" s="2" t="str">
        <f>IF(ISERROR(MATCH(Table18[[#This Row], [Different Ability Type (only for Differently abled students)]],$BI$2:$BI$8,0)),"0", "1")</f>
        <v>0</v>
      </c>
      <c r="AW228" s="2"/>
      <c r="AX228" s="2"/>
      <c r="AY228" s="2"/>
      <c r="AZ228" s="2"/>
    </row>
    <row r="229" ht="14.25">
      <c r="A229" s="23"/>
      <c r="B229" s="23"/>
      <c r="C229" s="23"/>
      <c r="D229" s="23"/>
      <c r="E229" s="23"/>
      <c r="F229" s="23"/>
      <c r="G229" s="24"/>
      <c r="H229" s="25"/>
      <c r="I229" s="26"/>
      <c r="J229" s="27"/>
      <c r="K229" s="27"/>
      <c r="L229" s="27"/>
      <c r="M229" s="26"/>
      <c r="N229" s="28"/>
      <c r="O229" s="29"/>
      <c r="P229" s="30"/>
      <c r="Q229" s="30"/>
      <c r="R229" s="30"/>
      <c r="S229" s="31"/>
      <c r="T229" s="26"/>
      <c r="U229" s="27"/>
      <c r="V229" s="82"/>
      <c r="W229" s="83"/>
      <c r="X229" s="27"/>
      <c r="Y229" s="36"/>
      <c r="Z229" s="27"/>
      <c r="AA229" s="37"/>
      <c r="AB229" s="38"/>
      <c r="AC229" s="39"/>
      <c r="AD229" s="40"/>
      <c r="AK229" s="2" t="str">
        <f>IF(ISERROR(MATCH(Table18[[#This Row], [Sector of College]],$AY$2:$AY$4,0)),"0", "1")</f>
        <v>0</v>
      </c>
      <c r="AL229" s="2" t="str">
        <f>IF(ISERROR(MATCH(Table18[[#This Row], [Type of College]],$AZ$2:$AZ$4,0)),"0", "1")</f>
        <v>0</v>
      </c>
      <c r="AM229" s="2" t="str">
        <f>IF(ISERROR(MATCH(Table18[[#This Row], [College Category]],$BA$2:$BA$15,0)),"0", "1")</f>
        <v>0</v>
      </c>
      <c r="AN229" s="2" t="str">
        <f>IF(ISERROR(MATCH(Table18[[#This Row], [Degree Duration]],$BB$3:$BB$12,0)),"0", "1")</f>
        <v>0</v>
      </c>
      <c r="AO229" s="2" t="str">
        <f>IF(ISERROR(MATCH(#REF!,#REF!,0)),"0", "1")</f>
        <v>0</v>
      </c>
      <c r="AP229" s="2" t="str">
        <f>IF(ISERROR(MATCH(Table18[[#This Row], [Batch Start Year]],$BC$2:$BC$23,0)),"0", "1")</f>
        <v>0</v>
      </c>
      <c r="AQ229" s="2" t="str">
        <f>IF(ISERROR(MATCH(Table18[[#This Row], [Batch Start Semester]],$BD$2:$BD$5,0)),"0", "1")</f>
        <v>0</v>
      </c>
      <c r="AR229" s="2" t="str">
        <f>IF(ISERROR(MATCH(Table18[[#This Row], [Batch Session ]],$BE$2:$BE$5,0)),"0", "1")</f>
        <v>0</v>
      </c>
      <c r="AS229" s="2" t="str">
        <f>IF(ISERROR(MATCH(Table18[[#This Row], [Current Semester Number ]],$BF$2:$BF$12,0)),"0", "1")</f>
        <v>0</v>
      </c>
      <c r="AT229" s="2" t="str">
        <f>IF(ISERROR(MATCH(Table18[[#This Row], [Gender]],$BG$2:$BG$4,0)),"0", "1")</f>
        <v>0</v>
      </c>
      <c r="AU229" s="2" t="str">
        <f>IF(ISERROR(MATCH(Table18[[#This Row], [Quota Type]],$BH$2:$BH$12,0)),"0", "1")</f>
        <v>0</v>
      </c>
      <c r="AV229" s="2" t="str">
        <f>IF(ISERROR(MATCH(Table18[[#This Row], [Different Ability Type (only for Differently abled students)]],$BI$2:$BI$8,0)),"0", "1")</f>
        <v>0</v>
      </c>
      <c r="AW229" s="2"/>
      <c r="AX229" s="2"/>
      <c r="AY229" s="2"/>
      <c r="AZ229" s="2"/>
    </row>
    <row r="230" ht="14.25">
      <c r="A230" s="23"/>
      <c r="B230" s="23"/>
      <c r="C230" s="23"/>
      <c r="D230" s="23"/>
      <c r="E230" s="23"/>
      <c r="F230" s="23"/>
      <c r="G230" s="24"/>
      <c r="H230" s="25"/>
      <c r="I230" s="26"/>
      <c r="J230" s="27"/>
      <c r="K230" s="27"/>
      <c r="L230" s="27"/>
      <c r="M230" s="26"/>
      <c r="N230" s="28"/>
      <c r="O230" s="29"/>
      <c r="P230" s="30"/>
      <c r="Q230" s="30"/>
      <c r="R230" s="30"/>
      <c r="S230" s="31"/>
      <c r="T230" s="26"/>
      <c r="U230" s="27"/>
      <c r="V230" s="82"/>
      <c r="W230" s="83"/>
      <c r="X230" s="27"/>
      <c r="Y230" s="36"/>
      <c r="Z230" s="27"/>
      <c r="AA230" s="37"/>
      <c r="AB230" s="38"/>
      <c r="AC230" s="39"/>
      <c r="AD230" s="40"/>
      <c r="AK230" s="2" t="str">
        <f>IF(ISERROR(MATCH(Table18[[#This Row], [Sector of College]],$AY$2:$AY$4,0)),"0", "1")</f>
        <v>0</v>
      </c>
      <c r="AL230" s="2" t="str">
        <f>IF(ISERROR(MATCH(Table18[[#This Row], [Type of College]],$AZ$2:$AZ$4,0)),"0", "1")</f>
        <v>0</v>
      </c>
      <c r="AM230" s="2" t="str">
        <f>IF(ISERROR(MATCH(Table18[[#This Row], [College Category]],$BA$2:$BA$15,0)),"0", "1")</f>
        <v>0</v>
      </c>
      <c r="AN230" s="2" t="str">
        <f>IF(ISERROR(MATCH(Table18[[#This Row], [Degree Duration]],$BB$3:$BB$12,0)),"0", "1")</f>
        <v>0</v>
      </c>
      <c r="AO230" s="2" t="str">
        <f>IF(ISERROR(MATCH(#REF!,#REF!,0)),"0", "1")</f>
        <v>0</v>
      </c>
      <c r="AP230" s="2" t="str">
        <f>IF(ISERROR(MATCH(Table18[[#This Row], [Batch Start Year]],$BC$2:$BC$23,0)),"0", "1")</f>
        <v>0</v>
      </c>
      <c r="AQ230" s="2" t="str">
        <f>IF(ISERROR(MATCH(Table18[[#This Row], [Batch Start Semester]],$BD$2:$BD$5,0)),"0", "1")</f>
        <v>0</v>
      </c>
      <c r="AR230" s="2" t="str">
        <f>IF(ISERROR(MATCH(Table18[[#This Row], [Batch Session ]],$BE$2:$BE$5,0)),"0", "1")</f>
        <v>0</v>
      </c>
      <c r="AS230" s="2" t="str">
        <f>IF(ISERROR(MATCH(Table18[[#This Row], [Current Semester Number ]],$BF$2:$BF$12,0)),"0", "1")</f>
        <v>0</v>
      </c>
      <c r="AT230" s="2" t="str">
        <f>IF(ISERROR(MATCH(Table18[[#This Row], [Gender]],$BG$2:$BG$4,0)),"0", "1")</f>
        <v>0</v>
      </c>
      <c r="AU230" s="2" t="str">
        <f>IF(ISERROR(MATCH(Table18[[#This Row], [Quota Type]],$BH$2:$BH$12,0)),"0", "1")</f>
        <v>0</v>
      </c>
      <c r="AV230" s="2" t="str">
        <f>IF(ISERROR(MATCH(Table18[[#This Row], [Different Ability Type (only for Differently abled students)]],$BI$2:$BI$8,0)),"0", "1")</f>
        <v>0</v>
      </c>
      <c r="AW230" s="2"/>
      <c r="AX230" s="2"/>
      <c r="AY230" s="2"/>
      <c r="AZ230" s="2"/>
    </row>
    <row r="231" ht="14.25">
      <c r="A231" s="23"/>
      <c r="B231" s="23"/>
      <c r="C231" s="23"/>
      <c r="D231" s="23"/>
      <c r="E231" s="23"/>
      <c r="F231" s="23"/>
      <c r="G231" s="24"/>
      <c r="H231" s="25"/>
      <c r="I231" s="26"/>
      <c r="J231" s="27"/>
      <c r="K231" s="27"/>
      <c r="L231" s="27"/>
      <c r="M231" s="26"/>
      <c r="N231" s="28"/>
      <c r="O231" s="29"/>
      <c r="P231" s="30"/>
      <c r="Q231" s="30"/>
      <c r="R231" s="30"/>
      <c r="S231" s="31"/>
      <c r="T231" s="26"/>
      <c r="U231" s="27"/>
      <c r="V231" s="82"/>
      <c r="W231" s="83"/>
      <c r="X231" s="27"/>
      <c r="Y231" s="36"/>
      <c r="Z231" s="27"/>
      <c r="AA231" s="37"/>
      <c r="AB231" s="38"/>
      <c r="AC231" s="39"/>
      <c r="AD231" s="40"/>
      <c r="AK231" s="2" t="str">
        <f>IF(ISERROR(MATCH(Table18[[#This Row], [Sector of College]],$AY$2:$AY$4,0)),"0", "1")</f>
        <v>0</v>
      </c>
      <c r="AL231" s="2" t="str">
        <f>IF(ISERROR(MATCH(Table18[[#This Row], [Type of College]],$AZ$2:$AZ$4,0)),"0", "1")</f>
        <v>0</v>
      </c>
      <c r="AM231" s="2" t="str">
        <f>IF(ISERROR(MATCH(Table18[[#This Row], [College Category]],$BA$2:$BA$15,0)),"0", "1")</f>
        <v>0</v>
      </c>
      <c r="AN231" s="2" t="str">
        <f>IF(ISERROR(MATCH(Table18[[#This Row], [Degree Duration]],$BB$3:$BB$12,0)),"0", "1")</f>
        <v>0</v>
      </c>
      <c r="AO231" s="2" t="str">
        <f>IF(ISERROR(MATCH(#REF!,#REF!,0)),"0", "1")</f>
        <v>0</v>
      </c>
      <c r="AP231" s="2" t="str">
        <f>IF(ISERROR(MATCH(Table18[[#This Row], [Batch Start Year]],$BC$2:$BC$23,0)),"0", "1")</f>
        <v>0</v>
      </c>
      <c r="AQ231" s="2" t="str">
        <f>IF(ISERROR(MATCH(Table18[[#This Row], [Batch Start Semester]],$BD$2:$BD$5,0)),"0", "1")</f>
        <v>0</v>
      </c>
      <c r="AR231" s="2" t="str">
        <f>IF(ISERROR(MATCH(Table18[[#This Row], [Batch Session ]],$BE$2:$BE$5,0)),"0", "1")</f>
        <v>0</v>
      </c>
      <c r="AS231" s="2" t="str">
        <f>IF(ISERROR(MATCH(Table18[[#This Row], [Current Semester Number ]],$BF$2:$BF$12,0)),"0", "1")</f>
        <v>0</v>
      </c>
      <c r="AT231" s="2" t="str">
        <f>IF(ISERROR(MATCH(Table18[[#This Row], [Gender]],$BG$2:$BG$4,0)),"0", "1")</f>
        <v>0</v>
      </c>
      <c r="AU231" s="2" t="str">
        <f>IF(ISERROR(MATCH(Table18[[#This Row], [Quota Type]],$BH$2:$BH$12,0)),"0", "1")</f>
        <v>0</v>
      </c>
      <c r="AV231" s="2" t="str">
        <f>IF(ISERROR(MATCH(Table18[[#This Row], [Different Ability Type (only for Differently abled students)]],$BI$2:$BI$8,0)),"0", "1")</f>
        <v>0</v>
      </c>
      <c r="AW231" s="2"/>
      <c r="AX231" s="2"/>
      <c r="AY231" s="2"/>
      <c r="AZ231" s="2"/>
    </row>
    <row r="232" ht="14.25">
      <c r="A232" s="23"/>
      <c r="B232" s="23"/>
      <c r="C232" s="23"/>
      <c r="D232" s="23"/>
      <c r="E232" s="23"/>
      <c r="F232" s="23"/>
      <c r="G232" s="24"/>
      <c r="H232" s="25"/>
      <c r="I232" s="26"/>
      <c r="J232" s="27"/>
      <c r="K232" s="27"/>
      <c r="L232" s="27"/>
      <c r="M232" s="26"/>
      <c r="N232" s="28"/>
      <c r="O232" s="29"/>
      <c r="P232" s="30"/>
      <c r="Q232" s="30"/>
      <c r="R232" s="30"/>
      <c r="S232" s="31"/>
      <c r="T232" s="26"/>
      <c r="U232" s="27"/>
      <c r="V232" s="82"/>
      <c r="W232" s="83"/>
      <c r="X232" s="27"/>
      <c r="Y232" s="36"/>
      <c r="Z232" s="27"/>
      <c r="AA232" s="37"/>
      <c r="AB232" s="38"/>
      <c r="AC232" s="39"/>
      <c r="AD232" s="40"/>
      <c r="AK232" s="2" t="str">
        <f>IF(ISERROR(MATCH(Table18[[#This Row], [Sector of College]],$AY$2:$AY$4,0)),"0", "1")</f>
        <v>0</v>
      </c>
      <c r="AL232" s="2" t="str">
        <f>IF(ISERROR(MATCH(Table18[[#This Row], [Type of College]],$AZ$2:$AZ$4,0)),"0", "1")</f>
        <v>0</v>
      </c>
      <c r="AM232" s="2" t="str">
        <f>IF(ISERROR(MATCH(Table18[[#This Row], [College Category]],$BA$2:$BA$15,0)),"0", "1")</f>
        <v>0</v>
      </c>
      <c r="AN232" s="2" t="str">
        <f>IF(ISERROR(MATCH(Table18[[#This Row], [Degree Duration]],$BB$3:$BB$12,0)),"0", "1")</f>
        <v>0</v>
      </c>
      <c r="AO232" s="2" t="str">
        <f>IF(ISERROR(MATCH(#REF!,#REF!,0)),"0", "1")</f>
        <v>0</v>
      </c>
      <c r="AP232" s="2" t="str">
        <f>IF(ISERROR(MATCH(Table18[[#This Row], [Batch Start Year]],$BC$2:$BC$23,0)),"0", "1")</f>
        <v>0</v>
      </c>
      <c r="AQ232" s="2" t="str">
        <f>IF(ISERROR(MATCH(Table18[[#This Row], [Batch Start Semester]],$BD$2:$BD$5,0)),"0", "1")</f>
        <v>0</v>
      </c>
      <c r="AR232" s="2" t="str">
        <f>IF(ISERROR(MATCH(Table18[[#This Row], [Batch Session ]],$BE$2:$BE$5,0)),"0", "1")</f>
        <v>0</v>
      </c>
      <c r="AS232" s="2" t="str">
        <f>IF(ISERROR(MATCH(Table18[[#This Row], [Current Semester Number ]],$BF$2:$BF$12,0)),"0", "1")</f>
        <v>0</v>
      </c>
      <c r="AT232" s="2" t="str">
        <f>IF(ISERROR(MATCH(Table18[[#This Row], [Gender]],$BG$2:$BG$4,0)),"0", "1")</f>
        <v>0</v>
      </c>
      <c r="AU232" s="2" t="str">
        <f>IF(ISERROR(MATCH(Table18[[#This Row], [Quota Type]],$BH$2:$BH$12,0)),"0", "1")</f>
        <v>0</v>
      </c>
      <c r="AV232" s="2" t="str">
        <f>IF(ISERROR(MATCH(Table18[[#This Row], [Different Ability Type (only for Differently abled students)]],$BI$2:$BI$8,0)),"0", "1")</f>
        <v>0</v>
      </c>
      <c r="AW232" s="2"/>
      <c r="AX232" s="2"/>
      <c r="AY232" s="2"/>
      <c r="AZ232" s="2"/>
    </row>
    <row r="233" ht="14.25">
      <c r="A233" s="23"/>
      <c r="B233" s="23"/>
      <c r="C233" s="23"/>
      <c r="D233" s="23"/>
      <c r="E233" s="23"/>
      <c r="F233" s="23"/>
      <c r="G233" s="24"/>
      <c r="H233" s="25"/>
      <c r="I233" s="26"/>
      <c r="J233" s="27"/>
      <c r="K233" s="27"/>
      <c r="L233" s="27"/>
      <c r="M233" s="26"/>
      <c r="N233" s="28"/>
      <c r="O233" s="29"/>
      <c r="P233" s="30"/>
      <c r="Q233" s="30"/>
      <c r="R233" s="30"/>
      <c r="S233" s="31"/>
      <c r="T233" s="26"/>
      <c r="U233" s="27"/>
      <c r="V233" s="82"/>
      <c r="W233" s="83"/>
      <c r="X233" s="27"/>
      <c r="Y233" s="36"/>
      <c r="Z233" s="27"/>
      <c r="AA233" s="37"/>
      <c r="AB233" s="38"/>
      <c r="AC233" s="39"/>
      <c r="AD233" s="40"/>
      <c r="AK233" s="2" t="str">
        <f>IF(ISERROR(MATCH(Table18[[#This Row], [Sector of College]],$AY$2:$AY$4,0)),"0", "1")</f>
        <v>0</v>
      </c>
      <c r="AL233" s="2" t="str">
        <f>IF(ISERROR(MATCH(Table18[[#This Row], [Type of College]],$AZ$2:$AZ$4,0)),"0", "1")</f>
        <v>0</v>
      </c>
      <c r="AM233" s="2" t="str">
        <f>IF(ISERROR(MATCH(Table18[[#This Row], [College Category]],$BA$2:$BA$15,0)),"0", "1")</f>
        <v>0</v>
      </c>
      <c r="AN233" s="2" t="str">
        <f>IF(ISERROR(MATCH(Table18[[#This Row], [Degree Duration]],$BB$3:$BB$12,0)),"0", "1")</f>
        <v>0</v>
      </c>
      <c r="AO233" s="2" t="str">
        <f>IF(ISERROR(MATCH(#REF!,#REF!,0)),"0", "1")</f>
        <v>0</v>
      </c>
      <c r="AP233" s="2" t="str">
        <f>IF(ISERROR(MATCH(Table18[[#This Row], [Batch Start Year]],$BC$2:$BC$23,0)),"0", "1")</f>
        <v>0</v>
      </c>
      <c r="AQ233" s="2" t="str">
        <f>IF(ISERROR(MATCH(Table18[[#This Row], [Batch Start Semester]],$BD$2:$BD$5,0)),"0", "1")</f>
        <v>0</v>
      </c>
      <c r="AR233" s="2" t="str">
        <f>IF(ISERROR(MATCH(Table18[[#This Row], [Batch Session ]],$BE$2:$BE$5,0)),"0", "1")</f>
        <v>0</v>
      </c>
      <c r="AS233" s="2" t="str">
        <f>IF(ISERROR(MATCH(Table18[[#This Row], [Current Semester Number ]],$BF$2:$BF$12,0)),"0", "1")</f>
        <v>0</v>
      </c>
      <c r="AT233" s="2" t="str">
        <f>IF(ISERROR(MATCH(Table18[[#This Row], [Gender]],$BG$2:$BG$4,0)),"0", "1")</f>
        <v>0</v>
      </c>
      <c r="AU233" s="2" t="str">
        <f>IF(ISERROR(MATCH(Table18[[#This Row], [Quota Type]],$BH$2:$BH$12,0)),"0", "1")</f>
        <v>0</v>
      </c>
      <c r="AV233" s="2" t="str">
        <f>IF(ISERROR(MATCH(Table18[[#This Row], [Different Ability Type (only for Differently abled students)]],$BI$2:$BI$8,0)),"0", "1")</f>
        <v>0</v>
      </c>
      <c r="AW233" s="2"/>
      <c r="AX233" s="2"/>
      <c r="AY233" s="2"/>
      <c r="AZ233" s="2"/>
    </row>
    <row r="234" ht="14.25">
      <c r="A234" s="23"/>
      <c r="B234" s="23"/>
      <c r="C234" s="23"/>
      <c r="D234" s="23"/>
      <c r="E234" s="23"/>
      <c r="F234" s="23"/>
      <c r="G234" s="24"/>
      <c r="H234" s="25"/>
      <c r="I234" s="26"/>
      <c r="J234" s="27"/>
      <c r="K234" s="27"/>
      <c r="L234" s="27"/>
      <c r="M234" s="26"/>
      <c r="N234" s="28"/>
      <c r="O234" s="29"/>
      <c r="P234" s="30"/>
      <c r="Q234" s="30"/>
      <c r="R234" s="30"/>
      <c r="S234" s="31"/>
      <c r="T234" s="26"/>
      <c r="U234" s="27"/>
      <c r="V234" s="82"/>
      <c r="W234" s="83"/>
      <c r="X234" s="27"/>
      <c r="Y234" s="36"/>
      <c r="Z234" s="27"/>
      <c r="AA234" s="37"/>
      <c r="AB234" s="38"/>
      <c r="AC234" s="39"/>
      <c r="AD234" s="40"/>
      <c r="AK234" s="2" t="str">
        <f>IF(ISERROR(MATCH(Table18[[#This Row], [Sector of College]],$AY$2:$AY$4,0)),"0", "1")</f>
        <v>0</v>
      </c>
      <c r="AL234" s="2" t="str">
        <f>IF(ISERROR(MATCH(Table18[[#This Row], [Type of College]],$AZ$2:$AZ$4,0)),"0", "1")</f>
        <v>0</v>
      </c>
      <c r="AM234" s="2" t="str">
        <f>IF(ISERROR(MATCH(Table18[[#This Row], [College Category]],$BA$2:$BA$15,0)),"0", "1")</f>
        <v>0</v>
      </c>
      <c r="AN234" s="2" t="str">
        <f>IF(ISERROR(MATCH(Table18[[#This Row], [Degree Duration]],$BB$3:$BB$12,0)),"0", "1")</f>
        <v>0</v>
      </c>
      <c r="AO234" s="2" t="str">
        <f>IF(ISERROR(MATCH(#REF!,#REF!,0)),"0", "1")</f>
        <v>0</v>
      </c>
      <c r="AP234" s="2" t="str">
        <f>IF(ISERROR(MATCH(Table18[[#This Row], [Batch Start Year]],$BC$2:$BC$23,0)),"0", "1")</f>
        <v>0</v>
      </c>
      <c r="AQ234" s="2" t="str">
        <f>IF(ISERROR(MATCH(Table18[[#This Row], [Batch Start Semester]],$BD$2:$BD$5,0)),"0", "1")</f>
        <v>0</v>
      </c>
      <c r="AR234" s="2" t="str">
        <f>IF(ISERROR(MATCH(Table18[[#This Row], [Batch Session ]],$BE$2:$BE$5,0)),"0", "1")</f>
        <v>0</v>
      </c>
      <c r="AS234" s="2" t="str">
        <f>IF(ISERROR(MATCH(Table18[[#This Row], [Current Semester Number ]],$BF$2:$BF$12,0)),"0", "1")</f>
        <v>0</v>
      </c>
      <c r="AT234" s="2" t="str">
        <f>IF(ISERROR(MATCH(Table18[[#This Row], [Gender]],$BG$2:$BG$4,0)),"0", "1")</f>
        <v>0</v>
      </c>
      <c r="AU234" s="2" t="str">
        <f>IF(ISERROR(MATCH(Table18[[#This Row], [Quota Type]],$BH$2:$BH$12,0)),"0", "1")</f>
        <v>0</v>
      </c>
      <c r="AV234" s="2" t="str">
        <f>IF(ISERROR(MATCH(Table18[[#This Row], [Different Ability Type (only for Differently abled students)]],$BI$2:$BI$8,0)),"0", "1")</f>
        <v>0</v>
      </c>
      <c r="AW234" s="2"/>
      <c r="AX234" s="2"/>
      <c r="AY234" s="2"/>
      <c r="AZ234" s="2"/>
    </row>
    <row r="235" ht="14.25">
      <c r="A235" s="23"/>
      <c r="B235" s="23"/>
      <c r="C235" s="23"/>
      <c r="D235" s="23"/>
      <c r="E235" s="23"/>
      <c r="F235" s="23"/>
      <c r="G235" s="24"/>
      <c r="H235" s="25"/>
      <c r="I235" s="26"/>
      <c r="J235" s="27"/>
      <c r="K235" s="27"/>
      <c r="L235" s="27"/>
      <c r="M235" s="26"/>
      <c r="N235" s="28"/>
      <c r="O235" s="29"/>
      <c r="P235" s="30"/>
      <c r="Q235" s="30"/>
      <c r="R235" s="30"/>
      <c r="S235" s="31"/>
      <c r="T235" s="26"/>
      <c r="U235" s="27"/>
      <c r="V235" s="82"/>
      <c r="W235" s="83"/>
      <c r="X235" s="27"/>
      <c r="Y235" s="36"/>
      <c r="Z235" s="27"/>
      <c r="AA235" s="37"/>
      <c r="AB235" s="38"/>
      <c r="AC235" s="39"/>
      <c r="AD235" s="40"/>
      <c r="AK235" s="2" t="str">
        <f>IF(ISERROR(MATCH(Table18[[#This Row], [Sector of College]],$AY$2:$AY$4,0)),"0", "1")</f>
        <v>0</v>
      </c>
      <c r="AL235" s="2" t="str">
        <f>IF(ISERROR(MATCH(Table18[[#This Row], [Type of College]],$AZ$2:$AZ$4,0)),"0", "1")</f>
        <v>0</v>
      </c>
      <c r="AM235" s="2" t="str">
        <f>IF(ISERROR(MATCH(Table18[[#This Row], [College Category]],$BA$2:$BA$15,0)),"0", "1")</f>
        <v>0</v>
      </c>
      <c r="AN235" s="2" t="str">
        <f>IF(ISERROR(MATCH(Table18[[#This Row], [Degree Duration]],$BB$3:$BB$12,0)),"0", "1")</f>
        <v>0</v>
      </c>
      <c r="AO235" s="2" t="str">
        <f>IF(ISERROR(MATCH(#REF!,#REF!,0)),"0", "1")</f>
        <v>0</v>
      </c>
      <c r="AP235" s="2" t="str">
        <f>IF(ISERROR(MATCH(Table18[[#This Row], [Batch Start Year]],$BC$2:$BC$23,0)),"0", "1")</f>
        <v>0</v>
      </c>
      <c r="AQ235" s="2" t="str">
        <f>IF(ISERROR(MATCH(Table18[[#This Row], [Batch Start Semester]],$BD$2:$BD$5,0)),"0", "1")</f>
        <v>0</v>
      </c>
      <c r="AR235" s="2" t="str">
        <f>IF(ISERROR(MATCH(Table18[[#This Row], [Batch Session ]],$BE$2:$BE$5,0)),"0", "1")</f>
        <v>0</v>
      </c>
      <c r="AS235" s="2" t="str">
        <f>IF(ISERROR(MATCH(Table18[[#This Row], [Current Semester Number ]],$BF$2:$BF$12,0)),"0", "1")</f>
        <v>0</v>
      </c>
      <c r="AT235" s="2" t="str">
        <f>IF(ISERROR(MATCH(Table18[[#This Row], [Gender]],$BG$2:$BG$4,0)),"0", "1")</f>
        <v>0</v>
      </c>
      <c r="AU235" s="2" t="str">
        <f>IF(ISERROR(MATCH(Table18[[#This Row], [Quota Type]],$BH$2:$BH$12,0)),"0", "1")</f>
        <v>0</v>
      </c>
      <c r="AV235" s="2" t="str">
        <f>IF(ISERROR(MATCH(Table18[[#This Row], [Different Ability Type (only for Differently abled students)]],$BI$2:$BI$8,0)),"0", "1")</f>
        <v>0</v>
      </c>
      <c r="AW235" s="2"/>
      <c r="AX235" s="2"/>
      <c r="AY235" s="2"/>
      <c r="AZ235" s="2"/>
    </row>
    <row r="236" ht="14.25">
      <c r="A236" s="23"/>
      <c r="B236" s="23"/>
      <c r="C236" s="23"/>
      <c r="D236" s="23"/>
      <c r="E236" s="23"/>
      <c r="F236" s="23"/>
      <c r="G236" s="24"/>
      <c r="H236" s="25"/>
      <c r="I236" s="26"/>
      <c r="J236" s="27"/>
      <c r="K236" s="27"/>
      <c r="L236" s="27"/>
      <c r="M236" s="26"/>
      <c r="N236" s="28"/>
      <c r="O236" s="29"/>
      <c r="P236" s="30"/>
      <c r="Q236" s="30"/>
      <c r="R236" s="30"/>
      <c r="S236" s="31"/>
      <c r="T236" s="26"/>
      <c r="U236" s="27"/>
      <c r="V236" s="82"/>
      <c r="W236" s="83"/>
      <c r="X236" s="27"/>
      <c r="Y236" s="36"/>
      <c r="Z236" s="27"/>
      <c r="AA236" s="37"/>
      <c r="AB236" s="38"/>
      <c r="AC236" s="39"/>
      <c r="AD236" s="40"/>
      <c r="AK236" s="2" t="str">
        <f>IF(ISERROR(MATCH(Table18[[#This Row], [Sector of College]],$AY$2:$AY$4,0)),"0", "1")</f>
        <v>0</v>
      </c>
      <c r="AL236" s="2" t="str">
        <f>IF(ISERROR(MATCH(Table18[[#This Row], [Type of College]],$AZ$2:$AZ$4,0)),"0", "1")</f>
        <v>0</v>
      </c>
      <c r="AM236" s="2" t="str">
        <f>IF(ISERROR(MATCH(Table18[[#This Row], [College Category]],$BA$2:$BA$15,0)),"0", "1")</f>
        <v>0</v>
      </c>
      <c r="AN236" s="2" t="str">
        <f>IF(ISERROR(MATCH(Table18[[#This Row], [Degree Duration]],$BB$3:$BB$12,0)),"0", "1")</f>
        <v>0</v>
      </c>
      <c r="AO236" s="2" t="str">
        <f>IF(ISERROR(MATCH(#REF!,#REF!,0)),"0", "1")</f>
        <v>0</v>
      </c>
      <c r="AP236" s="2" t="str">
        <f>IF(ISERROR(MATCH(Table18[[#This Row], [Batch Start Year]],$BC$2:$BC$23,0)),"0", "1")</f>
        <v>0</v>
      </c>
      <c r="AQ236" s="2" t="str">
        <f>IF(ISERROR(MATCH(Table18[[#This Row], [Batch Start Semester]],$BD$2:$BD$5,0)),"0", "1")</f>
        <v>0</v>
      </c>
      <c r="AR236" s="2" t="str">
        <f>IF(ISERROR(MATCH(Table18[[#This Row], [Batch Session ]],$BE$2:$BE$5,0)),"0", "1")</f>
        <v>0</v>
      </c>
      <c r="AS236" s="2" t="str">
        <f>IF(ISERROR(MATCH(Table18[[#This Row], [Current Semester Number ]],$BF$2:$BF$12,0)),"0", "1")</f>
        <v>0</v>
      </c>
      <c r="AT236" s="2" t="str">
        <f>IF(ISERROR(MATCH(Table18[[#This Row], [Gender]],$BG$2:$BG$4,0)),"0", "1")</f>
        <v>0</v>
      </c>
      <c r="AU236" s="2" t="str">
        <f>IF(ISERROR(MATCH(Table18[[#This Row], [Quota Type]],$BH$2:$BH$12,0)),"0", "1")</f>
        <v>0</v>
      </c>
      <c r="AV236" s="2" t="str">
        <f>IF(ISERROR(MATCH(Table18[[#This Row], [Different Ability Type (only for Differently abled students)]],$BI$2:$BI$8,0)),"0", "1")</f>
        <v>0</v>
      </c>
      <c r="AW236" s="2"/>
      <c r="AX236" s="2"/>
      <c r="AY236" s="2"/>
      <c r="AZ236" s="2"/>
    </row>
    <row r="237" ht="14.25">
      <c r="A237" s="23"/>
      <c r="B237" s="23"/>
      <c r="C237" s="23"/>
      <c r="D237" s="23"/>
      <c r="E237" s="23"/>
      <c r="F237" s="23"/>
      <c r="G237" s="24"/>
      <c r="H237" s="25"/>
      <c r="I237" s="26"/>
      <c r="J237" s="27"/>
      <c r="K237" s="27"/>
      <c r="L237" s="27"/>
      <c r="M237" s="26"/>
      <c r="N237" s="28"/>
      <c r="O237" s="29"/>
      <c r="P237" s="30"/>
      <c r="Q237" s="30"/>
      <c r="R237" s="30"/>
      <c r="S237" s="31"/>
      <c r="T237" s="26"/>
      <c r="U237" s="27"/>
      <c r="V237" s="82"/>
      <c r="W237" s="83"/>
      <c r="X237" s="27"/>
      <c r="Y237" s="36"/>
      <c r="Z237" s="27"/>
      <c r="AA237" s="37"/>
      <c r="AB237" s="38"/>
      <c r="AC237" s="39"/>
      <c r="AD237" s="40"/>
      <c r="AK237" s="2" t="str">
        <f>IF(ISERROR(MATCH(Table18[[#This Row], [Sector of College]],$AY$2:$AY$4,0)),"0", "1")</f>
        <v>0</v>
      </c>
      <c r="AL237" s="2" t="str">
        <f>IF(ISERROR(MATCH(Table18[[#This Row], [Type of College]],$AZ$2:$AZ$4,0)),"0", "1")</f>
        <v>0</v>
      </c>
      <c r="AM237" s="2" t="str">
        <f>IF(ISERROR(MATCH(Table18[[#This Row], [College Category]],$BA$2:$BA$15,0)),"0", "1")</f>
        <v>0</v>
      </c>
      <c r="AN237" s="2" t="str">
        <f>IF(ISERROR(MATCH(Table18[[#This Row], [Degree Duration]],$BB$3:$BB$12,0)),"0", "1")</f>
        <v>0</v>
      </c>
      <c r="AO237" s="2" t="str">
        <f>IF(ISERROR(MATCH(#REF!,#REF!,0)),"0", "1")</f>
        <v>0</v>
      </c>
      <c r="AP237" s="2" t="str">
        <f>IF(ISERROR(MATCH(Table18[[#This Row], [Batch Start Year]],$BC$2:$BC$23,0)),"0", "1")</f>
        <v>0</v>
      </c>
      <c r="AQ237" s="2" t="str">
        <f>IF(ISERROR(MATCH(Table18[[#This Row], [Batch Start Semester]],$BD$2:$BD$5,0)),"0", "1")</f>
        <v>0</v>
      </c>
      <c r="AR237" s="2" t="str">
        <f>IF(ISERROR(MATCH(Table18[[#This Row], [Batch Session ]],$BE$2:$BE$5,0)),"0", "1")</f>
        <v>0</v>
      </c>
      <c r="AS237" s="2" t="str">
        <f>IF(ISERROR(MATCH(Table18[[#This Row], [Current Semester Number ]],$BF$2:$BF$12,0)),"0", "1")</f>
        <v>0</v>
      </c>
      <c r="AT237" s="2" t="str">
        <f>IF(ISERROR(MATCH(Table18[[#This Row], [Gender]],$BG$2:$BG$4,0)),"0", "1")</f>
        <v>0</v>
      </c>
      <c r="AU237" s="2" t="str">
        <f>IF(ISERROR(MATCH(Table18[[#This Row], [Quota Type]],$BH$2:$BH$12,0)),"0", "1")</f>
        <v>0</v>
      </c>
      <c r="AV237" s="2" t="str">
        <f>IF(ISERROR(MATCH(Table18[[#This Row], [Different Ability Type (only for Differently abled students)]],$BI$2:$BI$8,0)),"0", "1")</f>
        <v>0</v>
      </c>
      <c r="AW237" s="2"/>
      <c r="AX237" s="2"/>
      <c r="AY237" s="2"/>
      <c r="AZ237" s="2"/>
    </row>
    <row r="238" ht="14.25">
      <c r="A238" s="23"/>
      <c r="B238" s="23"/>
      <c r="C238" s="23"/>
      <c r="D238" s="23"/>
      <c r="E238" s="23"/>
      <c r="F238" s="23"/>
      <c r="G238" s="24"/>
      <c r="H238" s="25"/>
      <c r="I238" s="26"/>
      <c r="J238" s="27"/>
      <c r="K238" s="27"/>
      <c r="L238" s="27"/>
      <c r="M238" s="26"/>
      <c r="N238" s="28"/>
      <c r="O238" s="29"/>
      <c r="P238" s="30"/>
      <c r="Q238" s="30"/>
      <c r="R238" s="30"/>
      <c r="S238" s="31"/>
      <c r="T238" s="26"/>
      <c r="U238" s="27"/>
      <c r="V238" s="82"/>
      <c r="W238" s="83"/>
      <c r="X238" s="27"/>
      <c r="Y238" s="36"/>
      <c r="Z238" s="27"/>
      <c r="AA238" s="37"/>
      <c r="AB238" s="38"/>
      <c r="AC238" s="39"/>
      <c r="AD238" s="40"/>
      <c r="AK238" s="2" t="str">
        <f>IF(ISERROR(MATCH(Table18[[#This Row], [Sector of College]],$AY$2:$AY$4,0)),"0", "1")</f>
        <v>0</v>
      </c>
      <c r="AL238" s="2" t="str">
        <f>IF(ISERROR(MATCH(Table18[[#This Row], [Type of College]],$AZ$2:$AZ$4,0)),"0", "1")</f>
        <v>0</v>
      </c>
      <c r="AM238" s="2" t="str">
        <f>IF(ISERROR(MATCH(Table18[[#This Row], [College Category]],$BA$2:$BA$15,0)),"0", "1")</f>
        <v>0</v>
      </c>
      <c r="AN238" s="2" t="str">
        <f>IF(ISERROR(MATCH(Table18[[#This Row], [Degree Duration]],$BB$3:$BB$12,0)),"0", "1")</f>
        <v>0</v>
      </c>
      <c r="AO238" s="2" t="str">
        <f>IF(ISERROR(MATCH(#REF!,#REF!,0)),"0", "1")</f>
        <v>0</v>
      </c>
      <c r="AP238" s="2" t="str">
        <f>IF(ISERROR(MATCH(Table18[[#This Row], [Batch Start Year]],$BC$2:$BC$23,0)),"0", "1")</f>
        <v>0</v>
      </c>
      <c r="AQ238" s="2" t="str">
        <f>IF(ISERROR(MATCH(Table18[[#This Row], [Batch Start Semester]],$BD$2:$BD$5,0)),"0", "1")</f>
        <v>0</v>
      </c>
      <c r="AR238" s="2" t="str">
        <f>IF(ISERROR(MATCH(Table18[[#This Row], [Batch Session ]],$BE$2:$BE$5,0)),"0", "1")</f>
        <v>0</v>
      </c>
      <c r="AS238" s="2" t="str">
        <f>IF(ISERROR(MATCH(Table18[[#This Row], [Current Semester Number ]],$BF$2:$BF$12,0)),"0", "1")</f>
        <v>0</v>
      </c>
      <c r="AT238" s="2" t="str">
        <f>IF(ISERROR(MATCH(Table18[[#This Row], [Gender]],$BG$2:$BG$4,0)),"0", "1")</f>
        <v>0</v>
      </c>
      <c r="AU238" s="2" t="str">
        <f>IF(ISERROR(MATCH(Table18[[#This Row], [Quota Type]],$BH$2:$BH$12,0)),"0", "1")</f>
        <v>0</v>
      </c>
      <c r="AV238" s="2" t="str">
        <f>IF(ISERROR(MATCH(Table18[[#This Row], [Different Ability Type (only for Differently abled students)]],$BI$2:$BI$8,0)),"0", "1")</f>
        <v>0</v>
      </c>
      <c r="AW238" s="2"/>
      <c r="AX238" s="2"/>
      <c r="AY238" s="2"/>
      <c r="AZ238" s="2"/>
    </row>
    <row r="239" ht="14.25">
      <c r="A239" s="23"/>
      <c r="B239" s="23"/>
      <c r="C239" s="23"/>
      <c r="D239" s="23"/>
      <c r="E239" s="23"/>
      <c r="F239" s="23"/>
      <c r="G239" s="24"/>
      <c r="H239" s="25"/>
      <c r="I239" s="26"/>
      <c r="J239" s="27"/>
      <c r="K239" s="27"/>
      <c r="L239" s="27"/>
      <c r="M239" s="26"/>
      <c r="N239" s="28"/>
      <c r="O239" s="29"/>
      <c r="P239" s="30"/>
      <c r="Q239" s="30"/>
      <c r="R239" s="30"/>
      <c r="S239" s="31"/>
      <c r="T239" s="26"/>
      <c r="U239" s="27"/>
      <c r="V239" s="82"/>
      <c r="W239" s="83"/>
      <c r="X239" s="27"/>
      <c r="Y239" s="36"/>
      <c r="Z239" s="27"/>
      <c r="AA239" s="37"/>
      <c r="AB239" s="38"/>
      <c r="AC239" s="39"/>
      <c r="AD239" s="40"/>
      <c r="AK239" s="2" t="str">
        <f>IF(ISERROR(MATCH(Table18[[#This Row], [Sector of College]],$AY$2:$AY$4,0)),"0", "1")</f>
        <v>0</v>
      </c>
      <c r="AL239" s="2" t="str">
        <f>IF(ISERROR(MATCH(Table18[[#This Row], [Type of College]],$AZ$2:$AZ$4,0)),"0", "1")</f>
        <v>0</v>
      </c>
      <c r="AM239" s="2" t="str">
        <f>IF(ISERROR(MATCH(Table18[[#This Row], [College Category]],$BA$2:$BA$15,0)),"0", "1")</f>
        <v>0</v>
      </c>
      <c r="AN239" s="2" t="str">
        <f>IF(ISERROR(MATCH(Table18[[#This Row], [Degree Duration]],$BB$3:$BB$12,0)),"0", "1")</f>
        <v>0</v>
      </c>
      <c r="AO239" s="2" t="str">
        <f>IF(ISERROR(MATCH(#REF!,#REF!,0)),"0", "1")</f>
        <v>0</v>
      </c>
      <c r="AP239" s="2" t="str">
        <f>IF(ISERROR(MATCH(Table18[[#This Row], [Batch Start Year]],$BC$2:$BC$23,0)),"0", "1")</f>
        <v>0</v>
      </c>
      <c r="AQ239" s="2" t="str">
        <f>IF(ISERROR(MATCH(Table18[[#This Row], [Batch Start Semester]],$BD$2:$BD$5,0)),"0", "1")</f>
        <v>0</v>
      </c>
      <c r="AR239" s="2" t="str">
        <f>IF(ISERROR(MATCH(Table18[[#This Row], [Batch Session ]],$BE$2:$BE$5,0)),"0", "1")</f>
        <v>0</v>
      </c>
      <c r="AS239" s="2" t="str">
        <f>IF(ISERROR(MATCH(Table18[[#This Row], [Current Semester Number ]],$BF$2:$BF$12,0)),"0", "1")</f>
        <v>0</v>
      </c>
      <c r="AT239" s="2" t="str">
        <f>IF(ISERROR(MATCH(Table18[[#This Row], [Gender]],$BG$2:$BG$4,0)),"0", "1")</f>
        <v>0</v>
      </c>
      <c r="AU239" s="2" t="str">
        <f>IF(ISERROR(MATCH(Table18[[#This Row], [Quota Type]],$BH$2:$BH$12,0)),"0", "1")</f>
        <v>0</v>
      </c>
      <c r="AV239" s="2" t="str">
        <f>IF(ISERROR(MATCH(Table18[[#This Row], [Different Ability Type (only for Differently abled students)]],$BI$2:$BI$8,0)),"0", "1")</f>
        <v>0</v>
      </c>
      <c r="AW239" s="2"/>
      <c r="AX239" s="2"/>
      <c r="AY239" s="2"/>
      <c r="AZ239" s="2"/>
    </row>
    <row r="240" ht="14.25">
      <c r="A240" s="23"/>
      <c r="B240" s="23"/>
      <c r="C240" s="23"/>
      <c r="D240" s="23"/>
      <c r="E240" s="23"/>
      <c r="F240" s="23"/>
      <c r="G240" s="24"/>
      <c r="H240" s="25"/>
      <c r="I240" s="26"/>
      <c r="J240" s="27"/>
      <c r="K240" s="27"/>
      <c r="L240" s="27"/>
      <c r="M240" s="26"/>
      <c r="N240" s="28"/>
      <c r="O240" s="29"/>
      <c r="P240" s="30"/>
      <c r="Q240" s="30"/>
      <c r="R240" s="30"/>
      <c r="S240" s="31"/>
      <c r="T240" s="26"/>
      <c r="U240" s="27"/>
      <c r="V240" s="82"/>
      <c r="W240" s="83"/>
      <c r="X240" s="27"/>
      <c r="Y240" s="36"/>
      <c r="Z240" s="27"/>
      <c r="AA240" s="37"/>
      <c r="AB240" s="38"/>
      <c r="AC240" s="39"/>
      <c r="AD240" s="40"/>
      <c r="AK240" s="2" t="str">
        <f>IF(ISERROR(MATCH(Table18[[#This Row], [Sector of College]],$AY$2:$AY$4,0)),"0", "1")</f>
        <v>0</v>
      </c>
      <c r="AL240" s="2" t="str">
        <f>IF(ISERROR(MATCH(Table18[[#This Row], [Type of College]],$AZ$2:$AZ$4,0)),"0", "1")</f>
        <v>0</v>
      </c>
      <c r="AM240" s="2" t="str">
        <f>IF(ISERROR(MATCH(Table18[[#This Row], [College Category]],$BA$2:$BA$15,0)),"0", "1")</f>
        <v>0</v>
      </c>
      <c r="AN240" s="2" t="str">
        <f>IF(ISERROR(MATCH(Table18[[#This Row], [Degree Duration]],$BB$3:$BB$12,0)),"0", "1")</f>
        <v>0</v>
      </c>
      <c r="AO240" s="2" t="str">
        <f>IF(ISERROR(MATCH(#REF!,#REF!,0)),"0", "1")</f>
        <v>0</v>
      </c>
      <c r="AP240" s="2" t="str">
        <f>IF(ISERROR(MATCH(Table18[[#This Row], [Batch Start Year]],$BC$2:$BC$23,0)),"0", "1")</f>
        <v>0</v>
      </c>
      <c r="AQ240" s="2" t="str">
        <f>IF(ISERROR(MATCH(Table18[[#This Row], [Batch Start Semester]],$BD$2:$BD$5,0)),"0", "1")</f>
        <v>0</v>
      </c>
      <c r="AR240" s="2" t="str">
        <f>IF(ISERROR(MATCH(Table18[[#This Row], [Batch Session ]],$BE$2:$BE$5,0)),"0", "1")</f>
        <v>0</v>
      </c>
      <c r="AS240" s="2" t="str">
        <f>IF(ISERROR(MATCH(Table18[[#This Row], [Current Semester Number ]],$BF$2:$BF$12,0)),"0", "1")</f>
        <v>0</v>
      </c>
      <c r="AT240" s="2" t="str">
        <f>IF(ISERROR(MATCH(Table18[[#This Row], [Gender]],$BG$2:$BG$4,0)),"0", "1")</f>
        <v>0</v>
      </c>
      <c r="AU240" s="2" t="str">
        <f>IF(ISERROR(MATCH(Table18[[#This Row], [Quota Type]],$BH$2:$BH$12,0)),"0", "1")</f>
        <v>0</v>
      </c>
      <c r="AV240" s="2" t="str">
        <f>IF(ISERROR(MATCH(Table18[[#This Row], [Different Ability Type (only for Differently abled students)]],$BI$2:$BI$8,0)),"0", "1")</f>
        <v>0</v>
      </c>
      <c r="AW240" s="2"/>
      <c r="AX240" s="2"/>
      <c r="AY240" s="2"/>
      <c r="AZ240" s="2"/>
    </row>
    <row r="241" ht="14.25">
      <c r="A241" s="23"/>
      <c r="B241" s="23"/>
      <c r="C241" s="23"/>
      <c r="D241" s="23"/>
      <c r="E241" s="23"/>
      <c r="F241" s="23"/>
      <c r="G241" s="24"/>
      <c r="H241" s="25"/>
      <c r="I241" s="26"/>
      <c r="J241" s="27"/>
      <c r="K241" s="27"/>
      <c r="L241" s="27"/>
      <c r="M241" s="26"/>
      <c r="N241" s="28"/>
      <c r="O241" s="29"/>
      <c r="P241" s="30"/>
      <c r="Q241" s="30"/>
      <c r="R241" s="30"/>
      <c r="S241" s="31"/>
      <c r="T241" s="26"/>
      <c r="U241" s="27"/>
      <c r="V241" s="82"/>
      <c r="W241" s="83"/>
      <c r="X241" s="27"/>
      <c r="Y241" s="36"/>
      <c r="Z241" s="27"/>
      <c r="AA241" s="37"/>
      <c r="AB241" s="38"/>
      <c r="AC241" s="39"/>
      <c r="AD241" s="40"/>
      <c r="AK241" s="2" t="str">
        <f>IF(ISERROR(MATCH(Table18[[#This Row], [Sector of College]],$AY$2:$AY$4,0)),"0", "1")</f>
        <v>0</v>
      </c>
      <c r="AL241" s="2" t="str">
        <f>IF(ISERROR(MATCH(Table18[[#This Row], [Type of College]],$AZ$2:$AZ$4,0)),"0", "1")</f>
        <v>0</v>
      </c>
      <c r="AM241" s="2" t="str">
        <f>IF(ISERROR(MATCH(Table18[[#This Row], [College Category]],$BA$2:$BA$15,0)),"0", "1")</f>
        <v>0</v>
      </c>
      <c r="AN241" s="2" t="str">
        <f>IF(ISERROR(MATCH(Table18[[#This Row], [Degree Duration]],$BB$3:$BB$12,0)),"0", "1")</f>
        <v>0</v>
      </c>
      <c r="AO241" s="2" t="str">
        <f>IF(ISERROR(MATCH(#REF!,#REF!,0)),"0", "1")</f>
        <v>0</v>
      </c>
      <c r="AP241" s="2" t="str">
        <f>IF(ISERROR(MATCH(Table18[[#This Row], [Batch Start Year]],$BC$2:$BC$23,0)),"0", "1")</f>
        <v>0</v>
      </c>
      <c r="AQ241" s="2" t="str">
        <f>IF(ISERROR(MATCH(Table18[[#This Row], [Batch Start Semester]],$BD$2:$BD$5,0)),"0", "1")</f>
        <v>0</v>
      </c>
      <c r="AR241" s="2" t="str">
        <f>IF(ISERROR(MATCH(Table18[[#This Row], [Batch Session ]],$BE$2:$BE$5,0)),"0", "1")</f>
        <v>0</v>
      </c>
      <c r="AS241" s="2" t="str">
        <f>IF(ISERROR(MATCH(Table18[[#This Row], [Current Semester Number ]],$BF$2:$BF$12,0)),"0", "1")</f>
        <v>0</v>
      </c>
      <c r="AT241" s="2" t="str">
        <f>IF(ISERROR(MATCH(Table18[[#This Row], [Gender]],$BG$2:$BG$4,0)),"0", "1")</f>
        <v>0</v>
      </c>
      <c r="AU241" s="2" t="str">
        <f>IF(ISERROR(MATCH(Table18[[#This Row], [Quota Type]],$BH$2:$BH$12,0)),"0", "1")</f>
        <v>0</v>
      </c>
      <c r="AV241" s="2" t="str">
        <f>IF(ISERROR(MATCH(Table18[[#This Row], [Different Ability Type (only for Differently abled students)]],$BI$2:$BI$8,0)),"0", "1")</f>
        <v>0</v>
      </c>
      <c r="AW241" s="2"/>
      <c r="AX241" s="2"/>
      <c r="AY241" s="2"/>
      <c r="AZ241" s="2"/>
    </row>
    <row r="242" ht="14.25">
      <c r="A242" s="23"/>
      <c r="B242" s="23"/>
      <c r="C242" s="23"/>
      <c r="D242" s="23"/>
      <c r="E242" s="23"/>
      <c r="F242" s="23"/>
      <c r="G242" s="24"/>
      <c r="H242" s="25"/>
      <c r="I242" s="26"/>
      <c r="J242" s="27"/>
      <c r="K242" s="27"/>
      <c r="L242" s="27"/>
      <c r="M242" s="26"/>
      <c r="N242" s="28"/>
      <c r="O242" s="29"/>
      <c r="P242" s="30"/>
      <c r="Q242" s="30"/>
      <c r="R242" s="30"/>
      <c r="S242" s="31"/>
      <c r="T242" s="26"/>
      <c r="U242" s="27"/>
      <c r="V242" s="82"/>
      <c r="W242" s="83"/>
      <c r="X242" s="27"/>
      <c r="Y242" s="36"/>
      <c r="Z242" s="27"/>
      <c r="AA242" s="37"/>
      <c r="AB242" s="38"/>
      <c r="AC242" s="39"/>
      <c r="AD242" s="40"/>
      <c r="AK242" s="2" t="str">
        <f>IF(ISERROR(MATCH(Table18[[#This Row], [Sector of College]],$AY$2:$AY$4,0)),"0", "1")</f>
        <v>0</v>
      </c>
      <c r="AL242" s="2" t="str">
        <f>IF(ISERROR(MATCH(Table18[[#This Row], [Type of College]],$AZ$2:$AZ$4,0)),"0", "1")</f>
        <v>0</v>
      </c>
      <c r="AM242" s="2" t="str">
        <f>IF(ISERROR(MATCH(Table18[[#This Row], [College Category]],$BA$2:$BA$15,0)),"0", "1")</f>
        <v>0</v>
      </c>
      <c r="AN242" s="2" t="str">
        <f>IF(ISERROR(MATCH(Table18[[#This Row], [Degree Duration]],$BB$3:$BB$12,0)),"0", "1")</f>
        <v>0</v>
      </c>
      <c r="AO242" s="2" t="str">
        <f>IF(ISERROR(MATCH(#REF!,#REF!,0)),"0", "1")</f>
        <v>0</v>
      </c>
      <c r="AP242" s="2" t="str">
        <f>IF(ISERROR(MATCH(Table18[[#This Row], [Batch Start Year]],$BC$2:$BC$23,0)),"0", "1")</f>
        <v>0</v>
      </c>
      <c r="AQ242" s="2" t="str">
        <f>IF(ISERROR(MATCH(Table18[[#This Row], [Batch Start Semester]],$BD$2:$BD$5,0)),"0", "1")</f>
        <v>0</v>
      </c>
      <c r="AR242" s="2" t="str">
        <f>IF(ISERROR(MATCH(Table18[[#This Row], [Batch Session ]],$BE$2:$BE$5,0)),"0", "1")</f>
        <v>0</v>
      </c>
      <c r="AS242" s="2" t="str">
        <f>IF(ISERROR(MATCH(Table18[[#This Row], [Current Semester Number ]],$BF$2:$BF$12,0)),"0", "1")</f>
        <v>0</v>
      </c>
      <c r="AT242" s="2" t="str">
        <f>IF(ISERROR(MATCH(Table18[[#This Row], [Gender]],$BG$2:$BG$4,0)),"0", "1")</f>
        <v>0</v>
      </c>
      <c r="AU242" s="2" t="str">
        <f>IF(ISERROR(MATCH(Table18[[#This Row], [Quota Type]],$BH$2:$BH$12,0)),"0", "1")</f>
        <v>0</v>
      </c>
      <c r="AV242" s="2" t="str">
        <f>IF(ISERROR(MATCH(Table18[[#This Row], [Different Ability Type (only for Differently abled students)]],$BI$2:$BI$8,0)),"0", "1")</f>
        <v>0</v>
      </c>
      <c r="AW242" s="2"/>
      <c r="AX242" s="2"/>
      <c r="AY242" s="2"/>
      <c r="AZ242" s="2"/>
    </row>
    <row r="243" ht="14.25">
      <c r="A243" s="23"/>
      <c r="B243" s="23"/>
      <c r="C243" s="23"/>
      <c r="D243" s="23"/>
      <c r="E243" s="23"/>
      <c r="F243" s="23"/>
      <c r="G243" s="24"/>
      <c r="H243" s="25"/>
      <c r="I243" s="26"/>
      <c r="J243" s="27"/>
      <c r="K243" s="27"/>
      <c r="L243" s="27"/>
      <c r="M243" s="26"/>
      <c r="N243" s="28"/>
      <c r="O243" s="29"/>
      <c r="P243" s="30"/>
      <c r="Q243" s="30"/>
      <c r="R243" s="30"/>
      <c r="S243" s="31"/>
      <c r="T243" s="26"/>
      <c r="U243" s="27"/>
      <c r="V243" s="82"/>
      <c r="W243" s="83"/>
      <c r="X243" s="27"/>
      <c r="Y243" s="36"/>
      <c r="Z243" s="27"/>
      <c r="AA243" s="37"/>
      <c r="AB243" s="38"/>
      <c r="AC243" s="39"/>
      <c r="AD243" s="40"/>
      <c r="AK243" s="2" t="str">
        <f>IF(ISERROR(MATCH(Table18[[#This Row], [Sector of College]],$AY$2:$AY$4,0)),"0", "1")</f>
        <v>0</v>
      </c>
      <c r="AL243" s="2" t="str">
        <f>IF(ISERROR(MATCH(Table18[[#This Row], [Type of College]],$AZ$2:$AZ$4,0)),"0", "1")</f>
        <v>0</v>
      </c>
      <c r="AM243" s="2" t="str">
        <f>IF(ISERROR(MATCH(Table18[[#This Row], [College Category]],$BA$2:$BA$15,0)),"0", "1")</f>
        <v>0</v>
      </c>
      <c r="AN243" s="2" t="str">
        <f>IF(ISERROR(MATCH(Table18[[#This Row], [Degree Duration]],$BB$3:$BB$12,0)),"0", "1")</f>
        <v>0</v>
      </c>
      <c r="AO243" s="2" t="str">
        <f>IF(ISERROR(MATCH(#REF!,#REF!,0)),"0", "1")</f>
        <v>0</v>
      </c>
      <c r="AP243" s="2" t="str">
        <f>IF(ISERROR(MATCH(Table18[[#This Row], [Batch Start Year]],$BC$2:$BC$23,0)),"0", "1")</f>
        <v>0</v>
      </c>
      <c r="AQ243" s="2" t="str">
        <f>IF(ISERROR(MATCH(Table18[[#This Row], [Batch Start Semester]],$BD$2:$BD$5,0)),"0", "1")</f>
        <v>0</v>
      </c>
      <c r="AR243" s="2" t="str">
        <f>IF(ISERROR(MATCH(Table18[[#This Row], [Batch Session ]],$BE$2:$BE$5,0)),"0", "1")</f>
        <v>0</v>
      </c>
      <c r="AS243" s="2" t="str">
        <f>IF(ISERROR(MATCH(Table18[[#This Row], [Current Semester Number ]],$BF$2:$BF$12,0)),"0", "1")</f>
        <v>0</v>
      </c>
      <c r="AT243" s="2" t="str">
        <f>IF(ISERROR(MATCH(Table18[[#This Row], [Gender]],$BG$2:$BG$4,0)),"0", "1")</f>
        <v>0</v>
      </c>
      <c r="AU243" s="2" t="str">
        <f>IF(ISERROR(MATCH(Table18[[#This Row], [Quota Type]],$BH$2:$BH$12,0)),"0", "1")</f>
        <v>0</v>
      </c>
      <c r="AV243" s="2" t="str">
        <f>IF(ISERROR(MATCH(Table18[[#This Row], [Different Ability Type (only for Differently abled students)]],$BI$2:$BI$8,0)),"0", "1")</f>
        <v>0</v>
      </c>
      <c r="AW243" s="2"/>
      <c r="AX243" s="2"/>
      <c r="AY243" s="2"/>
      <c r="AZ243" s="2"/>
    </row>
    <row r="244" ht="14.25">
      <c r="A244" s="23"/>
      <c r="B244" s="23"/>
      <c r="C244" s="23"/>
      <c r="D244" s="23"/>
      <c r="E244" s="23"/>
      <c r="F244" s="23"/>
      <c r="G244" s="24"/>
      <c r="H244" s="25"/>
      <c r="I244" s="26"/>
      <c r="J244" s="27"/>
      <c r="K244" s="27"/>
      <c r="L244" s="27"/>
      <c r="M244" s="26"/>
      <c r="N244" s="28"/>
      <c r="O244" s="29"/>
      <c r="P244" s="30"/>
      <c r="Q244" s="30"/>
      <c r="R244" s="30"/>
      <c r="S244" s="31"/>
      <c r="T244" s="26"/>
      <c r="U244" s="27"/>
      <c r="V244" s="82"/>
      <c r="W244" s="83"/>
      <c r="X244" s="27"/>
      <c r="Y244" s="36"/>
      <c r="Z244" s="27"/>
      <c r="AA244" s="37"/>
      <c r="AB244" s="38"/>
      <c r="AC244" s="39"/>
      <c r="AD244" s="40"/>
      <c r="AK244" s="2" t="str">
        <f>IF(ISERROR(MATCH(Table18[[#This Row], [Sector of College]],$AY$2:$AY$4,0)),"0", "1")</f>
        <v>0</v>
      </c>
      <c r="AL244" s="2" t="str">
        <f>IF(ISERROR(MATCH(Table18[[#This Row], [Type of College]],$AZ$2:$AZ$4,0)),"0", "1")</f>
        <v>0</v>
      </c>
      <c r="AM244" s="2" t="str">
        <f>IF(ISERROR(MATCH(Table18[[#This Row], [College Category]],$BA$2:$BA$15,0)),"0", "1")</f>
        <v>0</v>
      </c>
      <c r="AN244" s="2" t="str">
        <f>IF(ISERROR(MATCH(Table18[[#This Row], [Degree Duration]],$BB$3:$BB$12,0)),"0", "1")</f>
        <v>0</v>
      </c>
      <c r="AO244" s="2" t="str">
        <f>IF(ISERROR(MATCH(#REF!,#REF!,0)),"0", "1")</f>
        <v>0</v>
      </c>
      <c r="AP244" s="2" t="str">
        <f>IF(ISERROR(MATCH(Table18[[#This Row], [Batch Start Year]],$BC$2:$BC$23,0)),"0", "1")</f>
        <v>0</v>
      </c>
      <c r="AQ244" s="2" t="str">
        <f>IF(ISERROR(MATCH(Table18[[#This Row], [Batch Start Semester]],$BD$2:$BD$5,0)),"0", "1")</f>
        <v>0</v>
      </c>
      <c r="AR244" s="2" t="str">
        <f>IF(ISERROR(MATCH(Table18[[#This Row], [Batch Session ]],$BE$2:$BE$5,0)),"0", "1")</f>
        <v>0</v>
      </c>
      <c r="AS244" s="2" t="str">
        <f>IF(ISERROR(MATCH(Table18[[#This Row], [Current Semester Number ]],$BF$2:$BF$12,0)),"0", "1")</f>
        <v>0</v>
      </c>
      <c r="AT244" s="2" t="str">
        <f>IF(ISERROR(MATCH(Table18[[#This Row], [Gender]],$BG$2:$BG$4,0)),"0", "1")</f>
        <v>0</v>
      </c>
      <c r="AU244" s="2" t="str">
        <f>IF(ISERROR(MATCH(Table18[[#This Row], [Quota Type]],$BH$2:$BH$12,0)),"0", "1")</f>
        <v>0</v>
      </c>
      <c r="AV244" s="2" t="str">
        <f>IF(ISERROR(MATCH(Table18[[#This Row], [Different Ability Type (only for Differently abled students)]],$BI$2:$BI$8,0)),"0", "1")</f>
        <v>0</v>
      </c>
      <c r="AW244" s="2"/>
      <c r="AX244" s="2"/>
      <c r="AY244" s="2"/>
      <c r="AZ244" s="2"/>
    </row>
    <row r="245" ht="14.25">
      <c r="A245" s="23"/>
      <c r="B245" s="23"/>
      <c r="C245" s="23"/>
      <c r="D245" s="23"/>
      <c r="E245" s="23"/>
      <c r="F245" s="23"/>
      <c r="G245" s="24"/>
      <c r="H245" s="25"/>
      <c r="I245" s="26"/>
      <c r="J245" s="27"/>
      <c r="K245" s="27"/>
      <c r="L245" s="27"/>
      <c r="M245" s="26"/>
      <c r="N245" s="28"/>
      <c r="O245" s="29"/>
      <c r="P245" s="30"/>
      <c r="Q245" s="30"/>
      <c r="R245" s="30"/>
      <c r="S245" s="31"/>
      <c r="T245" s="26"/>
      <c r="U245" s="27"/>
      <c r="V245" s="82"/>
      <c r="W245" s="83"/>
      <c r="X245" s="27"/>
      <c r="Y245" s="36"/>
      <c r="Z245" s="27"/>
      <c r="AA245" s="37"/>
      <c r="AB245" s="38"/>
      <c r="AC245" s="39"/>
      <c r="AD245" s="40"/>
      <c r="AK245" s="2" t="str">
        <f>IF(ISERROR(MATCH(Table18[[#This Row], [Sector of College]],$AY$2:$AY$4,0)),"0", "1")</f>
        <v>0</v>
      </c>
      <c r="AL245" s="2" t="str">
        <f>IF(ISERROR(MATCH(Table18[[#This Row], [Type of College]],$AZ$2:$AZ$4,0)),"0", "1")</f>
        <v>0</v>
      </c>
      <c r="AM245" s="2" t="str">
        <f>IF(ISERROR(MATCH(Table18[[#This Row], [College Category]],$BA$2:$BA$15,0)),"0", "1")</f>
        <v>0</v>
      </c>
      <c r="AN245" s="2" t="str">
        <f>IF(ISERROR(MATCH(Table18[[#This Row], [Degree Duration]],$BB$3:$BB$12,0)),"0", "1")</f>
        <v>0</v>
      </c>
      <c r="AO245" s="2" t="str">
        <f>IF(ISERROR(MATCH(#REF!,#REF!,0)),"0", "1")</f>
        <v>0</v>
      </c>
      <c r="AP245" s="2" t="str">
        <f>IF(ISERROR(MATCH(Table18[[#This Row], [Batch Start Year]],$BC$2:$BC$23,0)),"0", "1")</f>
        <v>0</v>
      </c>
      <c r="AQ245" s="2" t="str">
        <f>IF(ISERROR(MATCH(Table18[[#This Row], [Batch Start Semester]],$BD$2:$BD$5,0)),"0", "1")</f>
        <v>0</v>
      </c>
      <c r="AR245" s="2" t="str">
        <f>IF(ISERROR(MATCH(Table18[[#This Row], [Batch Session ]],$BE$2:$BE$5,0)),"0", "1")</f>
        <v>0</v>
      </c>
      <c r="AS245" s="2" t="str">
        <f>IF(ISERROR(MATCH(Table18[[#This Row], [Current Semester Number ]],$BF$2:$BF$12,0)),"0", "1")</f>
        <v>0</v>
      </c>
      <c r="AT245" s="2" t="str">
        <f>IF(ISERROR(MATCH(Table18[[#This Row], [Gender]],$BG$2:$BG$4,0)),"0", "1")</f>
        <v>0</v>
      </c>
      <c r="AU245" s="2" t="str">
        <f>IF(ISERROR(MATCH(Table18[[#This Row], [Quota Type]],$BH$2:$BH$12,0)),"0", "1")</f>
        <v>0</v>
      </c>
      <c r="AV245" s="2" t="str">
        <f>IF(ISERROR(MATCH(Table18[[#This Row], [Different Ability Type (only for Differently abled students)]],$BI$2:$BI$8,0)),"0", "1")</f>
        <v>0</v>
      </c>
      <c r="AW245" s="2"/>
      <c r="AX245" s="2"/>
      <c r="AY245" s="2"/>
      <c r="AZ245" s="2"/>
    </row>
    <row r="246" ht="14.25">
      <c r="A246" s="23"/>
      <c r="B246" s="23"/>
      <c r="C246" s="23"/>
      <c r="D246" s="23"/>
      <c r="E246" s="23"/>
      <c r="F246" s="23"/>
      <c r="G246" s="24"/>
      <c r="H246" s="25"/>
      <c r="I246" s="26"/>
      <c r="J246" s="27"/>
      <c r="K246" s="27"/>
      <c r="L246" s="27"/>
      <c r="M246" s="26"/>
      <c r="N246" s="28"/>
      <c r="O246" s="29"/>
      <c r="P246" s="30"/>
      <c r="Q246" s="30"/>
      <c r="R246" s="30"/>
      <c r="S246" s="31"/>
      <c r="T246" s="26"/>
      <c r="U246" s="27"/>
      <c r="V246" s="82"/>
      <c r="W246" s="83"/>
      <c r="X246" s="27"/>
      <c r="Y246" s="36"/>
      <c r="Z246" s="27"/>
      <c r="AA246" s="37"/>
      <c r="AB246" s="38"/>
      <c r="AC246" s="39"/>
      <c r="AD246" s="40"/>
      <c r="AK246" s="2" t="str">
        <f>IF(ISERROR(MATCH(Table18[[#This Row], [Sector of College]],$AY$2:$AY$4,0)),"0", "1")</f>
        <v>0</v>
      </c>
      <c r="AL246" s="2" t="str">
        <f>IF(ISERROR(MATCH(Table18[[#This Row], [Type of College]],$AZ$2:$AZ$4,0)),"0", "1")</f>
        <v>0</v>
      </c>
      <c r="AM246" s="2" t="str">
        <f>IF(ISERROR(MATCH(Table18[[#This Row], [College Category]],$BA$2:$BA$15,0)),"0", "1")</f>
        <v>0</v>
      </c>
      <c r="AN246" s="2" t="str">
        <f>IF(ISERROR(MATCH(Table18[[#This Row], [Degree Duration]],$BB$3:$BB$12,0)),"0", "1")</f>
        <v>0</v>
      </c>
      <c r="AO246" s="2" t="str">
        <f>IF(ISERROR(MATCH(#REF!,#REF!,0)),"0", "1")</f>
        <v>0</v>
      </c>
      <c r="AP246" s="2" t="str">
        <f>IF(ISERROR(MATCH(Table18[[#This Row], [Batch Start Year]],$BC$2:$BC$23,0)),"0", "1")</f>
        <v>0</v>
      </c>
      <c r="AQ246" s="2" t="str">
        <f>IF(ISERROR(MATCH(Table18[[#This Row], [Batch Start Semester]],$BD$2:$BD$5,0)),"0", "1")</f>
        <v>0</v>
      </c>
      <c r="AR246" s="2" t="str">
        <f>IF(ISERROR(MATCH(Table18[[#This Row], [Batch Session ]],$BE$2:$BE$5,0)),"0", "1")</f>
        <v>0</v>
      </c>
      <c r="AS246" s="2" t="str">
        <f>IF(ISERROR(MATCH(Table18[[#This Row], [Current Semester Number ]],$BF$2:$BF$12,0)),"0", "1")</f>
        <v>0</v>
      </c>
      <c r="AT246" s="2" t="str">
        <f>IF(ISERROR(MATCH(Table18[[#This Row], [Gender]],$BG$2:$BG$4,0)),"0", "1")</f>
        <v>0</v>
      </c>
      <c r="AU246" s="2" t="str">
        <f>IF(ISERROR(MATCH(Table18[[#This Row], [Quota Type]],$BH$2:$BH$12,0)),"0", "1")</f>
        <v>0</v>
      </c>
      <c r="AV246" s="2" t="str">
        <f>IF(ISERROR(MATCH(Table18[[#This Row], [Different Ability Type (only for Differently abled students)]],$BI$2:$BI$8,0)),"0", "1")</f>
        <v>0</v>
      </c>
      <c r="AW246" s="2"/>
      <c r="AX246" s="2"/>
      <c r="AY246" s="2"/>
      <c r="AZ246" s="2"/>
    </row>
    <row r="247" ht="14.25">
      <c r="A247" s="23"/>
      <c r="B247" s="23"/>
      <c r="C247" s="23"/>
      <c r="D247" s="23"/>
      <c r="E247" s="23"/>
      <c r="F247" s="23"/>
      <c r="G247" s="24"/>
      <c r="H247" s="25"/>
      <c r="I247" s="26"/>
      <c r="J247" s="27"/>
      <c r="K247" s="27"/>
      <c r="L247" s="27"/>
      <c r="M247" s="26"/>
      <c r="N247" s="28"/>
      <c r="O247" s="29"/>
      <c r="P247" s="30"/>
      <c r="Q247" s="30"/>
      <c r="R247" s="30"/>
      <c r="S247" s="31"/>
      <c r="T247" s="26"/>
      <c r="U247" s="27"/>
      <c r="V247" s="82"/>
      <c r="W247" s="83"/>
      <c r="X247" s="27"/>
      <c r="Y247" s="36"/>
      <c r="Z247" s="27"/>
      <c r="AA247" s="37"/>
      <c r="AB247" s="38"/>
      <c r="AC247" s="39"/>
      <c r="AD247" s="40"/>
      <c r="AK247" s="2" t="str">
        <f>IF(ISERROR(MATCH(Table18[[#This Row], [Sector of College]],$AY$2:$AY$4,0)),"0", "1")</f>
        <v>0</v>
      </c>
      <c r="AL247" s="2" t="str">
        <f>IF(ISERROR(MATCH(Table18[[#This Row], [Type of College]],$AZ$2:$AZ$4,0)),"0", "1")</f>
        <v>0</v>
      </c>
      <c r="AM247" s="2" t="str">
        <f>IF(ISERROR(MATCH(Table18[[#This Row], [College Category]],$BA$2:$BA$15,0)),"0", "1")</f>
        <v>0</v>
      </c>
      <c r="AN247" s="2" t="str">
        <f>IF(ISERROR(MATCH(Table18[[#This Row], [Degree Duration]],$BB$3:$BB$12,0)),"0", "1")</f>
        <v>0</v>
      </c>
      <c r="AO247" s="2" t="str">
        <f>IF(ISERROR(MATCH(#REF!,#REF!,0)),"0", "1")</f>
        <v>0</v>
      </c>
      <c r="AP247" s="2" t="str">
        <f>IF(ISERROR(MATCH(Table18[[#This Row], [Batch Start Year]],$BC$2:$BC$23,0)),"0", "1")</f>
        <v>0</v>
      </c>
      <c r="AQ247" s="2" t="str">
        <f>IF(ISERROR(MATCH(Table18[[#This Row], [Batch Start Semester]],$BD$2:$BD$5,0)),"0", "1")</f>
        <v>0</v>
      </c>
      <c r="AR247" s="2" t="str">
        <f>IF(ISERROR(MATCH(Table18[[#This Row], [Batch Session ]],$BE$2:$BE$5,0)),"0", "1")</f>
        <v>0</v>
      </c>
      <c r="AS247" s="2" t="str">
        <f>IF(ISERROR(MATCH(Table18[[#This Row], [Current Semester Number ]],$BF$2:$BF$12,0)),"0", "1")</f>
        <v>0</v>
      </c>
      <c r="AT247" s="2" t="str">
        <f>IF(ISERROR(MATCH(Table18[[#This Row], [Gender]],$BG$2:$BG$4,0)),"0", "1")</f>
        <v>0</v>
      </c>
      <c r="AU247" s="2" t="str">
        <f>IF(ISERROR(MATCH(Table18[[#This Row], [Quota Type]],$BH$2:$BH$12,0)),"0", "1")</f>
        <v>0</v>
      </c>
      <c r="AV247" s="2" t="str">
        <f>IF(ISERROR(MATCH(Table18[[#This Row], [Different Ability Type (only for Differently abled students)]],$BI$2:$BI$8,0)),"0", "1")</f>
        <v>0</v>
      </c>
      <c r="AW247" s="2"/>
      <c r="AX247" s="2"/>
      <c r="AY247" s="2"/>
      <c r="AZ247" s="2"/>
    </row>
    <row r="248" ht="14.25">
      <c r="A248" s="23"/>
      <c r="B248" s="23"/>
      <c r="C248" s="23"/>
      <c r="D248" s="23"/>
      <c r="E248" s="23"/>
      <c r="F248" s="23"/>
      <c r="G248" s="24"/>
      <c r="H248" s="25"/>
      <c r="I248" s="26"/>
      <c r="J248" s="27"/>
      <c r="K248" s="27"/>
      <c r="L248" s="27"/>
      <c r="M248" s="26"/>
      <c r="N248" s="28"/>
      <c r="O248" s="29"/>
      <c r="P248" s="30"/>
      <c r="Q248" s="30"/>
      <c r="R248" s="30"/>
      <c r="S248" s="31"/>
      <c r="T248" s="26"/>
      <c r="U248" s="27"/>
      <c r="V248" s="82"/>
      <c r="W248" s="83"/>
      <c r="X248" s="27"/>
      <c r="Y248" s="36"/>
      <c r="Z248" s="27"/>
      <c r="AA248" s="37"/>
      <c r="AB248" s="38"/>
      <c r="AC248" s="39"/>
      <c r="AD248" s="40"/>
      <c r="AK248" s="2" t="str">
        <f>IF(ISERROR(MATCH(Table18[[#This Row], [Sector of College]],$AY$2:$AY$4,0)),"0", "1")</f>
        <v>0</v>
      </c>
      <c r="AL248" s="2" t="str">
        <f>IF(ISERROR(MATCH(Table18[[#This Row], [Type of College]],$AZ$2:$AZ$4,0)),"0", "1")</f>
        <v>0</v>
      </c>
      <c r="AM248" s="2" t="str">
        <f>IF(ISERROR(MATCH(Table18[[#This Row], [College Category]],$BA$2:$BA$15,0)),"0", "1")</f>
        <v>0</v>
      </c>
      <c r="AN248" s="2" t="str">
        <f>IF(ISERROR(MATCH(Table18[[#This Row], [Degree Duration]],$BB$3:$BB$12,0)),"0", "1")</f>
        <v>0</v>
      </c>
      <c r="AO248" s="2" t="str">
        <f>IF(ISERROR(MATCH(#REF!,#REF!,0)),"0", "1")</f>
        <v>0</v>
      </c>
      <c r="AP248" s="2" t="str">
        <f>IF(ISERROR(MATCH(Table18[[#This Row], [Batch Start Year]],$BC$2:$BC$23,0)),"0", "1")</f>
        <v>0</v>
      </c>
      <c r="AQ248" s="2" t="str">
        <f>IF(ISERROR(MATCH(Table18[[#This Row], [Batch Start Semester]],$BD$2:$BD$5,0)),"0", "1")</f>
        <v>0</v>
      </c>
      <c r="AR248" s="2" t="str">
        <f>IF(ISERROR(MATCH(Table18[[#This Row], [Batch Session ]],$BE$2:$BE$5,0)),"0", "1")</f>
        <v>0</v>
      </c>
      <c r="AS248" s="2" t="str">
        <f>IF(ISERROR(MATCH(Table18[[#This Row], [Current Semester Number ]],$BF$2:$BF$12,0)),"0", "1")</f>
        <v>0</v>
      </c>
      <c r="AT248" s="2" t="str">
        <f>IF(ISERROR(MATCH(Table18[[#This Row], [Gender]],$BG$2:$BG$4,0)),"0", "1")</f>
        <v>0</v>
      </c>
      <c r="AU248" s="2" t="str">
        <f>IF(ISERROR(MATCH(Table18[[#This Row], [Quota Type]],$BH$2:$BH$12,0)),"0", "1")</f>
        <v>0</v>
      </c>
      <c r="AV248" s="2" t="str">
        <f>IF(ISERROR(MATCH(Table18[[#This Row], [Different Ability Type (only for Differently abled students)]],$BI$2:$BI$8,0)),"0", "1")</f>
        <v>0</v>
      </c>
      <c r="AW248" s="2"/>
      <c r="AX248" s="2"/>
      <c r="AY248" s="2"/>
      <c r="AZ248" s="2"/>
    </row>
    <row r="249" ht="14.25">
      <c r="A249" s="23"/>
      <c r="B249" s="23"/>
      <c r="C249" s="23"/>
      <c r="D249" s="23"/>
      <c r="E249" s="23"/>
      <c r="F249" s="23"/>
      <c r="G249" s="24"/>
      <c r="H249" s="25"/>
      <c r="I249" s="26"/>
      <c r="J249" s="27"/>
      <c r="K249" s="27"/>
      <c r="L249" s="27"/>
      <c r="M249" s="26"/>
      <c r="N249" s="28"/>
      <c r="O249" s="29"/>
      <c r="P249" s="30"/>
      <c r="Q249" s="30"/>
      <c r="R249" s="30"/>
      <c r="S249" s="31"/>
      <c r="T249" s="26"/>
      <c r="U249" s="27"/>
      <c r="V249" s="82"/>
      <c r="W249" s="83"/>
      <c r="X249" s="27"/>
      <c r="Y249" s="36"/>
      <c r="Z249" s="27"/>
      <c r="AA249" s="37"/>
      <c r="AB249" s="38"/>
      <c r="AC249" s="39"/>
      <c r="AD249" s="40"/>
      <c r="AK249" s="2" t="str">
        <f>IF(ISERROR(MATCH(Table18[[#This Row], [Sector of College]],$AY$2:$AY$4,0)),"0", "1")</f>
        <v>0</v>
      </c>
      <c r="AL249" s="2" t="str">
        <f>IF(ISERROR(MATCH(Table18[[#This Row], [Type of College]],$AZ$2:$AZ$4,0)),"0", "1")</f>
        <v>0</v>
      </c>
      <c r="AM249" s="2" t="str">
        <f>IF(ISERROR(MATCH(Table18[[#This Row], [College Category]],$BA$2:$BA$15,0)),"0", "1")</f>
        <v>0</v>
      </c>
      <c r="AN249" s="2" t="str">
        <f>IF(ISERROR(MATCH(Table18[[#This Row], [Degree Duration]],$BB$3:$BB$12,0)),"0", "1")</f>
        <v>0</v>
      </c>
      <c r="AO249" s="2" t="str">
        <f>IF(ISERROR(MATCH(#REF!,#REF!,0)),"0", "1")</f>
        <v>0</v>
      </c>
      <c r="AP249" s="2" t="str">
        <f>IF(ISERROR(MATCH(Table18[[#This Row], [Batch Start Year]],$BC$2:$BC$23,0)),"0", "1")</f>
        <v>0</v>
      </c>
      <c r="AQ249" s="2" t="str">
        <f>IF(ISERROR(MATCH(Table18[[#This Row], [Batch Start Semester]],$BD$2:$BD$5,0)),"0", "1")</f>
        <v>0</v>
      </c>
      <c r="AR249" s="2" t="str">
        <f>IF(ISERROR(MATCH(Table18[[#This Row], [Batch Session ]],$BE$2:$BE$5,0)),"0", "1")</f>
        <v>0</v>
      </c>
      <c r="AS249" s="2" t="str">
        <f>IF(ISERROR(MATCH(Table18[[#This Row], [Current Semester Number ]],$BF$2:$BF$12,0)),"0", "1")</f>
        <v>0</v>
      </c>
      <c r="AT249" s="2" t="str">
        <f>IF(ISERROR(MATCH(Table18[[#This Row], [Gender]],$BG$2:$BG$4,0)),"0", "1")</f>
        <v>0</v>
      </c>
      <c r="AU249" s="2" t="str">
        <f>IF(ISERROR(MATCH(Table18[[#This Row], [Quota Type]],$BH$2:$BH$12,0)),"0", "1")</f>
        <v>0</v>
      </c>
      <c r="AV249" s="2" t="str">
        <f>IF(ISERROR(MATCH(Table18[[#This Row], [Different Ability Type (only for Differently abled students)]],$BI$2:$BI$8,0)),"0", "1")</f>
        <v>0</v>
      </c>
      <c r="AW249" s="2"/>
      <c r="AX249" s="2"/>
      <c r="AY249" s="2"/>
      <c r="AZ249" s="2"/>
    </row>
    <row r="250" ht="14.25">
      <c r="A250" s="23"/>
      <c r="B250" s="23"/>
      <c r="C250" s="23"/>
      <c r="D250" s="23"/>
      <c r="E250" s="23"/>
      <c r="F250" s="23"/>
      <c r="G250" s="24"/>
      <c r="H250" s="25"/>
      <c r="I250" s="26"/>
      <c r="J250" s="27"/>
      <c r="K250" s="27"/>
      <c r="L250" s="27"/>
      <c r="M250" s="26"/>
      <c r="N250" s="28"/>
      <c r="O250" s="29"/>
      <c r="P250" s="30"/>
      <c r="Q250" s="30"/>
      <c r="R250" s="30"/>
      <c r="S250" s="31"/>
      <c r="T250" s="26"/>
      <c r="U250" s="27"/>
      <c r="V250" s="82"/>
      <c r="W250" s="83"/>
      <c r="X250" s="27"/>
      <c r="Y250" s="36"/>
      <c r="Z250" s="27"/>
      <c r="AA250" s="37"/>
      <c r="AB250" s="38"/>
      <c r="AC250" s="39"/>
      <c r="AD250" s="40"/>
      <c r="AK250" s="2" t="str">
        <f>IF(ISERROR(MATCH(Table18[[#This Row], [Sector of College]],$AY$2:$AY$4,0)),"0", "1")</f>
        <v>0</v>
      </c>
      <c r="AL250" s="2" t="str">
        <f>IF(ISERROR(MATCH(Table18[[#This Row], [Type of College]],$AZ$2:$AZ$4,0)),"0", "1")</f>
        <v>0</v>
      </c>
      <c r="AM250" s="2" t="str">
        <f>IF(ISERROR(MATCH(Table18[[#This Row], [College Category]],$BA$2:$BA$15,0)),"0", "1")</f>
        <v>0</v>
      </c>
      <c r="AN250" s="2" t="str">
        <f>IF(ISERROR(MATCH(Table18[[#This Row], [Degree Duration]],$BB$3:$BB$12,0)),"0", "1")</f>
        <v>0</v>
      </c>
      <c r="AO250" s="2" t="str">
        <f>IF(ISERROR(MATCH(#REF!,#REF!,0)),"0", "1")</f>
        <v>0</v>
      </c>
      <c r="AP250" s="2" t="str">
        <f>IF(ISERROR(MATCH(Table18[[#This Row], [Batch Start Year]],$BC$2:$BC$23,0)),"0", "1")</f>
        <v>0</v>
      </c>
      <c r="AQ250" s="2" t="str">
        <f>IF(ISERROR(MATCH(Table18[[#This Row], [Batch Start Semester]],$BD$2:$BD$5,0)),"0", "1")</f>
        <v>0</v>
      </c>
      <c r="AR250" s="2" t="str">
        <f>IF(ISERROR(MATCH(Table18[[#This Row], [Batch Session ]],$BE$2:$BE$5,0)),"0", "1")</f>
        <v>0</v>
      </c>
      <c r="AS250" s="2" t="str">
        <f>IF(ISERROR(MATCH(Table18[[#This Row], [Current Semester Number ]],$BF$2:$BF$12,0)),"0", "1")</f>
        <v>0</v>
      </c>
      <c r="AT250" s="2" t="str">
        <f>IF(ISERROR(MATCH(Table18[[#This Row], [Gender]],$BG$2:$BG$4,0)),"0", "1")</f>
        <v>0</v>
      </c>
      <c r="AU250" s="2" t="str">
        <f>IF(ISERROR(MATCH(Table18[[#This Row], [Quota Type]],$BH$2:$BH$12,0)),"0", "1")</f>
        <v>0</v>
      </c>
      <c r="AV250" s="2" t="str">
        <f>IF(ISERROR(MATCH(Table18[[#This Row], [Different Ability Type (only for Differently abled students)]],$BI$2:$BI$8,0)),"0", "1")</f>
        <v>0</v>
      </c>
      <c r="AW250" s="2"/>
      <c r="AX250" s="2"/>
      <c r="AY250" s="2"/>
      <c r="AZ250" s="2"/>
    </row>
    <row r="251" ht="14.25">
      <c r="A251" s="23"/>
      <c r="B251" s="23"/>
      <c r="C251" s="23"/>
      <c r="D251" s="23"/>
      <c r="E251" s="23"/>
      <c r="F251" s="23"/>
      <c r="G251" s="24"/>
      <c r="H251" s="25"/>
      <c r="I251" s="26"/>
      <c r="J251" s="27"/>
      <c r="K251" s="27"/>
      <c r="L251" s="27"/>
      <c r="M251" s="26"/>
      <c r="N251" s="28"/>
      <c r="O251" s="29"/>
      <c r="P251" s="30"/>
      <c r="Q251" s="30"/>
      <c r="R251" s="30"/>
      <c r="S251" s="31"/>
      <c r="T251" s="26"/>
      <c r="U251" s="27"/>
      <c r="V251" s="82"/>
      <c r="W251" s="83"/>
      <c r="X251" s="27"/>
      <c r="Y251" s="36"/>
      <c r="Z251" s="27"/>
      <c r="AA251" s="37"/>
      <c r="AB251" s="38"/>
      <c r="AC251" s="39"/>
      <c r="AD251" s="40"/>
      <c r="AK251" s="2" t="str">
        <f>IF(ISERROR(MATCH(Table18[[#This Row], [Sector of College]],$AY$2:$AY$4,0)),"0", "1")</f>
        <v>0</v>
      </c>
      <c r="AL251" s="2" t="str">
        <f>IF(ISERROR(MATCH(Table18[[#This Row], [Type of College]],$AZ$2:$AZ$4,0)),"0", "1")</f>
        <v>0</v>
      </c>
      <c r="AM251" s="2" t="str">
        <f>IF(ISERROR(MATCH(Table18[[#This Row], [College Category]],$BA$2:$BA$15,0)),"0", "1")</f>
        <v>0</v>
      </c>
      <c r="AN251" s="2" t="str">
        <f>IF(ISERROR(MATCH(Table18[[#This Row], [Degree Duration]],$BB$3:$BB$12,0)),"0", "1")</f>
        <v>0</v>
      </c>
      <c r="AO251" s="2" t="str">
        <f>IF(ISERROR(MATCH(#REF!,#REF!,0)),"0", "1")</f>
        <v>0</v>
      </c>
      <c r="AP251" s="2" t="str">
        <f>IF(ISERROR(MATCH(Table18[[#This Row], [Batch Start Year]],$BC$2:$BC$23,0)),"0", "1")</f>
        <v>0</v>
      </c>
      <c r="AQ251" s="2" t="str">
        <f>IF(ISERROR(MATCH(Table18[[#This Row], [Batch Start Semester]],$BD$2:$BD$5,0)),"0", "1")</f>
        <v>0</v>
      </c>
      <c r="AR251" s="2" t="str">
        <f>IF(ISERROR(MATCH(Table18[[#This Row], [Batch Session ]],$BE$2:$BE$5,0)),"0", "1")</f>
        <v>0</v>
      </c>
      <c r="AS251" s="2" t="str">
        <f>IF(ISERROR(MATCH(Table18[[#This Row], [Current Semester Number ]],$BF$2:$BF$12,0)),"0", "1")</f>
        <v>0</v>
      </c>
      <c r="AT251" s="2" t="str">
        <f>IF(ISERROR(MATCH(Table18[[#This Row], [Gender]],$BG$2:$BG$4,0)),"0", "1")</f>
        <v>0</v>
      </c>
      <c r="AU251" s="2" t="str">
        <f>IF(ISERROR(MATCH(Table18[[#This Row], [Quota Type]],$BH$2:$BH$12,0)),"0", "1")</f>
        <v>0</v>
      </c>
      <c r="AV251" s="2" t="str">
        <f>IF(ISERROR(MATCH(Table18[[#This Row], [Different Ability Type (only for Differently abled students)]],$BI$2:$BI$8,0)),"0", "1")</f>
        <v>0</v>
      </c>
      <c r="AW251" s="2"/>
      <c r="AX251" s="2"/>
      <c r="AY251" s="2"/>
      <c r="AZ251" s="2"/>
    </row>
    <row r="252" ht="14.25">
      <c r="A252" s="23"/>
      <c r="B252" s="23"/>
      <c r="C252" s="23"/>
      <c r="D252" s="23"/>
      <c r="E252" s="23"/>
      <c r="F252" s="23"/>
      <c r="G252" s="24"/>
      <c r="H252" s="25"/>
      <c r="I252" s="26"/>
      <c r="J252" s="27"/>
      <c r="K252" s="27"/>
      <c r="L252" s="27"/>
      <c r="M252" s="26"/>
      <c r="N252" s="28"/>
      <c r="O252" s="29"/>
      <c r="P252" s="30"/>
      <c r="Q252" s="30"/>
      <c r="R252" s="30"/>
      <c r="S252" s="31"/>
      <c r="T252" s="26"/>
      <c r="U252" s="27"/>
      <c r="V252" s="82"/>
      <c r="W252" s="83"/>
      <c r="X252" s="27"/>
      <c r="Y252" s="36"/>
      <c r="Z252" s="27"/>
      <c r="AA252" s="37"/>
      <c r="AB252" s="38"/>
      <c r="AC252" s="39"/>
      <c r="AD252" s="40"/>
      <c r="AK252" s="2" t="str">
        <f>IF(ISERROR(MATCH(Table18[[#This Row], [Sector of College]],$AY$2:$AY$4,0)),"0", "1")</f>
        <v>0</v>
      </c>
      <c r="AL252" s="2" t="str">
        <f>IF(ISERROR(MATCH(Table18[[#This Row], [Type of College]],$AZ$2:$AZ$4,0)),"0", "1")</f>
        <v>0</v>
      </c>
      <c r="AM252" s="2" t="str">
        <f>IF(ISERROR(MATCH(Table18[[#This Row], [College Category]],$BA$2:$BA$15,0)),"0", "1")</f>
        <v>0</v>
      </c>
      <c r="AN252" s="2" t="str">
        <f>IF(ISERROR(MATCH(Table18[[#This Row], [Degree Duration]],$BB$3:$BB$12,0)),"0", "1")</f>
        <v>0</v>
      </c>
      <c r="AO252" s="2" t="str">
        <f>IF(ISERROR(MATCH(#REF!,#REF!,0)),"0", "1")</f>
        <v>0</v>
      </c>
      <c r="AP252" s="2" t="str">
        <f>IF(ISERROR(MATCH(Table18[[#This Row], [Batch Start Year]],$BC$2:$BC$23,0)),"0", "1")</f>
        <v>0</v>
      </c>
      <c r="AQ252" s="2" t="str">
        <f>IF(ISERROR(MATCH(Table18[[#This Row], [Batch Start Semester]],$BD$2:$BD$5,0)),"0", "1")</f>
        <v>0</v>
      </c>
      <c r="AR252" s="2" t="str">
        <f>IF(ISERROR(MATCH(Table18[[#This Row], [Batch Session ]],$BE$2:$BE$5,0)),"0", "1")</f>
        <v>0</v>
      </c>
      <c r="AS252" s="2" t="str">
        <f>IF(ISERROR(MATCH(Table18[[#This Row], [Current Semester Number ]],$BF$2:$BF$12,0)),"0", "1")</f>
        <v>0</v>
      </c>
      <c r="AT252" s="2" t="str">
        <f>IF(ISERROR(MATCH(Table18[[#This Row], [Gender]],$BG$2:$BG$4,0)),"0", "1")</f>
        <v>0</v>
      </c>
      <c r="AU252" s="2" t="str">
        <f>IF(ISERROR(MATCH(Table18[[#This Row], [Quota Type]],$BH$2:$BH$12,0)),"0", "1")</f>
        <v>0</v>
      </c>
      <c r="AV252" s="2" t="str">
        <f>IF(ISERROR(MATCH(Table18[[#This Row], [Different Ability Type (only for Differently abled students)]],$BI$2:$BI$8,0)),"0", "1")</f>
        <v>0</v>
      </c>
      <c r="AW252" s="2"/>
      <c r="AX252" s="2"/>
      <c r="AY252" s="2"/>
      <c r="AZ252" s="2"/>
    </row>
    <row r="253" ht="14.25">
      <c r="A253" s="23"/>
      <c r="B253" s="23"/>
      <c r="C253" s="23"/>
      <c r="D253" s="23"/>
      <c r="E253" s="23"/>
      <c r="F253" s="23"/>
      <c r="G253" s="24"/>
      <c r="H253" s="25"/>
      <c r="I253" s="26"/>
      <c r="J253" s="27"/>
      <c r="K253" s="27"/>
      <c r="L253" s="27"/>
      <c r="M253" s="26"/>
      <c r="N253" s="28"/>
      <c r="O253" s="29"/>
      <c r="P253" s="30"/>
      <c r="Q253" s="30"/>
      <c r="R253" s="30"/>
      <c r="S253" s="31"/>
      <c r="T253" s="26"/>
      <c r="U253" s="27"/>
      <c r="V253" s="82"/>
      <c r="W253" s="83"/>
      <c r="X253" s="27"/>
      <c r="Y253" s="36"/>
      <c r="Z253" s="27"/>
      <c r="AA253" s="37"/>
      <c r="AB253" s="38"/>
      <c r="AC253" s="39"/>
      <c r="AD253" s="40"/>
      <c r="AK253" s="2" t="str">
        <f>IF(ISERROR(MATCH(Table18[[#This Row], [Sector of College]],$AY$2:$AY$4,0)),"0", "1")</f>
        <v>0</v>
      </c>
      <c r="AL253" s="2" t="str">
        <f>IF(ISERROR(MATCH(Table18[[#This Row], [Type of College]],$AZ$2:$AZ$4,0)),"0", "1")</f>
        <v>0</v>
      </c>
      <c r="AM253" s="2" t="str">
        <f>IF(ISERROR(MATCH(Table18[[#This Row], [College Category]],$BA$2:$BA$15,0)),"0", "1")</f>
        <v>0</v>
      </c>
      <c r="AN253" s="2" t="str">
        <f>IF(ISERROR(MATCH(Table18[[#This Row], [Degree Duration]],$BB$3:$BB$12,0)),"0", "1")</f>
        <v>0</v>
      </c>
      <c r="AO253" s="2" t="str">
        <f>IF(ISERROR(MATCH(#REF!,#REF!,0)),"0", "1")</f>
        <v>0</v>
      </c>
      <c r="AP253" s="2" t="str">
        <f>IF(ISERROR(MATCH(Table18[[#This Row], [Batch Start Year]],$BC$2:$BC$23,0)),"0", "1")</f>
        <v>0</v>
      </c>
      <c r="AQ253" s="2" t="str">
        <f>IF(ISERROR(MATCH(Table18[[#This Row], [Batch Start Semester]],$BD$2:$BD$5,0)),"0", "1")</f>
        <v>0</v>
      </c>
      <c r="AR253" s="2" t="str">
        <f>IF(ISERROR(MATCH(Table18[[#This Row], [Batch Session ]],$BE$2:$BE$5,0)),"0", "1")</f>
        <v>0</v>
      </c>
      <c r="AS253" s="2" t="str">
        <f>IF(ISERROR(MATCH(Table18[[#This Row], [Current Semester Number ]],$BF$2:$BF$12,0)),"0", "1")</f>
        <v>0</v>
      </c>
      <c r="AT253" s="2" t="str">
        <f>IF(ISERROR(MATCH(Table18[[#This Row], [Gender]],$BG$2:$BG$4,0)),"0", "1")</f>
        <v>0</v>
      </c>
      <c r="AU253" s="2" t="str">
        <f>IF(ISERROR(MATCH(Table18[[#This Row], [Quota Type]],$BH$2:$BH$12,0)),"0", "1")</f>
        <v>0</v>
      </c>
      <c r="AV253" s="2" t="str">
        <f>IF(ISERROR(MATCH(Table18[[#This Row], [Different Ability Type (only for Differently abled students)]],$BI$2:$BI$8,0)),"0", "1")</f>
        <v>0</v>
      </c>
      <c r="AW253" s="2"/>
      <c r="AX253" s="2"/>
      <c r="AY253" s="2"/>
      <c r="AZ253" s="2"/>
    </row>
    <row r="254" ht="14.25">
      <c r="A254" s="23"/>
      <c r="B254" s="23"/>
      <c r="C254" s="23"/>
      <c r="D254" s="23"/>
      <c r="E254" s="23"/>
      <c r="F254" s="23"/>
      <c r="G254" s="24"/>
      <c r="H254" s="25"/>
      <c r="I254" s="26"/>
      <c r="J254" s="27"/>
      <c r="K254" s="27"/>
      <c r="L254" s="27"/>
      <c r="M254" s="26"/>
      <c r="N254" s="28"/>
      <c r="O254" s="29"/>
      <c r="P254" s="30"/>
      <c r="Q254" s="30"/>
      <c r="R254" s="30"/>
      <c r="S254" s="31"/>
      <c r="T254" s="26"/>
      <c r="U254" s="27"/>
      <c r="V254" s="82"/>
      <c r="W254" s="83"/>
      <c r="X254" s="27"/>
      <c r="Y254" s="36"/>
      <c r="Z254" s="27"/>
      <c r="AA254" s="37"/>
      <c r="AB254" s="38"/>
      <c r="AC254" s="39"/>
      <c r="AD254" s="40"/>
      <c r="AK254" s="2" t="str">
        <f>IF(ISERROR(MATCH(Table18[[#This Row], [Sector of College]],$AY$2:$AY$4,0)),"0", "1")</f>
        <v>0</v>
      </c>
      <c r="AL254" s="2" t="str">
        <f>IF(ISERROR(MATCH(Table18[[#This Row], [Type of College]],$AZ$2:$AZ$4,0)),"0", "1")</f>
        <v>0</v>
      </c>
      <c r="AM254" s="2" t="str">
        <f>IF(ISERROR(MATCH(Table18[[#This Row], [College Category]],$BA$2:$BA$15,0)),"0", "1")</f>
        <v>0</v>
      </c>
      <c r="AN254" s="2" t="str">
        <f>IF(ISERROR(MATCH(Table18[[#This Row], [Degree Duration]],$BB$3:$BB$12,0)),"0", "1")</f>
        <v>0</v>
      </c>
      <c r="AO254" s="2" t="str">
        <f>IF(ISERROR(MATCH(#REF!,#REF!,0)),"0", "1")</f>
        <v>0</v>
      </c>
      <c r="AP254" s="2" t="str">
        <f>IF(ISERROR(MATCH(Table18[[#This Row], [Batch Start Year]],$BC$2:$BC$23,0)),"0", "1")</f>
        <v>0</v>
      </c>
      <c r="AQ254" s="2" t="str">
        <f>IF(ISERROR(MATCH(Table18[[#This Row], [Batch Start Semester]],$BD$2:$BD$5,0)),"0", "1")</f>
        <v>0</v>
      </c>
      <c r="AR254" s="2" t="str">
        <f>IF(ISERROR(MATCH(Table18[[#This Row], [Batch Session ]],$BE$2:$BE$5,0)),"0", "1")</f>
        <v>0</v>
      </c>
      <c r="AS254" s="2" t="str">
        <f>IF(ISERROR(MATCH(Table18[[#This Row], [Current Semester Number ]],$BF$2:$BF$12,0)),"0", "1")</f>
        <v>0</v>
      </c>
      <c r="AT254" s="2" t="str">
        <f>IF(ISERROR(MATCH(Table18[[#This Row], [Gender]],$BG$2:$BG$4,0)),"0", "1")</f>
        <v>0</v>
      </c>
      <c r="AU254" s="2" t="str">
        <f>IF(ISERROR(MATCH(Table18[[#This Row], [Quota Type]],$BH$2:$BH$12,0)),"0", "1")</f>
        <v>0</v>
      </c>
      <c r="AV254" s="2" t="str">
        <f>IF(ISERROR(MATCH(Table18[[#This Row], [Different Ability Type (only for Differently abled students)]],$BI$2:$BI$8,0)),"0", "1")</f>
        <v>0</v>
      </c>
      <c r="AW254" s="2"/>
      <c r="AX254" s="2"/>
      <c r="AY254" s="2"/>
      <c r="AZ254" s="2"/>
    </row>
    <row r="255" ht="14.25">
      <c r="A255" s="23"/>
      <c r="B255" s="23"/>
      <c r="C255" s="23"/>
      <c r="D255" s="23"/>
      <c r="E255" s="23"/>
      <c r="F255" s="23"/>
      <c r="G255" s="24"/>
      <c r="H255" s="25"/>
      <c r="I255" s="26"/>
      <c r="J255" s="27"/>
      <c r="K255" s="27"/>
      <c r="L255" s="27"/>
      <c r="M255" s="26"/>
      <c r="N255" s="28"/>
      <c r="O255" s="29"/>
      <c r="P255" s="30"/>
      <c r="Q255" s="30"/>
      <c r="R255" s="30"/>
      <c r="S255" s="31"/>
      <c r="T255" s="26"/>
      <c r="U255" s="27"/>
      <c r="V255" s="82"/>
      <c r="W255" s="83"/>
      <c r="X255" s="27"/>
      <c r="Y255" s="36"/>
      <c r="Z255" s="27"/>
      <c r="AA255" s="37"/>
      <c r="AB255" s="38"/>
      <c r="AC255" s="39"/>
      <c r="AD255" s="40"/>
      <c r="AK255" s="2" t="str">
        <f>IF(ISERROR(MATCH(Table18[[#This Row], [Sector of College]],$AY$2:$AY$4,0)),"0", "1")</f>
        <v>0</v>
      </c>
      <c r="AL255" s="2" t="str">
        <f>IF(ISERROR(MATCH(Table18[[#This Row], [Type of College]],$AZ$2:$AZ$4,0)),"0", "1")</f>
        <v>0</v>
      </c>
      <c r="AM255" s="2" t="str">
        <f>IF(ISERROR(MATCH(Table18[[#This Row], [College Category]],$BA$2:$BA$15,0)),"0", "1")</f>
        <v>0</v>
      </c>
      <c r="AN255" s="2" t="str">
        <f>IF(ISERROR(MATCH(Table18[[#This Row], [Degree Duration]],$BB$3:$BB$12,0)),"0", "1")</f>
        <v>0</v>
      </c>
      <c r="AO255" s="2" t="str">
        <f>IF(ISERROR(MATCH(#REF!,#REF!,0)),"0", "1")</f>
        <v>0</v>
      </c>
      <c r="AP255" s="2" t="str">
        <f>IF(ISERROR(MATCH(Table18[[#This Row], [Batch Start Year]],$BC$2:$BC$23,0)),"0", "1")</f>
        <v>0</v>
      </c>
      <c r="AQ255" s="2" t="str">
        <f>IF(ISERROR(MATCH(Table18[[#This Row], [Batch Start Semester]],$BD$2:$BD$5,0)),"0", "1")</f>
        <v>0</v>
      </c>
      <c r="AR255" s="2" t="str">
        <f>IF(ISERROR(MATCH(Table18[[#This Row], [Batch Session ]],$BE$2:$BE$5,0)),"0", "1")</f>
        <v>0</v>
      </c>
      <c r="AS255" s="2" t="str">
        <f>IF(ISERROR(MATCH(Table18[[#This Row], [Current Semester Number ]],$BF$2:$BF$12,0)),"0", "1")</f>
        <v>0</v>
      </c>
      <c r="AT255" s="2" t="str">
        <f>IF(ISERROR(MATCH(Table18[[#This Row], [Gender]],$BG$2:$BG$4,0)),"0", "1")</f>
        <v>0</v>
      </c>
      <c r="AU255" s="2" t="str">
        <f>IF(ISERROR(MATCH(Table18[[#This Row], [Quota Type]],$BH$2:$BH$12,0)),"0", "1")</f>
        <v>0</v>
      </c>
      <c r="AV255" s="2" t="str">
        <f>IF(ISERROR(MATCH(Table18[[#This Row], [Different Ability Type (only for Differently abled students)]],$BI$2:$BI$8,0)),"0", "1")</f>
        <v>0</v>
      </c>
      <c r="AW255" s="2"/>
      <c r="AX255" s="2"/>
      <c r="AY255" s="2"/>
      <c r="AZ255" s="2"/>
    </row>
    <row r="256" ht="14.25">
      <c r="A256" s="23"/>
      <c r="B256" s="23"/>
      <c r="C256" s="23"/>
      <c r="D256" s="23"/>
      <c r="E256" s="23"/>
      <c r="F256" s="23"/>
      <c r="G256" s="24"/>
      <c r="H256" s="25"/>
      <c r="I256" s="26"/>
      <c r="J256" s="27"/>
      <c r="K256" s="27"/>
      <c r="L256" s="27"/>
      <c r="M256" s="26"/>
      <c r="N256" s="28"/>
      <c r="O256" s="29"/>
      <c r="P256" s="30"/>
      <c r="Q256" s="30"/>
      <c r="R256" s="30"/>
      <c r="S256" s="31"/>
      <c r="T256" s="26"/>
      <c r="U256" s="27"/>
      <c r="V256" s="82"/>
      <c r="W256" s="83"/>
      <c r="X256" s="27"/>
      <c r="Y256" s="36"/>
      <c r="Z256" s="27"/>
      <c r="AA256" s="37"/>
      <c r="AB256" s="38"/>
      <c r="AC256" s="39"/>
      <c r="AD256" s="40"/>
      <c r="AK256" s="2" t="str">
        <f>IF(ISERROR(MATCH(Table18[[#This Row], [Sector of College]],$AY$2:$AY$4,0)),"0", "1")</f>
        <v>0</v>
      </c>
      <c r="AL256" s="2" t="str">
        <f>IF(ISERROR(MATCH(Table18[[#This Row], [Type of College]],$AZ$2:$AZ$4,0)),"0", "1")</f>
        <v>0</v>
      </c>
      <c r="AM256" s="2" t="str">
        <f>IF(ISERROR(MATCH(Table18[[#This Row], [College Category]],$BA$2:$BA$15,0)),"0", "1")</f>
        <v>0</v>
      </c>
      <c r="AN256" s="2" t="str">
        <f>IF(ISERROR(MATCH(Table18[[#This Row], [Degree Duration]],$BB$3:$BB$12,0)),"0", "1")</f>
        <v>0</v>
      </c>
      <c r="AO256" s="2" t="str">
        <f>IF(ISERROR(MATCH(#REF!,#REF!,0)),"0", "1")</f>
        <v>0</v>
      </c>
      <c r="AP256" s="2" t="str">
        <f>IF(ISERROR(MATCH(Table18[[#This Row], [Batch Start Year]],$BC$2:$BC$23,0)),"0", "1")</f>
        <v>0</v>
      </c>
      <c r="AQ256" s="2" t="str">
        <f>IF(ISERROR(MATCH(Table18[[#This Row], [Batch Start Semester]],$BD$2:$BD$5,0)),"0", "1")</f>
        <v>0</v>
      </c>
      <c r="AR256" s="2" t="str">
        <f>IF(ISERROR(MATCH(Table18[[#This Row], [Batch Session ]],$BE$2:$BE$5,0)),"0", "1")</f>
        <v>0</v>
      </c>
      <c r="AS256" s="2" t="str">
        <f>IF(ISERROR(MATCH(Table18[[#This Row], [Current Semester Number ]],$BF$2:$BF$12,0)),"0", "1")</f>
        <v>0</v>
      </c>
      <c r="AT256" s="2" t="str">
        <f>IF(ISERROR(MATCH(Table18[[#This Row], [Gender]],$BG$2:$BG$4,0)),"0", "1")</f>
        <v>0</v>
      </c>
      <c r="AU256" s="2" t="str">
        <f>IF(ISERROR(MATCH(Table18[[#This Row], [Quota Type]],$BH$2:$BH$12,0)),"0", "1")</f>
        <v>0</v>
      </c>
      <c r="AV256" s="2" t="str">
        <f>IF(ISERROR(MATCH(Table18[[#This Row], [Different Ability Type (only for Differently abled students)]],$BI$2:$BI$8,0)),"0", "1")</f>
        <v>0</v>
      </c>
      <c r="AW256" s="2"/>
      <c r="AX256" s="2"/>
      <c r="AY256" s="2"/>
      <c r="AZ256" s="2"/>
    </row>
    <row r="257" ht="14.25">
      <c r="A257" s="23"/>
      <c r="B257" s="23"/>
      <c r="C257" s="23"/>
      <c r="D257" s="23"/>
      <c r="E257" s="23"/>
      <c r="F257" s="23"/>
      <c r="G257" s="24"/>
      <c r="H257" s="25"/>
      <c r="I257" s="26"/>
      <c r="J257" s="27"/>
      <c r="K257" s="27"/>
      <c r="L257" s="27"/>
      <c r="M257" s="26"/>
      <c r="N257" s="28"/>
      <c r="O257" s="29"/>
      <c r="P257" s="30"/>
      <c r="Q257" s="30"/>
      <c r="R257" s="30"/>
      <c r="S257" s="31"/>
      <c r="T257" s="26"/>
      <c r="U257" s="27"/>
      <c r="V257" s="82"/>
      <c r="W257" s="83"/>
      <c r="X257" s="27"/>
      <c r="Y257" s="36"/>
      <c r="Z257" s="27"/>
      <c r="AA257" s="37"/>
      <c r="AB257" s="38"/>
      <c r="AC257" s="39"/>
      <c r="AD257" s="40"/>
      <c r="AK257" s="2" t="str">
        <f>IF(ISERROR(MATCH(Table18[[#This Row], [Sector of College]],$AY$2:$AY$4,0)),"0", "1")</f>
        <v>0</v>
      </c>
      <c r="AL257" s="2" t="str">
        <f>IF(ISERROR(MATCH(Table18[[#This Row], [Type of College]],$AZ$2:$AZ$4,0)),"0", "1")</f>
        <v>0</v>
      </c>
      <c r="AM257" s="2" t="str">
        <f>IF(ISERROR(MATCH(Table18[[#This Row], [College Category]],$BA$2:$BA$15,0)),"0", "1")</f>
        <v>0</v>
      </c>
      <c r="AN257" s="2" t="str">
        <f>IF(ISERROR(MATCH(Table18[[#This Row], [Degree Duration]],$BB$3:$BB$12,0)),"0", "1")</f>
        <v>0</v>
      </c>
      <c r="AO257" s="2" t="str">
        <f>IF(ISERROR(MATCH(#REF!,#REF!,0)),"0", "1")</f>
        <v>0</v>
      </c>
      <c r="AP257" s="2" t="str">
        <f>IF(ISERROR(MATCH(Table18[[#This Row], [Batch Start Year]],$BC$2:$BC$23,0)),"0", "1")</f>
        <v>0</v>
      </c>
      <c r="AQ257" s="2" t="str">
        <f>IF(ISERROR(MATCH(Table18[[#This Row], [Batch Start Semester]],$BD$2:$BD$5,0)),"0", "1")</f>
        <v>0</v>
      </c>
      <c r="AR257" s="2" t="str">
        <f>IF(ISERROR(MATCH(Table18[[#This Row], [Batch Session ]],$BE$2:$BE$5,0)),"0", "1")</f>
        <v>0</v>
      </c>
      <c r="AS257" s="2" t="str">
        <f>IF(ISERROR(MATCH(Table18[[#This Row], [Current Semester Number ]],$BF$2:$BF$12,0)),"0", "1")</f>
        <v>0</v>
      </c>
      <c r="AT257" s="2" t="str">
        <f>IF(ISERROR(MATCH(Table18[[#This Row], [Gender]],$BG$2:$BG$4,0)),"0", "1")</f>
        <v>0</v>
      </c>
      <c r="AU257" s="2" t="str">
        <f>IF(ISERROR(MATCH(Table18[[#This Row], [Quota Type]],$BH$2:$BH$12,0)),"0", "1")</f>
        <v>0</v>
      </c>
      <c r="AV257" s="2" t="str">
        <f>IF(ISERROR(MATCH(Table18[[#This Row], [Different Ability Type (only for Differently abled students)]],$BI$2:$BI$8,0)),"0", "1")</f>
        <v>0</v>
      </c>
      <c r="AW257" s="2"/>
      <c r="AX257" s="2"/>
      <c r="AY257" s="2"/>
      <c r="AZ257" s="2"/>
    </row>
    <row r="258" ht="14.25">
      <c r="A258" s="23"/>
      <c r="B258" s="23"/>
      <c r="C258" s="23"/>
      <c r="D258" s="23"/>
      <c r="E258" s="23"/>
      <c r="F258" s="23"/>
      <c r="G258" s="24"/>
      <c r="H258" s="25"/>
      <c r="I258" s="26"/>
      <c r="J258" s="27"/>
      <c r="K258" s="27"/>
      <c r="L258" s="27"/>
      <c r="M258" s="26"/>
      <c r="N258" s="28"/>
      <c r="O258" s="29"/>
      <c r="P258" s="30"/>
      <c r="Q258" s="30"/>
      <c r="R258" s="30"/>
      <c r="S258" s="31"/>
      <c r="T258" s="26"/>
      <c r="U258" s="27"/>
      <c r="V258" s="82"/>
      <c r="W258" s="83"/>
      <c r="X258" s="27"/>
      <c r="Y258" s="36"/>
      <c r="Z258" s="27"/>
      <c r="AA258" s="37"/>
      <c r="AB258" s="38"/>
      <c r="AC258" s="39"/>
      <c r="AD258" s="40"/>
      <c r="AK258" s="2" t="str">
        <f>IF(ISERROR(MATCH(Table18[[#This Row], [Sector of College]],$AY$2:$AY$4,0)),"0", "1")</f>
        <v>0</v>
      </c>
      <c r="AL258" s="2" t="str">
        <f>IF(ISERROR(MATCH(Table18[[#This Row], [Type of College]],$AZ$2:$AZ$4,0)),"0", "1")</f>
        <v>0</v>
      </c>
      <c r="AM258" s="2" t="str">
        <f>IF(ISERROR(MATCH(Table18[[#This Row], [College Category]],$BA$2:$BA$15,0)),"0", "1")</f>
        <v>0</v>
      </c>
      <c r="AN258" s="2" t="str">
        <f>IF(ISERROR(MATCH(Table18[[#This Row], [Degree Duration]],$BB$3:$BB$12,0)),"0", "1")</f>
        <v>0</v>
      </c>
      <c r="AO258" s="2" t="str">
        <f>IF(ISERROR(MATCH(#REF!,#REF!,0)),"0", "1")</f>
        <v>0</v>
      </c>
      <c r="AP258" s="2" t="str">
        <f>IF(ISERROR(MATCH(Table18[[#This Row], [Batch Start Year]],$BC$2:$BC$23,0)),"0", "1")</f>
        <v>0</v>
      </c>
      <c r="AQ258" s="2" t="str">
        <f>IF(ISERROR(MATCH(Table18[[#This Row], [Batch Start Semester]],$BD$2:$BD$5,0)),"0", "1")</f>
        <v>0</v>
      </c>
      <c r="AR258" s="2" t="str">
        <f>IF(ISERROR(MATCH(Table18[[#This Row], [Batch Session ]],$BE$2:$BE$5,0)),"0", "1")</f>
        <v>0</v>
      </c>
      <c r="AS258" s="2" t="str">
        <f>IF(ISERROR(MATCH(Table18[[#This Row], [Current Semester Number ]],$BF$2:$BF$12,0)),"0", "1")</f>
        <v>0</v>
      </c>
      <c r="AT258" s="2" t="str">
        <f>IF(ISERROR(MATCH(Table18[[#This Row], [Gender]],$BG$2:$BG$4,0)),"0", "1")</f>
        <v>0</v>
      </c>
      <c r="AU258" s="2" t="str">
        <f>IF(ISERROR(MATCH(Table18[[#This Row], [Quota Type]],$BH$2:$BH$12,0)),"0", "1")</f>
        <v>0</v>
      </c>
      <c r="AV258" s="2" t="str">
        <f>IF(ISERROR(MATCH(Table18[[#This Row], [Different Ability Type (only for Differently abled students)]],$BI$2:$BI$8,0)),"0", "1")</f>
        <v>0</v>
      </c>
      <c r="AW258" s="2"/>
      <c r="AX258" s="2"/>
      <c r="AY258" s="2"/>
      <c r="AZ258" s="2"/>
    </row>
    <row r="259" ht="14.25">
      <c r="A259" s="23"/>
      <c r="B259" s="23"/>
      <c r="C259" s="23"/>
      <c r="D259" s="23"/>
      <c r="E259" s="23"/>
      <c r="F259" s="23"/>
      <c r="G259" s="24"/>
      <c r="H259" s="25"/>
      <c r="I259" s="26"/>
      <c r="J259" s="27"/>
      <c r="K259" s="27"/>
      <c r="L259" s="27"/>
      <c r="M259" s="26"/>
      <c r="N259" s="28"/>
      <c r="O259" s="29"/>
      <c r="P259" s="30"/>
      <c r="Q259" s="30"/>
      <c r="R259" s="30"/>
      <c r="S259" s="31"/>
      <c r="T259" s="26"/>
      <c r="U259" s="27"/>
      <c r="V259" s="82"/>
      <c r="W259" s="83"/>
      <c r="X259" s="27"/>
      <c r="Y259" s="36"/>
      <c r="Z259" s="27"/>
      <c r="AA259" s="37"/>
      <c r="AB259" s="38"/>
      <c r="AC259" s="39"/>
      <c r="AD259" s="40"/>
      <c r="AK259" s="2" t="str">
        <f>IF(ISERROR(MATCH(Table18[[#This Row], [Sector of College]],$AY$2:$AY$4,0)),"0", "1")</f>
        <v>0</v>
      </c>
      <c r="AL259" s="2" t="str">
        <f>IF(ISERROR(MATCH(Table18[[#This Row], [Type of College]],$AZ$2:$AZ$4,0)),"0", "1")</f>
        <v>0</v>
      </c>
      <c r="AM259" s="2" t="str">
        <f>IF(ISERROR(MATCH(Table18[[#This Row], [College Category]],$BA$2:$BA$15,0)),"0", "1")</f>
        <v>0</v>
      </c>
      <c r="AN259" s="2" t="str">
        <f>IF(ISERROR(MATCH(Table18[[#This Row], [Degree Duration]],$BB$3:$BB$12,0)),"0", "1")</f>
        <v>0</v>
      </c>
      <c r="AO259" s="2" t="str">
        <f>IF(ISERROR(MATCH(#REF!,#REF!,0)),"0", "1")</f>
        <v>0</v>
      </c>
      <c r="AP259" s="2" t="str">
        <f>IF(ISERROR(MATCH(Table18[[#This Row], [Batch Start Year]],$BC$2:$BC$23,0)),"0", "1")</f>
        <v>0</v>
      </c>
      <c r="AQ259" s="2" t="str">
        <f>IF(ISERROR(MATCH(Table18[[#This Row], [Batch Start Semester]],$BD$2:$BD$5,0)),"0", "1")</f>
        <v>0</v>
      </c>
      <c r="AR259" s="2" t="str">
        <f>IF(ISERROR(MATCH(Table18[[#This Row], [Batch Session ]],$BE$2:$BE$5,0)),"0", "1")</f>
        <v>0</v>
      </c>
      <c r="AS259" s="2" t="str">
        <f>IF(ISERROR(MATCH(Table18[[#This Row], [Current Semester Number ]],$BF$2:$BF$12,0)),"0", "1")</f>
        <v>0</v>
      </c>
      <c r="AT259" s="2" t="str">
        <f>IF(ISERROR(MATCH(Table18[[#This Row], [Gender]],$BG$2:$BG$4,0)),"0", "1")</f>
        <v>0</v>
      </c>
      <c r="AU259" s="2" t="str">
        <f>IF(ISERROR(MATCH(Table18[[#This Row], [Quota Type]],$BH$2:$BH$12,0)),"0", "1")</f>
        <v>0</v>
      </c>
      <c r="AV259" s="2" t="str">
        <f>IF(ISERROR(MATCH(Table18[[#This Row], [Different Ability Type (only for Differently abled students)]],$BI$2:$BI$8,0)),"0", "1")</f>
        <v>0</v>
      </c>
      <c r="AW259" s="2"/>
      <c r="AX259" s="2"/>
      <c r="AY259" s="2"/>
      <c r="AZ259" s="2"/>
    </row>
    <row r="260" ht="14.25">
      <c r="A260" s="23"/>
      <c r="B260" s="23"/>
      <c r="C260" s="23"/>
      <c r="D260" s="23"/>
      <c r="E260" s="23"/>
      <c r="F260" s="23"/>
      <c r="G260" s="24"/>
      <c r="H260" s="25"/>
      <c r="I260" s="26"/>
      <c r="J260" s="27"/>
      <c r="K260" s="27"/>
      <c r="L260" s="27"/>
      <c r="M260" s="26"/>
      <c r="N260" s="28"/>
      <c r="O260" s="29"/>
      <c r="P260" s="30"/>
      <c r="Q260" s="30"/>
      <c r="R260" s="30"/>
      <c r="S260" s="31"/>
      <c r="T260" s="26"/>
      <c r="U260" s="27"/>
      <c r="V260" s="82"/>
      <c r="W260" s="83"/>
      <c r="X260" s="27"/>
      <c r="Y260" s="36"/>
      <c r="Z260" s="27"/>
      <c r="AA260" s="37"/>
      <c r="AB260" s="38"/>
      <c r="AC260" s="39"/>
      <c r="AD260" s="40"/>
      <c r="AK260" s="2" t="str">
        <f>IF(ISERROR(MATCH(Table18[[#This Row], [Sector of College]],$AY$2:$AY$4,0)),"0", "1")</f>
        <v>0</v>
      </c>
      <c r="AL260" s="2" t="str">
        <f>IF(ISERROR(MATCH(Table18[[#This Row], [Type of College]],$AZ$2:$AZ$4,0)),"0", "1")</f>
        <v>0</v>
      </c>
      <c r="AM260" s="2" t="str">
        <f>IF(ISERROR(MATCH(Table18[[#This Row], [College Category]],$BA$2:$BA$15,0)),"0", "1")</f>
        <v>0</v>
      </c>
      <c r="AN260" s="2" t="str">
        <f>IF(ISERROR(MATCH(Table18[[#This Row], [Degree Duration]],$BB$3:$BB$12,0)),"0", "1")</f>
        <v>0</v>
      </c>
      <c r="AO260" s="2" t="str">
        <f>IF(ISERROR(MATCH(#REF!,#REF!,0)),"0", "1")</f>
        <v>0</v>
      </c>
      <c r="AP260" s="2" t="str">
        <f>IF(ISERROR(MATCH(Table18[[#This Row], [Batch Start Year]],$BC$2:$BC$23,0)),"0", "1")</f>
        <v>0</v>
      </c>
      <c r="AQ260" s="2" t="str">
        <f>IF(ISERROR(MATCH(Table18[[#This Row], [Batch Start Semester]],$BD$2:$BD$5,0)),"0", "1")</f>
        <v>0</v>
      </c>
      <c r="AR260" s="2" t="str">
        <f>IF(ISERROR(MATCH(Table18[[#This Row], [Batch Session ]],$BE$2:$BE$5,0)),"0", "1")</f>
        <v>0</v>
      </c>
      <c r="AS260" s="2" t="str">
        <f>IF(ISERROR(MATCH(Table18[[#This Row], [Current Semester Number ]],$BF$2:$BF$12,0)),"0", "1")</f>
        <v>0</v>
      </c>
      <c r="AT260" s="2" t="str">
        <f>IF(ISERROR(MATCH(Table18[[#This Row], [Gender]],$BG$2:$BG$4,0)),"0", "1")</f>
        <v>0</v>
      </c>
      <c r="AU260" s="2" t="str">
        <f>IF(ISERROR(MATCH(Table18[[#This Row], [Quota Type]],$BH$2:$BH$12,0)),"0", "1")</f>
        <v>0</v>
      </c>
      <c r="AV260" s="2" t="str">
        <f>IF(ISERROR(MATCH(Table18[[#This Row], [Different Ability Type (only for Differently abled students)]],$BI$2:$BI$8,0)),"0", "1")</f>
        <v>0</v>
      </c>
      <c r="AW260" s="2"/>
      <c r="AX260" s="2"/>
      <c r="AY260" s="2"/>
      <c r="AZ260" s="2"/>
    </row>
    <row r="261" ht="14.25">
      <c r="A261" s="23"/>
      <c r="B261" s="23"/>
      <c r="C261" s="23"/>
      <c r="D261" s="23"/>
      <c r="E261" s="23"/>
      <c r="F261" s="23"/>
      <c r="G261" s="24"/>
      <c r="H261" s="25"/>
      <c r="I261" s="26"/>
      <c r="J261" s="27"/>
      <c r="K261" s="27"/>
      <c r="L261" s="27"/>
      <c r="M261" s="26"/>
      <c r="N261" s="28"/>
      <c r="O261" s="29"/>
      <c r="P261" s="30"/>
      <c r="Q261" s="30"/>
      <c r="R261" s="30"/>
      <c r="S261" s="31"/>
      <c r="T261" s="26"/>
      <c r="U261" s="27"/>
      <c r="V261" s="82"/>
      <c r="W261" s="83"/>
      <c r="X261" s="27"/>
      <c r="Y261" s="36"/>
      <c r="Z261" s="27"/>
      <c r="AA261" s="37"/>
      <c r="AB261" s="38"/>
      <c r="AC261" s="39"/>
      <c r="AD261" s="40"/>
      <c r="AK261" s="2" t="str">
        <f>IF(ISERROR(MATCH(Table18[[#This Row], [Sector of College]],$AY$2:$AY$4,0)),"0", "1")</f>
        <v>0</v>
      </c>
      <c r="AL261" s="2" t="str">
        <f>IF(ISERROR(MATCH(Table18[[#This Row], [Type of College]],$AZ$2:$AZ$4,0)),"0", "1")</f>
        <v>0</v>
      </c>
      <c r="AM261" s="2" t="str">
        <f>IF(ISERROR(MATCH(Table18[[#This Row], [College Category]],$BA$2:$BA$15,0)),"0", "1")</f>
        <v>0</v>
      </c>
      <c r="AN261" s="2" t="str">
        <f>IF(ISERROR(MATCH(Table18[[#This Row], [Degree Duration]],$BB$3:$BB$12,0)),"0", "1")</f>
        <v>0</v>
      </c>
      <c r="AO261" s="2" t="str">
        <f>IF(ISERROR(MATCH(#REF!,#REF!,0)),"0", "1")</f>
        <v>0</v>
      </c>
      <c r="AP261" s="2" t="str">
        <f>IF(ISERROR(MATCH(Table18[[#This Row], [Batch Start Year]],$BC$2:$BC$23,0)),"0", "1")</f>
        <v>0</v>
      </c>
      <c r="AQ261" s="2" t="str">
        <f>IF(ISERROR(MATCH(Table18[[#This Row], [Batch Start Semester]],$BD$2:$BD$5,0)),"0", "1")</f>
        <v>0</v>
      </c>
      <c r="AR261" s="2" t="str">
        <f>IF(ISERROR(MATCH(Table18[[#This Row], [Batch Session ]],$BE$2:$BE$5,0)),"0", "1")</f>
        <v>0</v>
      </c>
      <c r="AS261" s="2" t="str">
        <f>IF(ISERROR(MATCH(Table18[[#This Row], [Current Semester Number ]],$BF$2:$BF$12,0)),"0", "1")</f>
        <v>0</v>
      </c>
      <c r="AT261" s="2" t="str">
        <f>IF(ISERROR(MATCH(Table18[[#This Row], [Gender]],$BG$2:$BG$4,0)),"0", "1")</f>
        <v>0</v>
      </c>
      <c r="AU261" s="2" t="str">
        <f>IF(ISERROR(MATCH(Table18[[#This Row], [Quota Type]],$BH$2:$BH$12,0)),"0", "1")</f>
        <v>0</v>
      </c>
      <c r="AV261" s="2" t="str">
        <f>IF(ISERROR(MATCH(Table18[[#This Row], [Different Ability Type (only for Differently abled students)]],$BI$2:$BI$8,0)),"0", "1")</f>
        <v>0</v>
      </c>
      <c r="AW261" s="2"/>
      <c r="AX261" s="2"/>
      <c r="AY261" s="2"/>
      <c r="AZ261" s="2"/>
    </row>
    <row r="262" ht="14.25">
      <c r="A262" s="23"/>
      <c r="B262" s="23"/>
      <c r="C262" s="23"/>
      <c r="D262" s="23"/>
      <c r="E262" s="23"/>
      <c r="F262" s="23"/>
      <c r="G262" s="24"/>
      <c r="H262" s="25"/>
      <c r="I262" s="26"/>
      <c r="J262" s="27"/>
      <c r="K262" s="27"/>
      <c r="L262" s="27"/>
      <c r="M262" s="26"/>
      <c r="N262" s="28"/>
      <c r="O262" s="29"/>
      <c r="P262" s="30"/>
      <c r="Q262" s="30"/>
      <c r="R262" s="30"/>
      <c r="S262" s="31"/>
      <c r="T262" s="26"/>
      <c r="U262" s="27"/>
      <c r="V262" s="82"/>
      <c r="W262" s="83"/>
      <c r="X262" s="27"/>
      <c r="Y262" s="36"/>
      <c r="Z262" s="27"/>
      <c r="AA262" s="37"/>
      <c r="AB262" s="38"/>
      <c r="AC262" s="39"/>
      <c r="AD262" s="40"/>
      <c r="AK262" s="2" t="str">
        <f>IF(ISERROR(MATCH(Table18[[#This Row], [Sector of College]],$AY$2:$AY$4,0)),"0", "1")</f>
        <v>0</v>
      </c>
      <c r="AL262" s="2" t="str">
        <f>IF(ISERROR(MATCH(Table18[[#This Row], [Type of College]],$AZ$2:$AZ$4,0)),"0", "1")</f>
        <v>0</v>
      </c>
      <c r="AM262" s="2" t="str">
        <f>IF(ISERROR(MATCH(Table18[[#This Row], [College Category]],$BA$2:$BA$15,0)),"0", "1")</f>
        <v>0</v>
      </c>
      <c r="AN262" s="2" t="str">
        <f>IF(ISERROR(MATCH(Table18[[#This Row], [Degree Duration]],$BB$3:$BB$12,0)),"0", "1")</f>
        <v>0</v>
      </c>
      <c r="AO262" s="2" t="str">
        <f>IF(ISERROR(MATCH(#REF!,#REF!,0)),"0", "1")</f>
        <v>0</v>
      </c>
      <c r="AP262" s="2" t="str">
        <f>IF(ISERROR(MATCH(Table18[[#This Row], [Batch Start Year]],$BC$2:$BC$23,0)),"0", "1")</f>
        <v>0</v>
      </c>
      <c r="AQ262" s="2" t="str">
        <f>IF(ISERROR(MATCH(Table18[[#This Row], [Batch Start Semester]],$BD$2:$BD$5,0)),"0", "1")</f>
        <v>0</v>
      </c>
      <c r="AR262" s="2" t="str">
        <f>IF(ISERROR(MATCH(Table18[[#This Row], [Batch Session ]],$BE$2:$BE$5,0)),"0", "1")</f>
        <v>0</v>
      </c>
      <c r="AS262" s="2" t="str">
        <f>IF(ISERROR(MATCH(Table18[[#This Row], [Current Semester Number ]],$BF$2:$BF$12,0)),"0", "1")</f>
        <v>0</v>
      </c>
      <c r="AT262" s="2" t="str">
        <f>IF(ISERROR(MATCH(Table18[[#This Row], [Gender]],$BG$2:$BG$4,0)),"0", "1")</f>
        <v>0</v>
      </c>
      <c r="AU262" s="2" t="str">
        <f>IF(ISERROR(MATCH(Table18[[#This Row], [Quota Type]],$BH$2:$BH$12,0)),"0", "1")</f>
        <v>0</v>
      </c>
      <c r="AV262" s="2" t="str">
        <f>IF(ISERROR(MATCH(Table18[[#This Row], [Different Ability Type (only for Differently abled students)]],$BI$2:$BI$8,0)),"0", "1")</f>
        <v>0</v>
      </c>
      <c r="AW262" s="2"/>
      <c r="AX262" s="2"/>
      <c r="AY262" s="2"/>
      <c r="AZ262" s="2"/>
    </row>
    <row r="263" ht="14.25">
      <c r="A263" s="23"/>
      <c r="B263" s="23"/>
      <c r="C263" s="23"/>
      <c r="D263" s="23"/>
      <c r="E263" s="23"/>
      <c r="F263" s="23"/>
      <c r="G263" s="24"/>
      <c r="H263" s="25"/>
      <c r="I263" s="26"/>
      <c r="J263" s="27"/>
      <c r="K263" s="27"/>
      <c r="L263" s="27"/>
      <c r="M263" s="26"/>
      <c r="N263" s="28"/>
      <c r="O263" s="29"/>
      <c r="P263" s="30"/>
      <c r="Q263" s="30"/>
      <c r="R263" s="30"/>
      <c r="S263" s="31"/>
      <c r="T263" s="26"/>
      <c r="U263" s="27"/>
      <c r="V263" s="82"/>
      <c r="W263" s="83"/>
      <c r="X263" s="27"/>
      <c r="Y263" s="36"/>
      <c r="Z263" s="27"/>
      <c r="AA263" s="37"/>
      <c r="AB263" s="38"/>
      <c r="AC263" s="39"/>
      <c r="AD263" s="40"/>
      <c r="AK263" s="2" t="str">
        <f>IF(ISERROR(MATCH(Table18[[#This Row], [Sector of College]],$AY$2:$AY$4,0)),"0", "1")</f>
        <v>0</v>
      </c>
      <c r="AL263" s="2" t="str">
        <f>IF(ISERROR(MATCH(Table18[[#This Row], [Type of College]],$AZ$2:$AZ$4,0)),"0", "1")</f>
        <v>0</v>
      </c>
      <c r="AM263" s="2" t="str">
        <f>IF(ISERROR(MATCH(Table18[[#This Row], [College Category]],$BA$2:$BA$15,0)),"0", "1")</f>
        <v>0</v>
      </c>
      <c r="AN263" s="2" t="str">
        <f>IF(ISERROR(MATCH(Table18[[#This Row], [Degree Duration]],$BB$3:$BB$12,0)),"0", "1")</f>
        <v>0</v>
      </c>
      <c r="AO263" s="2" t="str">
        <f>IF(ISERROR(MATCH(#REF!,#REF!,0)),"0", "1")</f>
        <v>0</v>
      </c>
      <c r="AP263" s="2" t="str">
        <f>IF(ISERROR(MATCH(Table18[[#This Row], [Batch Start Year]],$BC$2:$BC$23,0)),"0", "1")</f>
        <v>0</v>
      </c>
      <c r="AQ263" s="2" t="str">
        <f>IF(ISERROR(MATCH(Table18[[#This Row], [Batch Start Semester]],$BD$2:$BD$5,0)),"0", "1")</f>
        <v>0</v>
      </c>
      <c r="AR263" s="2" t="str">
        <f>IF(ISERROR(MATCH(Table18[[#This Row], [Batch Session ]],$BE$2:$BE$5,0)),"0", "1")</f>
        <v>0</v>
      </c>
      <c r="AS263" s="2" t="str">
        <f>IF(ISERROR(MATCH(Table18[[#This Row], [Current Semester Number ]],$BF$2:$BF$12,0)),"0", "1")</f>
        <v>0</v>
      </c>
      <c r="AT263" s="2" t="str">
        <f>IF(ISERROR(MATCH(Table18[[#This Row], [Gender]],$BG$2:$BG$4,0)),"0", "1")</f>
        <v>0</v>
      </c>
      <c r="AU263" s="2" t="str">
        <f>IF(ISERROR(MATCH(Table18[[#This Row], [Quota Type]],$BH$2:$BH$12,0)),"0", "1")</f>
        <v>0</v>
      </c>
      <c r="AV263" s="2" t="str">
        <f>IF(ISERROR(MATCH(Table18[[#This Row], [Different Ability Type (only for Differently abled students)]],$BI$2:$BI$8,0)),"0", "1")</f>
        <v>0</v>
      </c>
      <c r="AW263" s="2"/>
      <c r="AX263" s="2"/>
      <c r="AY263" s="2"/>
      <c r="AZ263" s="2"/>
    </row>
    <row r="264" ht="14.25">
      <c r="A264" s="23"/>
      <c r="B264" s="23"/>
      <c r="C264" s="23"/>
      <c r="D264" s="23"/>
      <c r="E264" s="23"/>
      <c r="F264" s="23"/>
      <c r="G264" s="24"/>
      <c r="H264" s="25"/>
      <c r="I264" s="26"/>
      <c r="J264" s="27"/>
      <c r="K264" s="27"/>
      <c r="L264" s="27"/>
      <c r="M264" s="26"/>
      <c r="N264" s="28"/>
      <c r="O264" s="29"/>
      <c r="P264" s="30"/>
      <c r="Q264" s="30"/>
      <c r="R264" s="30"/>
      <c r="S264" s="31"/>
      <c r="T264" s="26"/>
      <c r="U264" s="27"/>
      <c r="V264" s="82"/>
      <c r="W264" s="83"/>
      <c r="X264" s="27"/>
      <c r="Y264" s="36"/>
      <c r="Z264" s="27"/>
      <c r="AA264" s="37"/>
      <c r="AB264" s="38"/>
      <c r="AC264" s="39"/>
      <c r="AD264" s="40"/>
      <c r="AK264" s="2" t="str">
        <f>IF(ISERROR(MATCH(Table18[[#This Row], [Sector of College]],$AY$2:$AY$4,0)),"0", "1")</f>
        <v>0</v>
      </c>
      <c r="AL264" s="2" t="str">
        <f>IF(ISERROR(MATCH(Table18[[#This Row], [Type of College]],$AZ$2:$AZ$4,0)),"0", "1")</f>
        <v>0</v>
      </c>
      <c r="AM264" s="2" t="str">
        <f>IF(ISERROR(MATCH(Table18[[#This Row], [College Category]],$BA$2:$BA$15,0)),"0", "1")</f>
        <v>0</v>
      </c>
      <c r="AN264" s="2" t="str">
        <f>IF(ISERROR(MATCH(Table18[[#This Row], [Degree Duration]],$BB$3:$BB$12,0)),"0", "1")</f>
        <v>0</v>
      </c>
      <c r="AO264" s="2" t="str">
        <f>IF(ISERROR(MATCH(#REF!,#REF!,0)),"0", "1")</f>
        <v>0</v>
      </c>
      <c r="AP264" s="2" t="str">
        <f>IF(ISERROR(MATCH(Table18[[#This Row], [Batch Start Year]],$BC$2:$BC$23,0)),"0", "1")</f>
        <v>0</v>
      </c>
      <c r="AQ264" s="2" t="str">
        <f>IF(ISERROR(MATCH(Table18[[#This Row], [Batch Start Semester]],$BD$2:$BD$5,0)),"0", "1")</f>
        <v>0</v>
      </c>
      <c r="AR264" s="2" t="str">
        <f>IF(ISERROR(MATCH(Table18[[#This Row], [Batch Session ]],$BE$2:$BE$5,0)),"0", "1")</f>
        <v>0</v>
      </c>
      <c r="AS264" s="2" t="str">
        <f>IF(ISERROR(MATCH(Table18[[#This Row], [Current Semester Number ]],$BF$2:$BF$12,0)),"0", "1")</f>
        <v>0</v>
      </c>
      <c r="AT264" s="2" t="str">
        <f>IF(ISERROR(MATCH(Table18[[#This Row], [Gender]],$BG$2:$BG$4,0)),"0", "1")</f>
        <v>0</v>
      </c>
      <c r="AU264" s="2" t="str">
        <f>IF(ISERROR(MATCH(Table18[[#This Row], [Quota Type]],$BH$2:$BH$12,0)),"0", "1")</f>
        <v>0</v>
      </c>
      <c r="AV264" s="2" t="str">
        <f>IF(ISERROR(MATCH(Table18[[#This Row], [Different Ability Type (only for Differently abled students)]],$BI$2:$BI$8,0)),"0", "1")</f>
        <v>0</v>
      </c>
      <c r="AW264" s="2"/>
      <c r="AX264" s="2"/>
      <c r="AY264" s="2"/>
      <c r="AZ264" s="2"/>
    </row>
    <row r="265" ht="14.25">
      <c r="A265" s="23"/>
      <c r="B265" s="23"/>
      <c r="C265" s="23"/>
      <c r="D265" s="23"/>
      <c r="E265" s="23"/>
      <c r="F265" s="23"/>
      <c r="G265" s="24"/>
      <c r="H265" s="25"/>
      <c r="I265" s="26"/>
      <c r="J265" s="27"/>
      <c r="K265" s="27"/>
      <c r="L265" s="27"/>
      <c r="M265" s="26"/>
      <c r="N265" s="28"/>
      <c r="O265" s="29"/>
      <c r="P265" s="30"/>
      <c r="Q265" s="30"/>
      <c r="R265" s="30"/>
      <c r="S265" s="31"/>
      <c r="T265" s="26"/>
      <c r="U265" s="27"/>
      <c r="V265" s="82"/>
      <c r="W265" s="83"/>
      <c r="X265" s="27"/>
      <c r="Y265" s="36"/>
      <c r="Z265" s="27"/>
      <c r="AA265" s="37"/>
      <c r="AB265" s="38"/>
      <c r="AC265" s="39"/>
      <c r="AD265" s="40"/>
      <c r="AK265" s="2" t="str">
        <f>IF(ISERROR(MATCH(Table18[[#This Row], [Sector of College]],$AY$2:$AY$4,0)),"0", "1")</f>
        <v>0</v>
      </c>
      <c r="AL265" s="2" t="str">
        <f>IF(ISERROR(MATCH(Table18[[#This Row], [Type of College]],$AZ$2:$AZ$4,0)),"0", "1")</f>
        <v>0</v>
      </c>
      <c r="AM265" s="2" t="str">
        <f>IF(ISERROR(MATCH(Table18[[#This Row], [College Category]],$BA$2:$BA$15,0)),"0", "1")</f>
        <v>0</v>
      </c>
      <c r="AN265" s="2" t="str">
        <f>IF(ISERROR(MATCH(Table18[[#This Row], [Degree Duration]],$BB$3:$BB$12,0)),"0", "1")</f>
        <v>0</v>
      </c>
      <c r="AO265" s="2" t="str">
        <f>IF(ISERROR(MATCH(#REF!,#REF!,0)),"0", "1")</f>
        <v>0</v>
      </c>
      <c r="AP265" s="2" t="str">
        <f>IF(ISERROR(MATCH(Table18[[#This Row], [Batch Start Year]],$BC$2:$BC$23,0)),"0", "1")</f>
        <v>0</v>
      </c>
      <c r="AQ265" s="2" t="str">
        <f>IF(ISERROR(MATCH(Table18[[#This Row], [Batch Start Semester]],$BD$2:$BD$5,0)),"0", "1")</f>
        <v>0</v>
      </c>
      <c r="AR265" s="2" t="str">
        <f>IF(ISERROR(MATCH(Table18[[#This Row], [Batch Session ]],$BE$2:$BE$5,0)),"0", "1")</f>
        <v>0</v>
      </c>
      <c r="AS265" s="2" t="str">
        <f>IF(ISERROR(MATCH(Table18[[#This Row], [Current Semester Number ]],$BF$2:$BF$12,0)),"0", "1")</f>
        <v>0</v>
      </c>
      <c r="AT265" s="2" t="str">
        <f>IF(ISERROR(MATCH(Table18[[#This Row], [Gender]],$BG$2:$BG$4,0)),"0", "1")</f>
        <v>0</v>
      </c>
      <c r="AU265" s="2" t="str">
        <f>IF(ISERROR(MATCH(Table18[[#This Row], [Quota Type]],$BH$2:$BH$12,0)),"0", "1")</f>
        <v>0</v>
      </c>
      <c r="AV265" s="2" t="str">
        <f>IF(ISERROR(MATCH(Table18[[#This Row], [Different Ability Type (only for Differently abled students)]],$BI$2:$BI$8,0)),"0", "1")</f>
        <v>0</v>
      </c>
      <c r="AW265" s="2"/>
      <c r="AX265" s="2"/>
      <c r="AY265" s="2"/>
      <c r="AZ265" s="2"/>
    </row>
    <row r="266" ht="14.25">
      <c r="A266" s="23"/>
      <c r="B266" s="23"/>
      <c r="C266" s="23"/>
      <c r="D266" s="23"/>
      <c r="E266" s="23"/>
      <c r="F266" s="23"/>
      <c r="G266" s="24"/>
      <c r="H266" s="25"/>
      <c r="I266" s="26"/>
      <c r="J266" s="27"/>
      <c r="K266" s="27"/>
      <c r="L266" s="27"/>
      <c r="M266" s="26"/>
      <c r="N266" s="28"/>
      <c r="O266" s="29"/>
      <c r="P266" s="30"/>
      <c r="Q266" s="30"/>
      <c r="R266" s="30"/>
      <c r="S266" s="31"/>
      <c r="T266" s="26"/>
      <c r="U266" s="27"/>
      <c r="V266" s="82"/>
      <c r="W266" s="83"/>
      <c r="X266" s="27"/>
      <c r="Y266" s="36"/>
      <c r="Z266" s="27"/>
      <c r="AA266" s="37"/>
      <c r="AB266" s="38"/>
      <c r="AC266" s="39"/>
      <c r="AD266" s="40"/>
      <c r="AK266" s="2" t="str">
        <f>IF(ISERROR(MATCH(Table18[[#This Row], [Sector of College]],$AY$2:$AY$4,0)),"0", "1")</f>
        <v>0</v>
      </c>
      <c r="AL266" s="2" t="str">
        <f>IF(ISERROR(MATCH(Table18[[#This Row], [Type of College]],$AZ$2:$AZ$4,0)),"0", "1")</f>
        <v>0</v>
      </c>
      <c r="AM266" s="2" t="str">
        <f>IF(ISERROR(MATCH(Table18[[#This Row], [College Category]],$BA$2:$BA$15,0)),"0", "1")</f>
        <v>0</v>
      </c>
      <c r="AN266" s="2" t="str">
        <f>IF(ISERROR(MATCH(Table18[[#This Row], [Degree Duration]],$BB$3:$BB$12,0)),"0", "1")</f>
        <v>0</v>
      </c>
      <c r="AO266" s="2" t="str">
        <f>IF(ISERROR(MATCH(#REF!,#REF!,0)),"0", "1")</f>
        <v>0</v>
      </c>
      <c r="AP266" s="2" t="str">
        <f>IF(ISERROR(MATCH(Table18[[#This Row], [Batch Start Year]],$BC$2:$BC$23,0)),"0", "1")</f>
        <v>0</v>
      </c>
      <c r="AQ266" s="2" t="str">
        <f>IF(ISERROR(MATCH(Table18[[#This Row], [Batch Start Semester]],$BD$2:$BD$5,0)),"0", "1")</f>
        <v>0</v>
      </c>
      <c r="AR266" s="2" t="str">
        <f>IF(ISERROR(MATCH(Table18[[#This Row], [Batch Session ]],$BE$2:$BE$5,0)),"0", "1")</f>
        <v>0</v>
      </c>
      <c r="AS266" s="2" t="str">
        <f>IF(ISERROR(MATCH(Table18[[#This Row], [Current Semester Number ]],$BF$2:$BF$12,0)),"0", "1")</f>
        <v>0</v>
      </c>
      <c r="AT266" s="2" t="str">
        <f>IF(ISERROR(MATCH(Table18[[#This Row], [Gender]],$BG$2:$BG$4,0)),"0", "1")</f>
        <v>0</v>
      </c>
      <c r="AU266" s="2" t="str">
        <f>IF(ISERROR(MATCH(Table18[[#This Row], [Quota Type]],$BH$2:$BH$12,0)),"0", "1")</f>
        <v>0</v>
      </c>
      <c r="AV266" s="2" t="str">
        <f>IF(ISERROR(MATCH(Table18[[#This Row], [Different Ability Type (only for Differently abled students)]],$BI$2:$BI$8,0)),"0", "1")</f>
        <v>0</v>
      </c>
      <c r="AW266" s="2"/>
      <c r="AX266" s="2"/>
      <c r="AY266" s="2"/>
      <c r="AZ266" s="2"/>
    </row>
    <row r="267" ht="14.25">
      <c r="A267" s="23"/>
      <c r="B267" s="23"/>
      <c r="C267" s="23"/>
      <c r="D267" s="23"/>
      <c r="E267" s="23"/>
      <c r="F267" s="23"/>
      <c r="G267" s="24"/>
      <c r="H267" s="25"/>
      <c r="I267" s="26"/>
      <c r="J267" s="27"/>
      <c r="K267" s="27"/>
      <c r="L267" s="27"/>
      <c r="M267" s="26"/>
      <c r="N267" s="28"/>
      <c r="O267" s="29"/>
      <c r="P267" s="30"/>
      <c r="Q267" s="30"/>
      <c r="R267" s="30"/>
      <c r="S267" s="31"/>
      <c r="T267" s="26"/>
      <c r="U267" s="27"/>
      <c r="V267" s="82"/>
      <c r="W267" s="83"/>
      <c r="X267" s="27"/>
      <c r="Y267" s="36"/>
      <c r="Z267" s="27"/>
      <c r="AA267" s="37"/>
      <c r="AB267" s="38"/>
      <c r="AC267" s="39"/>
      <c r="AD267" s="40"/>
      <c r="AK267" s="2" t="str">
        <f>IF(ISERROR(MATCH(Table18[[#This Row], [Sector of College]],$AY$2:$AY$4,0)),"0", "1")</f>
        <v>0</v>
      </c>
      <c r="AL267" s="2" t="str">
        <f>IF(ISERROR(MATCH(Table18[[#This Row], [Type of College]],$AZ$2:$AZ$4,0)),"0", "1")</f>
        <v>0</v>
      </c>
      <c r="AM267" s="2" t="str">
        <f>IF(ISERROR(MATCH(Table18[[#This Row], [College Category]],$BA$2:$BA$15,0)),"0", "1")</f>
        <v>0</v>
      </c>
      <c r="AN267" s="2" t="str">
        <f>IF(ISERROR(MATCH(Table18[[#This Row], [Degree Duration]],$BB$3:$BB$12,0)),"0", "1")</f>
        <v>0</v>
      </c>
      <c r="AO267" s="2" t="str">
        <f>IF(ISERROR(MATCH(#REF!,#REF!,0)),"0", "1")</f>
        <v>0</v>
      </c>
      <c r="AP267" s="2" t="str">
        <f>IF(ISERROR(MATCH(Table18[[#This Row], [Batch Start Year]],$BC$2:$BC$23,0)),"0", "1")</f>
        <v>0</v>
      </c>
      <c r="AQ267" s="2" t="str">
        <f>IF(ISERROR(MATCH(Table18[[#This Row], [Batch Start Semester]],$BD$2:$BD$5,0)),"0", "1")</f>
        <v>0</v>
      </c>
      <c r="AR267" s="2" t="str">
        <f>IF(ISERROR(MATCH(Table18[[#This Row], [Batch Session ]],$BE$2:$BE$5,0)),"0", "1")</f>
        <v>0</v>
      </c>
      <c r="AS267" s="2" t="str">
        <f>IF(ISERROR(MATCH(Table18[[#This Row], [Current Semester Number ]],$BF$2:$BF$12,0)),"0", "1")</f>
        <v>0</v>
      </c>
      <c r="AT267" s="2" t="str">
        <f>IF(ISERROR(MATCH(Table18[[#This Row], [Gender]],$BG$2:$BG$4,0)),"0", "1")</f>
        <v>0</v>
      </c>
      <c r="AU267" s="2" t="str">
        <f>IF(ISERROR(MATCH(Table18[[#This Row], [Quota Type]],$BH$2:$BH$12,0)),"0", "1")</f>
        <v>0</v>
      </c>
      <c r="AV267" s="2" t="str">
        <f>IF(ISERROR(MATCH(Table18[[#This Row], [Different Ability Type (only for Differently abled students)]],$BI$2:$BI$8,0)),"0", "1")</f>
        <v>0</v>
      </c>
      <c r="AW267" s="2"/>
      <c r="AX267" s="2"/>
      <c r="AY267" s="2"/>
      <c r="AZ267" s="2"/>
    </row>
    <row r="268" ht="14.25">
      <c r="A268" s="23"/>
      <c r="B268" s="23"/>
      <c r="C268" s="23"/>
      <c r="D268" s="23"/>
      <c r="E268" s="23"/>
      <c r="F268" s="23"/>
      <c r="G268" s="24"/>
      <c r="H268" s="25"/>
      <c r="I268" s="26"/>
      <c r="J268" s="27"/>
      <c r="K268" s="27"/>
      <c r="L268" s="27"/>
      <c r="M268" s="26"/>
      <c r="N268" s="28"/>
      <c r="O268" s="29"/>
      <c r="P268" s="30"/>
      <c r="Q268" s="30"/>
      <c r="R268" s="30"/>
      <c r="S268" s="31"/>
      <c r="T268" s="26"/>
      <c r="U268" s="27"/>
      <c r="V268" s="82"/>
      <c r="W268" s="83"/>
      <c r="X268" s="27"/>
      <c r="Y268" s="36"/>
      <c r="Z268" s="27"/>
      <c r="AA268" s="37"/>
      <c r="AB268" s="38"/>
      <c r="AC268" s="39"/>
      <c r="AD268" s="40"/>
      <c r="AK268" s="2" t="str">
        <f>IF(ISERROR(MATCH(Table18[[#This Row], [Sector of College]],$AY$2:$AY$4,0)),"0", "1")</f>
        <v>0</v>
      </c>
      <c r="AL268" s="2" t="str">
        <f>IF(ISERROR(MATCH(Table18[[#This Row], [Type of College]],$AZ$2:$AZ$4,0)),"0", "1")</f>
        <v>0</v>
      </c>
      <c r="AM268" s="2" t="str">
        <f>IF(ISERROR(MATCH(Table18[[#This Row], [College Category]],$BA$2:$BA$15,0)),"0", "1")</f>
        <v>0</v>
      </c>
      <c r="AN268" s="2" t="str">
        <f>IF(ISERROR(MATCH(Table18[[#This Row], [Degree Duration]],$BB$3:$BB$12,0)),"0", "1")</f>
        <v>0</v>
      </c>
      <c r="AO268" s="2" t="str">
        <f>IF(ISERROR(MATCH(#REF!,#REF!,0)),"0", "1")</f>
        <v>0</v>
      </c>
      <c r="AP268" s="2" t="str">
        <f>IF(ISERROR(MATCH(Table18[[#This Row], [Batch Start Year]],$BC$2:$BC$23,0)),"0", "1")</f>
        <v>0</v>
      </c>
      <c r="AQ268" s="2" t="str">
        <f>IF(ISERROR(MATCH(Table18[[#This Row], [Batch Start Semester]],$BD$2:$BD$5,0)),"0", "1")</f>
        <v>0</v>
      </c>
      <c r="AR268" s="2" t="str">
        <f>IF(ISERROR(MATCH(Table18[[#This Row], [Batch Session ]],$BE$2:$BE$5,0)),"0", "1")</f>
        <v>0</v>
      </c>
      <c r="AS268" s="2" t="str">
        <f>IF(ISERROR(MATCH(Table18[[#This Row], [Current Semester Number ]],$BF$2:$BF$12,0)),"0", "1")</f>
        <v>0</v>
      </c>
      <c r="AT268" s="2" t="str">
        <f>IF(ISERROR(MATCH(Table18[[#This Row], [Gender]],$BG$2:$BG$4,0)),"0", "1")</f>
        <v>0</v>
      </c>
      <c r="AU268" s="2" t="str">
        <f>IF(ISERROR(MATCH(Table18[[#This Row], [Quota Type]],$BH$2:$BH$12,0)),"0", "1")</f>
        <v>0</v>
      </c>
      <c r="AV268" s="2" t="str">
        <f>IF(ISERROR(MATCH(Table18[[#This Row], [Different Ability Type (only for Differently abled students)]],$BI$2:$BI$8,0)),"0", "1")</f>
        <v>0</v>
      </c>
      <c r="AW268" s="2"/>
      <c r="AX268" s="2"/>
      <c r="AY268" s="2"/>
      <c r="AZ268" s="2"/>
    </row>
    <row r="269" ht="14.25">
      <c r="A269" s="23"/>
      <c r="B269" s="23"/>
      <c r="C269" s="23"/>
      <c r="D269" s="23"/>
      <c r="E269" s="23"/>
      <c r="F269" s="23"/>
      <c r="G269" s="24"/>
      <c r="H269" s="25"/>
      <c r="I269" s="26"/>
      <c r="J269" s="27"/>
      <c r="K269" s="27"/>
      <c r="L269" s="27"/>
      <c r="M269" s="26"/>
      <c r="N269" s="28"/>
      <c r="O269" s="29"/>
      <c r="P269" s="30"/>
      <c r="Q269" s="30"/>
      <c r="R269" s="30"/>
      <c r="S269" s="31"/>
      <c r="T269" s="26"/>
      <c r="U269" s="27"/>
      <c r="V269" s="82"/>
      <c r="W269" s="83"/>
      <c r="X269" s="27"/>
      <c r="Y269" s="36"/>
      <c r="Z269" s="27"/>
      <c r="AA269" s="37"/>
      <c r="AB269" s="38"/>
      <c r="AC269" s="39"/>
      <c r="AD269" s="40"/>
      <c r="AK269" s="2" t="str">
        <f>IF(ISERROR(MATCH(Table18[[#This Row], [Sector of College]],$AY$2:$AY$4,0)),"0", "1")</f>
        <v>0</v>
      </c>
      <c r="AL269" s="2" t="str">
        <f>IF(ISERROR(MATCH(Table18[[#This Row], [Type of College]],$AZ$2:$AZ$4,0)),"0", "1")</f>
        <v>0</v>
      </c>
      <c r="AM269" s="2" t="str">
        <f>IF(ISERROR(MATCH(Table18[[#This Row], [College Category]],$BA$2:$BA$15,0)),"0", "1")</f>
        <v>0</v>
      </c>
      <c r="AN269" s="2" t="str">
        <f>IF(ISERROR(MATCH(Table18[[#This Row], [Degree Duration]],$BB$3:$BB$12,0)),"0", "1")</f>
        <v>0</v>
      </c>
      <c r="AO269" s="2" t="str">
        <f>IF(ISERROR(MATCH(#REF!,#REF!,0)),"0", "1")</f>
        <v>0</v>
      </c>
      <c r="AP269" s="2" t="str">
        <f>IF(ISERROR(MATCH(Table18[[#This Row], [Batch Start Year]],$BC$2:$BC$23,0)),"0", "1")</f>
        <v>0</v>
      </c>
      <c r="AQ269" s="2" t="str">
        <f>IF(ISERROR(MATCH(Table18[[#This Row], [Batch Start Semester]],$BD$2:$BD$5,0)),"0", "1")</f>
        <v>0</v>
      </c>
      <c r="AR269" s="2" t="str">
        <f>IF(ISERROR(MATCH(Table18[[#This Row], [Batch Session ]],$BE$2:$BE$5,0)),"0", "1")</f>
        <v>0</v>
      </c>
      <c r="AS269" s="2" t="str">
        <f>IF(ISERROR(MATCH(Table18[[#This Row], [Current Semester Number ]],$BF$2:$BF$12,0)),"0", "1")</f>
        <v>0</v>
      </c>
      <c r="AT269" s="2" t="str">
        <f>IF(ISERROR(MATCH(Table18[[#This Row], [Gender]],$BG$2:$BG$4,0)),"0", "1")</f>
        <v>0</v>
      </c>
      <c r="AU269" s="2" t="str">
        <f>IF(ISERROR(MATCH(Table18[[#This Row], [Quota Type]],$BH$2:$BH$12,0)),"0", "1")</f>
        <v>0</v>
      </c>
      <c r="AV269" s="2" t="str">
        <f>IF(ISERROR(MATCH(Table18[[#This Row], [Different Ability Type (only for Differently abled students)]],$BI$2:$BI$8,0)),"0", "1")</f>
        <v>0</v>
      </c>
      <c r="AW269" s="2"/>
      <c r="AX269" s="2"/>
      <c r="AY269" s="2"/>
      <c r="AZ269" s="2"/>
    </row>
    <row r="270" ht="14.25">
      <c r="A270" s="23"/>
      <c r="B270" s="23"/>
      <c r="C270" s="23"/>
      <c r="D270" s="23"/>
      <c r="E270" s="23"/>
      <c r="F270" s="23"/>
      <c r="G270" s="24"/>
      <c r="H270" s="25"/>
      <c r="I270" s="26"/>
      <c r="J270" s="27"/>
      <c r="K270" s="27"/>
      <c r="L270" s="27"/>
      <c r="M270" s="26"/>
      <c r="N270" s="28"/>
      <c r="O270" s="29"/>
      <c r="P270" s="30"/>
      <c r="Q270" s="30"/>
      <c r="R270" s="30"/>
      <c r="S270" s="31"/>
      <c r="T270" s="26"/>
      <c r="U270" s="27"/>
      <c r="V270" s="82"/>
      <c r="W270" s="83"/>
      <c r="X270" s="27"/>
      <c r="Y270" s="36"/>
      <c r="Z270" s="27"/>
      <c r="AA270" s="37"/>
      <c r="AB270" s="38"/>
      <c r="AC270" s="39"/>
      <c r="AD270" s="40"/>
      <c r="AK270" s="2" t="str">
        <f>IF(ISERROR(MATCH(Table18[[#This Row], [Sector of College]],$AY$2:$AY$4,0)),"0", "1")</f>
        <v>0</v>
      </c>
      <c r="AL270" s="2" t="str">
        <f>IF(ISERROR(MATCH(Table18[[#This Row], [Type of College]],$AZ$2:$AZ$4,0)),"0", "1")</f>
        <v>0</v>
      </c>
      <c r="AM270" s="2" t="str">
        <f>IF(ISERROR(MATCH(Table18[[#This Row], [College Category]],$BA$2:$BA$15,0)),"0", "1")</f>
        <v>0</v>
      </c>
      <c r="AN270" s="2" t="str">
        <f>IF(ISERROR(MATCH(Table18[[#This Row], [Degree Duration]],$BB$3:$BB$12,0)),"0", "1")</f>
        <v>0</v>
      </c>
      <c r="AO270" s="2" t="str">
        <f>IF(ISERROR(MATCH(#REF!,#REF!,0)),"0", "1")</f>
        <v>0</v>
      </c>
      <c r="AP270" s="2" t="str">
        <f>IF(ISERROR(MATCH(Table18[[#This Row], [Batch Start Year]],$BC$2:$BC$23,0)),"0", "1")</f>
        <v>0</v>
      </c>
      <c r="AQ270" s="2" t="str">
        <f>IF(ISERROR(MATCH(Table18[[#This Row], [Batch Start Semester]],$BD$2:$BD$5,0)),"0", "1")</f>
        <v>0</v>
      </c>
      <c r="AR270" s="2" t="str">
        <f>IF(ISERROR(MATCH(Table18[[#This Row], [Batch Session ]],$BE$2:$BE$5,0)),"0", "1")</f>
        <v>0</v>
      </c>
      <c r="AS270" s="2" t="str">
        <f>IF(ISERROR(MATCH(Table18[[#This Row], [Current Semester Number ]],$BF$2:$BF$12,0)),"0", "1")</f>
        <v>0</v>
      </c>
      <c r="AT270" s="2" t="str">
        <f>IF(ISERROR(MATCH(Table18[[#This Row], [Gender]],$BG$2:$BG$4,0)),"0", "1")</f>
        <v>0</v>
      </c>
      <c r="AU270" s="2" t="str">
        <f>IF(ISERROR(MATCH(Table18[[#This Row], [Quota Type]],$BH$2:$BH$12,0)),"0", "1")</f>
        <v>0</v>
      </c>
      <c r="AV270" s="2" t="str">
        <f>IF(ISERROR(MATCH(Table18[[#This Row], [Different Ability Type (only for Differently abled students)]],$BI$2:$BI$8,0)),"0", "1")</f>
        <v>0</v>
      </c>
      <c r="AW270" s="2"/>
      <c r="AX270" s="2"/>
      <c r="AY270" s="2"/>
      <c r="AZ270" s="2"/>
    </row>
    <row r="271" ht="14.25">
      <c r="A271" s="23"/>
      <c r="B271" s="23"/>
      <c r="C271" s="23"/>
      <c r="D271" s="23"/>
      <c r="E271" s="23"/>
      <c r="F271" s="23"/>
      <c r="G271" s="24"/>
      <c r="H271" s="25"/>
      <c r="I271" s="26"/>
      <c r="J271" s="27"/>
      <c r="K271" s="27"/>
      <c r="L271" s="27"/>
      <c r="M271" s="26"/>
      <c r="N271" s="28"/>
      <c r="O271" s="29"/>
      <c r="P271" s="30"/>
      <c r="Q271" s="30"/>
      <c r="R271" s="30"/>
      <c r="S271" s="31"/>
      <c r="T271" s="26"/>
      <c r="U271" s="27"/>
      <c r="V271" s="82"/>
      <c r="W271" s="83"/>
      <c r="X271" s="27"/>
      <c r="Y271" s="36"/>
      <c r="Z271" s="27"/>
      <c r="AA271" s="37"/>
      <c r="AB271" s="38"/>
      <c r="AC271" s="39"/>
      <c r="AD271" s="40"/>
      <c r="AK271" s="2" t="str">
        <f>IF(ISERROR(MATCH(Table18[[#This Row], [Sector of College]],$AY$2:$AY$4,0)),"0", "1")</f>
        <v>0</v>
      </c>
      <c r="AL271" s="2" t="str">
        <f>IF(ISERROR(MATCH(Table18[[#This Row], [Type of College]],$AZ$2:$AZ$4,0)),"0", "1")</f>
        <v>0</v>
      </c>
      <c r="AM271" s="2" t="str">
        <f>IF(ISERROR(MATCH(Table18[[#This Row], [College Category]],$BA$2:$BA$15,0)),"0", "1")</f>
        <v>0</v>
      </c>
      <c r="AN271" s="2" t="str">
        <f>IF(ISERROR(MATCH(Table18[[#This Row], [Degree Duration]],$BB$3:$BB$12,0)),"0", "1")</f>
        <v>0</v>
      </c>
      <c r="AO271" s="2" t="str">
        <f>IF(ISERROR(MATCH(#REF!,#REF!,0)),"0", "1")</f>
        <v>0</v>
      </c>
      <c r="AP271" s="2" t="str">
        <f>IF(ISERROR(MATCH(Table18[[#This Row], [Batch Start Year]],$BC$2:$BC$23,0)),"0", "1")</f>
        <v>0</v>
      </c>
      <c r="AQ271" s="2" t="str">
        <f>IF(ISERROR(MATCH(Table18[[#This Row], [Batch Start Semester]],$BD$2:$BD$5,0)),"0", "1")</f>
        <v>0</v>
      </c>
      <c r="AR271" s="2" t="str">
        <f>IF(ISERROR(MATCH(Table18[[#This Row], [Batch Session ]],$BE$2:$BE$5,0)),"0", "1")</f>
        <v>0</v>
      </c>
      <c r="AS271" s="2" t="str">
        <f>IF(ISERROR(MATCH(Table18[[#This Row], [Current Semester Number ]],$BF$2:$BF$12,0)),"0", "1")</f>
        <v>0</v>
      </c>
      <c r="AT271" s="2" t="str">
        <f>IF(ISERROR(MATCH(Table18[[#This Row], [Gender]],$BG$2:$BG$4,0)),"0", "1")</f>
        <v>0</v>
      </c>
      <c r="AU271" s="2" t="str">
        <f>IF(ISERROR(MATCH(Table18[[#This Row], [Quota Type]],$BH$2:$BH$12,0)),"0", "1")</f>
        <v>0</v>
      </c>
      <c r="AV271" s="2" t="str">
        <f>IF(ISERROR(MATCH(Table18[[#This Row], [Different Ability Type (only for Differently abled students)]],$BI$2:$BI$8,0)),"0", "1")</f>
        <v>0</v>
      </c>
      <c r="AW271" s="2"/>
      <c r="AX271" s="2"/>
      <c r="AY271" s="2"/>
      <c r="AZ271" s="2"/>
    </row>
    <row r="272" ht="14.25">
      <c r="A272" s="23"/>
      <c r="B272" s="23"/>
      <c r="C272" s="23"/>
      <c r="D272" s="23"/>
      <c r="E272" s="23"/>
      <c r="F272" s="23"/>
      <c r="G272" s="24"/>
      <c r="H272" s="25"/>
      <c r="I272" s="26"/>
      <c r="J272" s="27"/>
      <c r="K272" s="27"/>
      <c r="L272" s="27"/>
      <c r="M272" s="26"/>
      <c r="N272" s="28"/>
      <c r="O272" s="29"/>
      <c r="P272" s="30"/>
      <c r="Q272" s="30"/>
      <c r="R272" s="30"/>
      <c r="S272" s="31"/>
      <c r="T272" s="26"/>
      <c r="U272" s="27"/>
      <c r="V272" s="82"/>
      <c r="W272" s="83"/>
      <c r="X272" s="27"/>
      <c r="Y272" s="36"/>
      <c r="Z272" s="27"/>
      <c r="AA272" s="37"/>
      <c r="AB272" s="38"/>
      <c r="AC272" s="39"/>
      <c r="AD272" s="40"/>
      <c r="AK272" s="2" t="str">
        <f>IF(ISERROR(MATCH(Table18[[#This Row], [Sector of College]],$AY$2:$AY$4,0)),"0", "1")</f>
        <v>0</v>
      </c>
      <c r="AL272" s="2" t="str">
        <f>IF(ISERROR(MATCH(Table18[[#This Row], [Type of College]],$AZ$2:$AZ$4,0)),"0", "1")</f>
        <v>0</v>
      </c>
      <c r="AM272" s="2" t="str">
        <f>IF(ISERROR(MATCH(Table18[[#This Row], [College Category]],$BA$2:$BA$15,0)),"0", "1")</f>
        <v>0</v>
      </c>
      <c r="AN272" s="2" t="str">
        <f>IF(ISERROR(MATCH(Table18[[#This Row], [Degree Duration]],$BB$3:$BB$12,0)),"0", "1")</f>
        <v>0</v>
      </c>
      <c r="AO272" s="2" t="str">
        <f>IF(ISERROR(MATCH(#REF!,#REF!,0)),"0", "1")</f>
        <v>0</v>
      </c>
      <c r="AP272" s="2" t="str">
        <f>IF(ISERROR(MATCH(Table18[[#This Row], [Batch Start Year]],$BC$2:$BC$23,0)),"0", "1")</f>
        <v>0</v>
      </c>
      <c r="AQ272" s="2" t="str">
        <f>IF(ISERROR(MATCH(Table18[[#This Row], [Batch Start Semester]],$BD$2:$BD$5,0)),"0", "1")</f>
        <v>0</v>
      </c>
      <c r="AR272" s="2" t="str">
        <f>IF(ISERROR(MATCH(Table18[[#This Row], [Batch Session ]],$BE$2:$BE$5,0)),"0", "1")</f>
        <v>0</v>
      </c>
      <c r="AS272" s="2" t="str">
        <f>IF(ISERROR(MATCH(Table18[[#This Row], [Current Semester Number ]],$BF$2:$BF$12,0)),"0", "1")</f>
        <v>0</v>
      </c>
      <c r="AT272" s="2" t="str">
        <f>IF(ISERROR(MATCH(Table18[[#This Row], [Gender]],$BG$2:$BG$4,0)),"0", "1")</f>
        <v>0</v>
      </c>
      <c r="AU272" s="2" t="str">
        <f>IF(ISERROR(MATCH(Table18[[#This Row], [Quota Type]],$BH$2:$BH$12,0)),"0", "1")</f>
        <v>0</v>
      </c>
      <c r="AV272" s="2" t="str">
        <f>IF(ISERROR(MATCH(Table18[[#This Row], [Different Ability Type (only for Differently abled students)]],$BI$2:$BI$8,0)),"0", "1")</f>
        <v>0</v>
      </c>
      <c r="AW272" s="2"/>
      <c r="AX272" s="2"/>
      <c r="AY272" s="2"/>
      <c r="AZ272" s="2"/>
    </row>
    <row r="273" ht="14.25">
      <c r="A273" s="23"/>
      <c r="B273" s="23"/>
      <c r="C273" s="23"/>
      <c r="D273" s="23"/>
      <c r="E273" s="23"/>
      <c r="F273" s="23"/>
      <c r="G273" s="24"/>
      <c r="H273" s="25"/>
      <c r="I273" s="26"/>
      <c r="J273" s="27"/>
      <c r="K273" s="27"/>
      <c r="L273" s="27"/>
      <c r="M273" s="26"/>
      <c r="N273" s="28"/>
      <c r="O273" s="29"/>
      <c r="P273" s="30"/>
      <c r="Q273" s="30"/>
      <c r="R273" s="30"/>
      <c r="S273" s="31"/>
      <c r="T273" s="26"/>
      <c r="U273" s="27"/>
      <c r="V273" s="82"/>
      <c r="W273" s="83"/>
      <c r="X273" s="27"/>
      <c r="Y273" s="36"/>
      <c r="Z273" s="27"/>
      <c r="AA273" s="37"/>
      <c r="AB273" s="38"/>
      <c r="AC273" s="39"/>
      <c r="AD273" s="40"/>
      <c r="AK273" s="2" t="str">
        <f>IF(ISERROR(MATCH(Table18[[#This Row], [Sector of College]],$AY$2:$AY$4,0)),"0", "1")</f>
        <v>0</v>
      </c>
      <c r="AL273" s="2" t="str">
        <f>IF(ISERROR(MATCH(Table18[[#This Row], [Type of College]],$AZ$2:$AZ$4,0)),"0", "1")</f>
        <v>0</v>
      </c>
      <c r="AM273" s="2" t="str">
        <f>IF(ISERROR(MATCH(Table18[[#This Row], [College Category]],$BA$2:$BA$15,0)),"0", "1")</f>
        <v>0</v>
      </c>
      <c r="AN273" s="2" t="str">
        <f>IF(ISERROR(MATCH(Table18[[#This Row], [Degree Duration]],$BB$3:$BB$12,0)),"0", "1")</f>
        <v>0</v>
      </c>
      <c r="AO273" s="2" t="str">
        <f>IF(ISERROR(MATCH(#REF!,#REF!,0)),"0", "1")</f>
        <v>0</v>
      </c>
      <c r="AP273" s="2" t="str">
        <f>IF(ISERROR(MATCH(Table18[[#This Row], [Batch Start Year]],$BC$2:$BC$23,0)),"0", "1")</f>
        <v>0</v>
      </c>
      <c r="AQ273" s="2" t="str">
        <f>IF(ISERROR(MATCH(Table18[[#This Row], [Batch Start Semester]],$BD$2:$BD$5,0)),"0", "1")</f>
        <v>0</v>
      </c>
      <c r="AR273" s="2" t="str">
        <f>IF(ISERROR(MATCH(Table18[[#This Row], [Batch Session ]],$BE$2:$BE$5,0)),"0", "1")</f>
        <v>0</v>
      </c>
      <c r="AS273" s="2" t="str">
        <f>IF(ISERROR(MATCH(Table18[[#This Row], [Current Semester Number ]],$BF$2:$BF$12,0)),"0", "1")</f>
        <v>0</v>
      </c>
      <c r="AT273" s="2" t="str">
        <f>IF(ISERROR(MATCH(Table18[[#This Row], [Gender]],$BG$2:$BG$4,0)),"0", "1")</f>
        <v>0</v>
      </c>
      <c r="AU273" s="2" t="str">
        <f>IF(ISERROR(MATCH(Table18[[#This Row], [Quota Type]],$BH$2:$BH$12,0)),"0", "1")</f>
        <v>0</v>
      </c>
      <c r="AV273" s="2" t="str">
        <f>IF(ISERROR(MATCH(Table18[[#This Row], [Different Ability Type (only for Differently abled students)]],$BI$2:$BI$8,0)),"0", "1")</f>
        <v>0</v>
      </c>
      <c r="AW273" s="2"/>
      <c r="AX273" s="2"/>
      <c r="AY273" s="2"/>
      <c r="AZ273" s="2"/>
    </row>
    <row r="274" ht="14.25">
      <c r="A274" s="23"/>
      <c r="B274" s="23"/>
      <c r="C274" s="23"/>
      <c r="D274" s="23"/>
      <c r="E274" s="23"/>
      <c r="F274" s="23"/>
      <c r="G274" s="24"/>
      <c r="H274" s="25"/>
      <c r="I274" s="26"/>
      <c r="J274" s="27"/>
      <c r="K274" s="27"/>
      <c r="L274" s="27"/>
      <c r="M274" s="26"/>
      <c r="N274" s="28"/>
      <c r="O274" s="29"/>
      <c r="P274" s="30"/>
      <c r="Q274" s="30"/>
      <c r="R274" s="30"/>
      <c r="S274" s="31"/>
      <c r="T274" s="26"/>
      <c r="U274" s="27"/>
      <c r="V274" s="82"/>
      <c r="W274" s="83"/>
      <c r="X274" s="27"/>
      <c r="Y274" s="36"/>
      <c r="Z274" s="27"/>
      <c r="AA274" s="37"/>
      <c r="AB274" s="38"/>
      <c r="AC274" s="39"/>
      <c r="AD274" s="40"/>
      <c r="AK274" s="2" t="str">
        <f>IF(ISERROR(MATCH(Table18[[#This Row], [Sector of College]],$AY$2:$AY$4,0)),"0", "1")</f>
        <v>0</v>
      </c>
      <c r="AL274" s="2" t="str">
        <f>IF(ISERROR(MATCH(Table18[[#This Row], [Type of College]],$AZ$2:$AZ$4,0)),"0", "1")</f>
        <v>0</v>
      </c>
      <c r="AM274" s="2" t="str">
        <f>IF(ISERROR(MATCH(Table18[[#This Row], [College Category]],$BA$2:$BA$15,0)),"0", "1")</f>
        <v>0</v>
      </c>
      <c r="AN274" s="2" t="str">
        <f>IF(ISERROR(MATCH(Table18[[#This Row], [Degree Duration]],$BB$3:$BB$12,0)),"0", "1")</f>
        <v>0</v>
      </c>
      <c r="AO274" s="2" t="str">
        <f>IF(ISERROR(MATCH(#REF!,#REF!,0)),"0", "1")</f>
        <v>0</v>
      </c>
      <c r="AP274" s="2" t="str">
        <f>IF(ISERROR(MATCH(Table18[[#This Row], [Batch Start Year]],$BC$2:$BC$23,0)),"0", "1")</f>
        <v>0</v>
      </c>
      <c r="AQ274" s="2" t="str">
        <f>IF(ISERROR(MATCH(Table18[[#This Row], [Batch Start Semester]],$BD$2:$BD$5,0)),"0", "1")</f>
        <v>0</v>
      </c>
      <c r="AR274" s="2" t="str">
        <f>IF(ISERROR(MATCH(Table18[[#This Row], [Batch Session ]],$BE$2:$BE$5,0)),"0", "1")</f>
        <v>0</v>
      </c>
      <c r="AS274" s="2" t="str">
        <f>IF(ISERROR(MATCH(Table18[[#This Row], [Current Semester Number ]],$BF$2:$BF$12,0)),"0", "1")</f>
        <v>0</v>
      </c>
      <c r="AT274" s="2" t="str">
        <f>IF(ISERROR(MATCH(Table18[[#This Row], [Gender]],$BG$2:$BG$4,0)),"0", "1")</f>
        <v>0</v>
      </c>
      <c r="AU274" s="2" t="str">
        <f>IF(ISERROR(MATCH(Table18[[#This Row], [Quota Type]],$BH$2:$BH$12,0)),"0", "1")</f>
        <v>0</v>
      </c>
      <c r="AV274" s="2" t="str">
        <f>IF(ISERROR(MATCH(Table18[[#This Row], [Different Ability Type (only for Differently abled students)]],$BI$2:$BI$8,0)),"0", "1")</f>
        <v>0</v>
      </c>
      <c r="AW274" s="2"/>
      <c r="AX274" s="2"/>
      <c r="AY274" s="2"/>
      <c r="AZ274" s="2"/>
    </row>
    <row r="275" ht="14.25">
      <c r="A275" s="23"/>
      <c r="B275" s="23"/>
      <c r="C275" s="23"/>
      <c r="D275" s="23"/>
      <c r="E275" s="23"/>
      <c r="F275" s="23"/>
      <c r="G275" s="24"/>
      <c r="H275" s="25"/>
      <c r="I275" s="26"/>
      <c r="J275" s="27"/>
      <c r="K275" s="27"/>
      <c r="L275" s="27"/>
      <c r="M275" s="26"/>
      <c r="N275" s="28"/>
      <c r="O275" s="29"/>
      <c r="P275" s="30"/>
      <c r="Q275" s="30"/>
      <c r="R275" s="30"/>
      <c r="S275" s="31"/>
      <c r="T275" s="26"/>
      <c r="U275" s="27"/>
      <c r="V275" s="82"/>
      <c r="W275" s="83"/>
      <c r="X275" s="27"/>
      <c r="Y275" s="36"/>
      <c r="Z275" s="27"/>
      <c r="AA275" s="37"/>
      <c r="AB275" s="38"/>
      <c r="AC275" s="39"/>
      <c r="AD275" s="40"/>
      <c r="AK275" s="2" t="str">
        <f>IF(ISERROR(MATCH(Table18[[#This Row], [Sector of College]],$AY$2:$AY$4,0)),"0", "1")</f>
        <v>0</v>
      </c>
      <c r="AL275" s="2" t="str">
        <f>IF(ISERROR(MATCH(Table18[[#This Row], [Type of College]],$AZ$2:$AZ$4,0)),"0", "1")</f>
        <v>0</v>
      </c>
      <c r="AM275" s="2" t="str">
        <f>IF(ISERROR(MATCH(Table18[[#This Row], [College Category]],$BA$2:$BA$15,0)),"0", "1")</f>
        <v>0</v>
      </c>
      <c r="AN275" s="2" t="str">
        <f>IF(ISERROR(MATCH(Table18[[#This Row], [Degree Duration]],$BB$3:$BB$12,0)),"0", "1")</f>
        <v>0</v>
      </c>
      <c r="AO275" s="2" t="str">
        <f>IF(ISERROR(MATCH(#REF!,#REF!,0)),"0", "1")</f>
        <v>0</v>
      </c>
      <c r="AP275" s="2" t="str">
        <f>IF(ISERROR(MATCH(Table18[[#This Row], [Batch Start Year]],$BC$2:$BC$23,0)),"0", "1")</f>
        <v>0</v>
      </c>
      <c r="AQ275" s="2" t="str">
        <f>IF(ISERROR(MATCH(Table18[[#This Row], [Batch Start Semester]],$BD$2:$BD$5,0)),"0", "1")</f>
        <v>0</v>
      </c>
      <c r="AR275" s="2" t="str">
        <f>IF(ISERROR(MATCH(Table18[[#This Row], [Batch Session ]],$BE$2:$BE$5,0)),"0", "1")</f>
        <v>0</v>
      </c>
      <c r="AS275" s="2" t="str">
        <f>IF(ISERROR(MATCH(Table18[[#This Row], [Current Semester Number ]],$BF$2:$BF$12,0)),"0", "1")</f>
        <v>0</v>
      </c>
      <c r="AT275" s="2" t="str">
        <f>IF(ISERROR(MATCH(Table18[[#This Row], [Gender]],$BG$2:$BG$4,0)),"0", "1")</f>
        <v>0</v>
      </c>
      <c r="AU275" s="2" t="str">
        <f>IF(ISERROR(MATCH(Table18[[#This Row], [Quota Type]],$BH$2:$BH$12,0)),"0", "1")</f>
        <v>0</v>
      </c>
      <c r="AV275" s="2" t="str">
        <f>IF(ISERROR(MATCH(Table18[[#This Row], [Different Ability Type (only for Differently abled students)]],$BI$2:$BI$8,0)),"0", "1")</f>
        <v>0</v>
      </c>
      <c r="AW275" s="2"/>
      <c r="AX275" s="2"/>
      <c r="AY275" s="2"/>
      <c r="AZ275" s="2"/>
    </row>
    <row r="276" ht="14.25">
      <c r="A276" s="23"/>
      <c r="B276" s="23"/>
      <c r="C276" s="23"/>
      <c r="D276" s="23"/>
      <c r="E276" s="23"/>
      <c r="F276" s="23"/>
      <c r="G276" s="24"/>
      <c r="H276" s="25"/>
      <c r="I276" s="26"/>
      <c r="J276" s="27"/>
      <c r="K276" s="27"/>
      <c r="L276" s="27"/>
      <c r="M276" s="26"/>
      <c r="N276" s="28"/>
      <c r="O276" s="29"/>
      <c r="P276" s="30"/>
      <c r="Q276" s="30"/>
      <c r="R276" s="30"/>
      <c r="S276" s="31"/>
      <c r="T276" s="26"/>
      <c r="U276" s="27"/>
      <c r="V276" s="82"/>
      <c r="W276" s="83"/>
      <c r="X276" s="27"/>
      <c r="Y276" s="36"/>
      <c r="Z276" s="27"/>
      <c r="AA276" s="37"/>
      <c r="AB276" s="38"/>
      <c r="AC276" s="39"/>
      <c r="AD276" s="40"/>
      <c r="AK276" s="2" t="str">
        <f>IF(ISERROR(MATCH(Table18[[#This Row], [Sector of College]],$AY$2:$AY$4,0)),"0", "1")</f>
        <v>0</v>
      </c>
      <c r="AL276" s="2" t="str">
        <f>IF(ISERROR(MATCH(Table18[[#This Row], [Type of College]],$AZ$2:$AZ$4,0)),"0", "1")</f>
        <v>0</v>
      </c>
      <c r="AM276" s="2" t="str">
        <f>IF(ISERROR(MATCH(Table18[[#This Row], [College Category]],$BA$2:$BA$15,0)),"0", "1")</f>
        <v>0</v>
      </c>
      <c r="AN276" s="2" t="str">
        <f>IF(ISERROR(MATCH(Table18[[#This Row], [Degree Duration]],$BB$3:$BB$12,0)),"0", "1")</f>
        <v>0</v>
      </c>
      <c r="AO276" s="2" t="str">
        <f>IF(ISERROR(MATCH(#REF!,#REF!,0)),"0", "1")</f>
        <v>0</v>
      </c>
      <c r="AP276" s="2" t="str">
        <f>IF(ISERROR(MATCH(Table18[[#This Row], [Batch Start Year]],$BC$2:$BC$23,0)),"0", "1")</f>
        <v>0</v>
      </c>
      <c r="AQ276" s="2" t="str">
        <f>IF(ISERROR(MATCH(Table18[[#This Row], [Batch Start Semester]],$BD$2:$BD$5,0)),"0", "1")</f>
        <v>0</v>
      </c>
      <c r="AR276" s="2" t="str">
        <f>IF(ISERROR(MATCH(Table18[[#This Row], [Batch Session ]],$BE$2:$BE$5,0)),"0", "1")</f>
        <v>0</v>
      </c>
      <c r="AS276" s="2" t="str">
        <f>IF(ISERROR(MATCH(Table18[[#This Row], [Current Semester Number ]],$BF$2:$BF$12,0)),"0", "1")</f>
        <v>0</v>
      </c>
      <c r="AT276" s="2" t="str">
        <f>IF(ISERROR(MATCH(Table18[[#This Row], [Gender]],$BG$2:$BG$4,0)),"0", "1")</f>
        <v>0</v>
      </c>
      <c r="AU276" s="2" t="str">
        <f>IF(ISERROR(MATCH(Table18[[#This Row], [Quota Type]],$BH$2:$BH$12,0)),"0", "1")</f>
        <v>0</v>
      </c>
      <c r="AV276" s="2" t="str">
        <f>IF(ISERROR(MATCH(Table18[[#This Row], [Different Ability Type (only for Differently abled students)]],$BI$2:$BI$8,0)),"0", "1")</f>
        <v>0</v>
      </c>
      <c r="AW276" s="2"/>
      <c r="AX276" s="2"/>
      <c r="AY276" s="2"/>
      <c r="AZ276" s="2"/>
    </row>
    <row r="277" ht="14.25">
      <c r="A277" s="23"/>
      <c r="B277" s="23"/>
      <c r="C277" s="23"/>
      <c r="D277" s="23"/>
      <c r="E277" s="23"/>
      <c r="F277" s="23"/>
      <c r="G277" s="24"/>
      <c r="H277" s="25"/>
      <c r="I277" s="26"/>
      <c r="J277" s="27"/>
      <c r="K277" s="27"/>
      <c r="L277" s="27"/>
      <c r="M277" s="26"/>
      <c r="N277" s="28"/>
      <c r="O277" s="29"/>
      <c r="P277" s="30"/>
      <c r="Q277" s="30"/>
      <c r="R277" s="30"/>
      <c r="S277" s="31"/>
      <c r="T277" s="26"/>
      <c r="U277" s="27"/>
      <c r="V277" s="82"/>
      <c r="W277" s="83"/>
      <c r="X277" s="27"/>
      <c r="Y277" s="36"/>
      <c r="Z277" s="27"/>
      <c r="AA277" s="37"/>
      <c r="AB277" s="38"/>
      <c r="AC277" s="39"/>
      <c r="AD277" s="40"/>
      <c r="AK277" s="2" t="str">
        <f>IF(ISERROR(MATCH(Table18[[#This Row], [Sector of College]],$AY$2:$AY$4,0)),"0", "1")</f>
        <v>0</v>
      </c>
      <c r="AL277" s="2" t="str">
        <f>IF(ISERROR(MATCH(Table18[[#This Row], [Type of College]],$AZ$2:$AZ$4,0)),"0", "1")</f>
        <v>0</v>
      </c>
      <c r="AM277" s="2" t="str">
        <f>IF(ISERROR(MATCH(Table18[[#This Row], [College Category]],$BA$2:$BA$15,0)),"0", "1")</f>
        <v>0</v>
      </c>
      <c r="AN277" s="2" t="str">
        <f>IF(ISERROR(MATCH(Table18[[#This Row], [Degree Duration]],$BB$3:$BB$12,0)),"0", "1")</f>
        <v>0</v>
      </c>
      <c r="AO277" s="2" t="str">
        <f>IF(ISERROR(MATCH(#REF!,#REF!,0)),"0", "1")</f>
        <v>0</v>
      </c>
      <c r="AP277" s="2" t="str">
        <f>IF(ISERROR(MATCH(Table18[[#This Row], [Batch Start Year]],$BC$2:$BC$23,0)),"0", "1")</f>
        <v>0</v>
      </c>
      <c r="AQ277" s="2" t="str">
        <f>IF(ISERROR(MATCH(Table18[[#This Row], [Batch Start Semester]],$BD$2:$BD$5,0)),"0", "1")</f>
        <v>0</v>
      </c>
      <c r="AR277" s="2" t="str">
        <f>IF(ISERROR(MATCH(Table18[[#This Row], [Batch Session ]],$BE$2:$BE$5,0)),"0", "1")</f>
        <v>0</v>
      </c>
      <c r="AS277" s="2" t="str">
        <f>IF(ISERROR(MATCH(Table18[[#This Row], [Current Semester Number ]],$BF$2:$BF$12,0)),"0", "1")</f>
        <v>0</v>
      </c>
      <c r="AT277" s="2" t="str">
        <f>IF(ISERROR(MATCH(Table18[[#This Row], [Gender]],$BG$2:$BG$4,0)),"0", "1")</f>
        <v>0</v>
      </c>
      <c r="AU277" s="2" t="str">
        <f>IF(ISERROR(MATCH(Table18[[#This Row], [Quota Type]],$BH$2:$BH$12,0)),"0", "1")</f>
        <v>0</v>
      </c>
      <c r="AV277" s="2" t="str">
        <f>IF(ISERROR(MATCH(Table18[[#This Row], [Different Ability Type (only for Differently abled students)]],$BI$2:$BI$8,0)),"0", "1")</f>
        <v>0</v>
      </c>
      <c r="AW277" s="2"/>
      <c r="AX277" s="2"/>
      <c r="AY277" s="2"/>
      <c r="AZ277" s="2"/>
    </row>
    <row r="278" ht="14.25">
      <c r="A278" s="23"/>
      <c r="B278" s="23"/>
      <c r="C278" s="23"/>
      <c r="D278" s="23"/>
      <c r="E278" s="23"/>
      <c r="F278" s="23"/>
      <c r="G278" s="24"/>
      <c r="H278" s="25"/>
      <c r="I278" s="26"/>
      <c r="J278" s="27"/>
      <c r="K278" s="27"/>
      <c r="L278" s="27"/>
      <c r="M278" s="26"/>
      <c r="N278" s="28"/>
      <c r="O278" s="29"/>
      <c r="P278" s="30"/>
      <c r="Q278" s="30"/>
      <c r="R278" s="30"/>
      <c r="S278" s="31"/>
      <c r="T278" s="26"/>
      <c r="U278" s="27"/>
      <c r="V278" s="82"/>
      <c r="W278" s="83"/>
      <c r="X278" s="27"/>
      <c r="Y278" s="36"/>
      <c r="Z278" s="27"/>
      <c r="AA278" s="37"/>
      <c r="AB278" s="38"/>
      <c r="AC278" s="39"/>
      <c r="AD278" s="40"/>
      <c r="AK278" s="2" t="str">
        <f>IF(ISERROR(MATCH(Table18[[#This Row], [Sector of College]],$AY$2:$AY$4,0)),"0", "1")</f>
        <v>0</v>
      </c>
      <c r="AL278" s="2" t="str">
        <f>IF(ISERROR(MATCH(Table18[[#This Row], [Type of College]],$AZ$2:$AZ$4,0)),"0", "1")</f>
        <v>0</v>
      </c>
      <c r="AM278" s="2" t="str">
        <f>IF(ISERROR(MATCH(Table18[[#This Row], [College Category]],$BA$2:$BA$15,0)),"0", "1")</f>
        <v>0</v>
      </c>
      <c r="AN278" s="2" t="str">
        <f>IF(ISERROR(MATCH(Table18[[#This Row], [Degree Duration]],$BB$3:$BB$12,0)),"0", "1")</f>
        <v>0</v>
      </c>
      <c r="AO278" s="2" t="str">
        <f>IF(ISERROR(MATCH(#REF!,#REF!,0)),"0", "1")</f>
        <v>0</v>
      </c>
      <c r="AP278" s="2" t="str">
        <f>IF(ISERROR(MATCH(Table18[[#This Row], [Batch Start Year]],$BC$2:$BC$23,0)),"0", "1")</f>
        <v>0</v>
      </c>
      <c r="AQ278" s="2" t="str">
        <f>IF(ISERROR(MATCH(Table18[[#This Row], [Batch Start Semester]],$BD$2:$BD$5,0)),"0", "1")</f>
        <v>0</v>
      </c>
      <c r="AR278" s="2" t="str">
        <f>IF(ISERROR(MATCH(Table18[[#This Row], [Batch Session ]],$BE$2:$BE$5,0)),"0", "1")</f>
        <v>0</v>
      </c>
      <c r="AS278" s="2" t="str">
        <f>IF(ISERROR(MATCH(Table18[[#This Row], [Current Semester Number ]],$BF$2:$BF$12,0)),"0", "1")</f>
        <v>0</v>
      </c>
      <c r="AT278" s="2" t="str">
        <f>IF(ISERROR(MATCH(Table18[[#This Row], [Gender]],$BG$2:$BG$4,0)),"0", "1")</f>
        <v>0</v>
      </c>
      <c r="AU278" s="2" t="str">
        <f>IF(ISERROR(MATCH(Table18[[#This Row], [Quota Type]],$BH$2:$BH$12,0)),"0", "1")</f>
        <v>0</v>
      </c>
      <c r="AV278" s="2" t="str">
        <f>IF(ISERROR(MATCH(Table18[[#This Row], [Different Ability Type (only for Differently abled students)]],$BI$2:$BI$8,0)),"0", "1")</f>
        <v>0</v>
      </c>
      <c r="AW278" s="2"/>
      <c r="AX278" s="2"/>
      <c r="AY278" s="2"/>
      <c r="AZ278" s="2"/>
    </row>
    <row r="279" ht="14.25">
      <c r="A279" s="23"/>
      <c r="B279" s="23"/>
      <c r="C279" s="23"/>
      <c r="D279" s="23"/>
      <c r="E279" s="23"/>
      <c r="F279" s="23"/>
      <c r="G279" s="24"/>
      <c r="H279" s="25"/>
      <c r="I279" s="26"/>
      <c r="J279" s="27"/>
      <c r="K279" s="27"/>
      <c r="L279" s="27"/>
      <c r="M279" s="26"/>
      <c r="N279" s="28"/>
      <c r="O279" s="29"/>
      <c r="P279" s="30"/>
      <c r="Q279" s="30"/>
      <c r="R279" s="30"/>
      <c r="S279" s="31"/>
      <c r="T279" s="26"/>
      <c r="U279" s="27"/>
      <c r="V279" s="82"/>
      <c r="W279" s="83"/>
      <c r="X279" s="27"/>
      <c r="Y279" s="36"/>
      <c r="Z279" s="27"/>
      <c r="AA279" s="37"/>
      <c r="AB279" s="38"/>
      <c r="AC279" s="39"/>
      <c r="AD279" s="40"/>
      <c r="AK279" s="2" t="str">
        <f>IF(ISERROR(MATCH(Table18[[#This Row], [Sector of College]],$AY$2:$AY$4,0)),"0", "1")</f>
        <v>0</v>
      </c>
      <c r="AL279" s="2" t="str">
        <f>IF(ISERROR(MATCH(Table18[[#This Row], [Type of College]],$AZ$2:$AZ$4,0)),"0", "1")</f>
        <v>0</v>
      </c>
      <c r="AM279" s="2" t="str">
        <f>IF(ISERROR(MATCH(Table18[[#This Row], [College Category]],$BA$2:$BA$15,0)),"0", "1")</f>
        <v>0</v>
      </c>
      <c r="AN279" s="2" t="str">
        <f>IF(ISERROR(MATCH(Table18[[#This Row], [Degree Duration]],$BB$3:$BB$12,0)),"0", "1")</f>
        <v>0</v>
      </c>
      <c r="AO279" s="2" t="str">
        <f>IF(ISERROR(MATCH(#REF!,#REF!,0)),"0", "1")</f>
        <v>0</v>
      </c>
      <c r="AP279" s="2" t="str">
        <f>IF(ISERROR(MATCH(Table18[[#This Row], [Batch Start Year]],$BC$2:$BC$23,0)),"0", "1")</f>
        <v>0</v>
      </c>
      <c r="AQ279" s="2" t="str">
        <f>IF(ISERROR(MATCH(Table18[[#This Row], [Batch Start Semester]],$BD$2:$BD$5,0)),"0", "1")</f>
        <v>0</v>
      </c>
      <c r="AR279" s="2" t="str">
        <f>IF(ISERROR(MATCH(Table18[[#This Row], [Batch Session ]],$BE$2:$BE$5,0)),"0", "1")</f>
        <v>0</v>
      </c>
      <c r="AS279" s="2" t="str">
        <f>IF(ISERROR(MATCH(Table18[[#This Row], [Current Semester Number ]],$BF$2:$BF$12,0)),"0", "1")</f>
        <v>0</v>
      </c>
      <c r="AT279" s="2" t="str">
        <f>IF(ISERROR(MATCH(Table18[[#This Row], [Gender]],$BG$2:$BG$4,0)),"0", "1")</f>
        <v>0</v>
      </c>
      <c r="AU279" s="2" t="str">
        <f>IF(ISERROR(MATCH(Table18[[#This Row], [Quota Type]],$BH$2:$BH$12,0)),"0", "1")</f>
        <v>0</v>
      </c>
      <c r="AV279" s="2" t="str">
        <f>IF(ISERROR(MATCH(Table18[[#This Row], [Different Ability Type (only for Differently abled students)]],$BI$2:$BI$8,0)),"0", "1")</f>
        <v>0</v>
      </c>
      <c r="AW279" s="2"/>
      <c r="AX279" s="2"/>
      <c r="AY279" s="2"/>
      <c r="AZ279" s="2"/>
    </row>
    <row r="280" ht="14.25">
      <c r="A280" s="23"/>
      <c r="B280" s="23"/>
      <c r="C280" s="23"/>
      <c r="D280" s="23"/>
      <c r="E280" s="23"/>
      <c r="F280" s="23"/>
      <c r="G280" s="24"/>
      <c r="H280" s="25"/>
      <c r="I280" s="26"/>
      <c r="J280" s="27"/>
      <c r="K280" s="27"/>
      <c r="L280" s="27"/>
      <c r="M280" s="26"/>
      <c r="N280" s="28"/>
      <c r="O280" s="29"/>
      <c r="P280" s="30"/>
      <c r="Q280" s="30"/>
      <c r="R280" s="30"/>
      <c r="S280" s="31"/>
      <c r="T280" s="26"/>
      <c r="U280" s="27"/>
      <c r="V280" s="82"/>
      <c r="W280" s="83"/>
      <c r="X280" s="27"/>
      <c r="Y280" s="36"/>
      <c r="Z280" s="27"/>
      <c r="AA280" s="37"/>
      <c r="AB280" s="38"/>
      <c r="AC280" s="39"/>
      <c r="AD280" s="40"/>
      <c r="AK280" s="2" t="str">
        <f>IF(ISERROR(MATCH(Table18[[#This Row], [Sector of College]],$AY$2:$AY$4,0)),"0", "1")</f>
        <v>0</v>
      </c>
      <c r="AL280" s="2" t="str">
        <f>IF(ISERROR(MATCH(Table18[[#This Row], [Type of College]],$AZ$2:$AZ$4,0)),"0", "1")</f>
        <v>0</v>
      </c>
      <c r="AM280" s="2" t="str">
        <f>IF(ISERROR(MATCH(Table18[[#This Row], [College Category]],$BA$2:$BA$15,0)),"0", "1")</f>
        <v>0</v>
      </c>
      <c r="AN280" s="2" t="str">
        <f>IF(ISERROR(MATCH(Table18[[#This Row], [Degree Duration]],$BB$3:$BB$12,0)),"0", "1")</f>
        <v>0</v>
      </c>
      <c r="AO280" s="2" t="str">
        <f>IF(ISERROR(MATCH(#REF!,#REF!,0)),"0", "1")</f>
        <v>0</v>
      </c>
      <c r="AP280" s="2" t="str">
        <f>IF(ISERROR(MATCH(Table18[[#This Row], [Batch Start Year]],$BC$2:$BC$23,0)),"0", "1")</f>
        <v>0</v>
      </c>
      <c r="AQ280" s="2" t="str">
        <f>IF(ISERROR(MATCH(Table18[[#This Row], [Batch Start Semester]],$BD$2:$BD$5,0)),"0", "1")</f>
        <v>0</v>
      </c>
      <c r="AR280" s="2" t="str">
        <f>IF(ISERROR(MATCH(Table18[[#This Row], [Batch Session ]],$BE$2:$BE$5,0)),"0", "1")</f>
        <v>0</v>
      </c>
      <c r="AS280" s="2" t="str">
        <f>IF(ISERROR(MATCH(Table18[[#This Row], [Current Semester Number ]],$BF$2:$BF$12,0)),"0", "1")</f>
        <v>0</v>
      </c>
      <c r="AT280" s="2" t="str">
        <f>IF(ISERROR(MATCH(Table18[[#This Row], [Gender]],$BG$2:$BG$4,0)),"0", "1")</f>
        <v>0</v>
      </c>
      <c r="AU280" s="2" t="str">
        <f>IF(ISERROR(MATCH(Table18[[#This Row], [Quota Type]],$BH$2:$BH$12,0)),"0", "1")</f>
        <v>0</v>
      </c>
      <c r="AV280" s="2" t="str">
        <f>IF(ISERROR(MATCH(Table18[[#This Row], [Different Ability Type (only for Differently abled students)]],$BI$2:$BI$8,0)),"0", "1")</f>
        <v>0</v>
      </c>
      <c r="AW280" s="2"/>
      <c r="AX280" s="2"/>
      <c r="AY280" s="2"/>
      <c r="AZ280" s="2"/>
    </row>
    <row r="281" ht="14.25">
      <c r="A281" s="23"/>
      <c r="B281" s="23"/>
      <c r="C281" s="23"/>
      <c r="D281" s="23"/>
      <c r="E281" s="23"/>
      <c r="F281" s="23"/>
      <c r="G281" s="24"/>
      <c r="H281" s="25"/>
      <c r="I281" s="26"/>
      <c r="J281" s="27"/>
      <c r="K281" s="27"/>
      <c r="L281" s="27"/>
      <c r="M281" s="26"/>
      <c r="N281" s="28"/>
      <c r="O281" s="29"/>
      <c r="P281" s="30"/>
      <c r="Q281" s="30"/>
      <c r="R281" s="30"/>
      <c r="S281" s="31"/>
      <c r="T281" s="26"/>
      <c r="U281" s="27"/>
      <c r="V281" s="82"/>
      <c r="W281" s="83"/>
      <c r="X281" s="27"/>
      <c r="Y281" s="36"/>
      <c r="Z281" s="27"/>
      <c r="AA281" s="37"/>
      <c r="AB281" s="38"/>
      <c r="AC281" s="39"/>
      <c r="AD281" s="40"/>
      <c r="AK281" s="2" t="str">
        <f>IF(ISERROR(MATCH(Table18[[#This Row], [Sector of College]],$AY$2:$AY$4,0)),"0", "1")</f>
        <v>0</v>
      </c>
      <c r="AL281" s="2" t="str">
        <f>IF(ISERROR(MATCH(Table18[[#This Row], [Type of College]],$AZ$2:$AZ$4,0)),"0", "1")</f>
        <v>0</v>
      </c>
      <c r="AM281" s="2" t="str">
        <f>IF(ISERROR(MATCH(Table18[[#This Row], [College Category]],$BA$2:$BA$15,0)),"0", "1")</f>
        <v>0</v>
      </c>
      <c r="AN281" s="2" t="str">
        <f>IF(ISERROR(MATCH(Table18[[#This Row], [Degree Duration]],$BB$3:$BB$12,0)),"0", "1")</f>
        <v>0</v>
      </c>
      <c r="AO281" s="2" t="str">
        <f>IF(ISERROR(MATCH(#REF!,#REF!,0)),"0", "1")</f>
        <v>0</v>
      </c>
      <c r="AP281" s="2" t="str">
        <f>IF(ISERROR(MATCH(Table18[[#This Row], [Batch Start Year]],$BC$2:$BC$23,0)),"0", "1")</f>
        <v>0</v>
      </c>
      <c r="AQ281" s="2" t="str">
        <f>IF(ISERROR(MATCH(Table18[[#This Row], [Batch Start Semester]],$BD$2:$BD$5,0)),"0", "1")</f>
        <v>0</v>
      </c>
      <c r="AR281" s="2" t="str">
        <f>IF(ISERROR(MATCH(Table18[[#This Row], [Batch Session ]],$BE$2:$BE$5,0)),"0", "1")</f>
        <v>0</v>
      </c>
      <c r="AS281" s="2" t="str">
        <f>IF(ISERROR(MATCH(Table18[[#This Row], [Current Semester Number ]],$BF$2:$BF$12,0)),"0", "1")</f>
        <v>0</v>
      </c>
      <c r="AT281" s="2" t="str">
        <f>IF(ISERROR(MATCH(Table18[[#This Row], [Gender]],$BG$2:$BG$4,0)),"0", "1")</f>
        <v>0</v>
      </c>
      <c r="AU281" s="2" t="str">
        <f>IF(ISERROR(MATCH(Table18[[#This Row], [Quota Type]],$BH$2:$BH$12,0)),"0", "1")</f>
        <v>0</v>
      </c>
      <c r="AV281" s="2" t="str">
        <f>IF(ISERROR(MATCH(Table18[[#This Row], [Different Ability Type (only for Differently abled students)]],$BI$2:$BI$8,0)),"0", "1")</f>
        <v>0</v>
      </c>
      <c r="AW281" s="2"/>
      <c r="AX281" s="2"/>
      <c r="AY281" s="2"/>
      <c r="AZ281" s="2"/>
    </row>
    <row r="282" ht="14.25">
      <c r="A282" s="23"/>
      <c r="B282" s="23"/>
      <c r="C282" s="23"/>
      <c r="D282" s="23"/>
      <c r="E282" s="23"/>
      <c r="F282" s="23"/>
      <c r="G282" s="24"/>
      <c r="H282" s="25"/>
      <c r="I282" s="26"/>
      <c r="J282" s="27"/>
      <c r="K282" s="27"/>
      <c r="L282" s="27"/>
      <c r="M282" s="26"/>
      <c r="N282" s="28"/>
      <c r="O282" s="29"/>
      <c r="P282" s="30"/>
      <c r="Q282" s="30"/>
      <c r="R282" s="30"/>
      <c r="S282" s="31"/>
      <c r="T282" s="26"/>
      <c r="U282" s="27"/>
      <c r="V282" s="82"/>
      <c r="W282" s="83"/>
      <c r="X282" s="27"/>
      <c r="Y282" s="36"/>
      <c r="Z282" s="27"/>
      <c r="AA282" s="37"/>
      <c r="AB282" s="38"/>
      <c r="AC282" s="39"/>
      <c r="AD282" s="40"/>
      <c r="AK282" s="2" t="str">
        <f>IF(ISERROR(MATCH(Table18[[#This Row], [Sector of College]],$AY$2:$AY$4,0)),"0", "1")</f>
        <v>0</v>
      </c>
      <c r="AL282" s="2" t="str">
        <f>IF(ISERROR(MATCH(Table18[[#This Row], [Type of College]],$AZ$2:$AZ$4,0)),"0", "1")</f>
        <v>0</v>
      </c>
      <c r="AM282" s="2" t="str">
        <f>IF(ISERROR(MATCH(Table18[[#This Row], [College Category]],$BA$2:$BA$15,0)),"0", "1")</f>
        <v>0</v>
      </c>
      <c r="AN282" s="2" t="str">
        <f>IF(ISERROR(MATCH(Table18[[#This Row], [Degree Duration]],$BB$3:$BB$12,0)),"0", "1")</f>
        <v>0</v>
      </c>
      <c r="AO282" s="2" t="str">
        <f>IF(ISERROR(MATCH(#REF!,#REF!,0)),"0", "1")</f>
        <v>0</v>
      </c>
      <c r="AP282" s="2" t="str">
        <f>IF(ISERROR(MATCH(Table18[[#This Row], [Batch Start Year]],$BC$2:$BC$23,0)),"0", "1")</f>
        <v>0</v>
      </c>
      <c r="AQ282" s="2" t="str">
        <f>IF(ISERROR(MATCH(Table18[[#This Row], [Batch Start Semester]],$BD$2:$BD$5,0)),"0", "1")</f>
        <v>0</v>
      </c>
      <c r="AR282" s="2" t="str">
        <f>IF(ISERROR(MATCH(Table18[[#This Row], [Batch Session ]],$BE$2:$BE$5,0)),"0", "1")</f>
        <v>0</v>
      </c>
      <c r="AS282" s="2" t="str">
        <f>IF(ISERROR(MATCH(Table18[[#This Row], [Current Semester Number ]],$BF$2:$BF$12,0)),"0", "1")</f>
        <v>0</v>
      </c>
      <c r="AT282" s="2" t="str">
        <f>IF(ISERROR(MATCH(Table18[[#This Row], [Gender]],$BG$2:$BG$4,0)),"0", "1")</f>
        <v>0</v>
      </c>
      <c r="AU282" s="2" t="str">
        <f>IF(ISERROR(MATCH(Table18[[#This Row], [Quota Type]],$BH$2:$BH$12,0)),"0", "1")</f>
        <v>0</v>
      </c>
      <c r="AV282" s="2" t="str">
        <f>IF(ISERROR(MATCH(Table18[[#This Row], [Different Ability Type (only for Differently abled students)]],$BI$2:$BI$8,0)),"0", "1")</f>
        <v>0</v>
      </c>
      <c r="AW282" s="2"/>
      <c r="AX282" s="2"/>
      <c r="AY282" s="2"/>
      <c r="AZ282" s="2"/>
    </row>
    <row r="283" ht="14.25">
      <c r="A283" s="23"/>
      <c r="B283" s="23"/>
      <c r="C283" s="23"/>
      <c r="D283" s="23"/>
      <c r="E283" s="23"/>
      <c r="F283" s="23"/>
      <c r="G283" s="24"/>
      <c r="H283" s="25"/>
      <c r="I283" s="26"/>
      <c r="J283" s="27"/>
      <c r="K283" s="27"/>
      <c r="L283" s="27"/>
      <c r="M283" s="26"/>
      <c r="N283" s="28"/>
      <c r="O283" s="29"/>
      <c r="P283" s="30"/>
      <c r="Q283" s="30"/>
      <c r="R283" s="30"/>
      <c r="S283" s="31"/>
      <c r="T283" s="26"/>
      <c r="U283" s="27"/>
      <c r="V283" s="82"/>
      <c r="W283" s="83"/>
      <c r="X283" s="27"/>
      <c r="Y283" s="36"/>
      <c r="Z283" s="27"/>
      <c r="AA283" s="37"/>
      <c r="AB283" s="38"/>
      <c r="AC283" s="39"/>
      <c r="AD283" s="40"/>
      <c r="AK283" s="2" t="str">
        <f>IF(ISERROR(MATCH(Table18[[#This Row], [Sector of College]],$AY$2:$AY$4,0)),"0", "1")</f>
        <v>0</v>
      </c>
      <c r="AL283" s="2" t="str">
        <f>IF(ISERROR(MATCH(Table18[[#This Row], [Type of College]],$AZ$2:$AZ$4,0)),"0", "1")</f>
        <v>0</v>
      </c>
      <c r="AM283" s="2" t="str">
        <f>IF(ISERROR(MATCH(Table18[[#This Row], [College Category]],$BA$2:$BA$15,0)),"0", "1")</f>
        <v>0</v>
      </c>
      <c r="AN283" s="2" t="str">
        <f>IF(ISERROR(MATCH(Table18[[#This Row], [Degree Duration]],$BB$3:$BB$12,0)),"0", "1")</f>
        <v>0</v>
      </c>
      <c r="AO283" s="2" t="str">
        <f>IF(ISERROR(MATCH(#REF!,#REF!,0)),"0", "1")</f>
        <v>0</v>
      </c>
      <c r="AP283" s="2" t="str">
        <f>IF(ISERROR(MATCH(Table18[[#This Row], [Batch Start Year]],$BC$2:$BC$23,0)),"0", "1")</f>
        <v>0</v>
      </c>
      <c r="AQ283" s="2" t="str">
        <f>IF(ISERROR(MATCH(Table18[[#This Row], [Batch Start Semester]],$BD$2:$BD$5,0)),"0", "1")</f>
        <v>0</v>
      </c>
      <c r="AR283" s="2" t="str">
        <f>IF(ISERROR(MATCH(Table18[[#This Row], [Batch Session ]],$BE$2:$BE$5,0)),"0", "1")</f>
        <v>0</v>
      </c>
      <c r="AS283" s="2" t="str">
        <f>IF(ISERROR(MATCH(Table18[[#This Row], [Current Semester Number ]],$BF$2:$BF$12,0)),"0", "1")</f>
        <v>0</v>
      </c>
      <c r="AT283" s="2" t="str">
        <f>IF(ISERROR(MATCH(Table18[[#This Row], [Gender]],$BG$2:$BG$4,0)),"0", "1")</f>
        <v>0</v>
      </c>
      <c r="AU283" s="2" t="str">
        <f>IF(ISERROR(MATCH(Table18[[#This Row], [Quota Type]],$BH$2:$BH$12,0)),"0", "1")</f>
        <v>0</v>
      </c>
      <c r="AV283" s="2" t="str">
        <f>IF(ISERROR(MATCH(Table18[[#This Row], [Different Ability Type (only for Differently abled students)]],$BI$2:$BI$8,0)),"0", "1")</f>
        <v>0</v>
      </c>
      <c r="AW283" s="2"/>
      <c r="AX283" s="2"/>
      <c r="AY283" s="2"/>
      <c r="AZ283" s="2"/>
    </row>
    <row r="284" ht="14.25">
      <c r="A284" s="23"/>
      <c r="B284" s="23"/>
      <c r="C284" s="23"/>
      <c r="D284" s="23"/>
      <c r="E284" s="23"/>
      <c r="F284" s="23"/>
      <c r="G284" s="24"/>
      <c r="H284" s="25"/>
      <c r="I284" s="26"/>
      <c r="J284" s="27"/>
      <c r="K284" s="27"/>
      <c r="L284" s="27"/>
      <c r="M284" s="26"/>
      <c r="N284" s="28"/>
      <c r="O284" s="29"/>
      <c r="P284" s="30"/>
      <c r="Q284" s="30"/>
      <c r="R284" s="30"/>
      <c r="S284" s="31"/>
      <c r="T284" s="26"/>
      <c r="U284" s="27"/>
      <c r="V284" s="82"/>
      <c r="W284" s="83"/>
      <c r="X284" s="27"/>
      <c r="Y284" s="36"/>
      <c r="Z284" s="27"/>
      <c r="AA284" s="37"/>
      <c r="AB284" s="38"/>
      <c r="AC284" s="39"/>
      <c r="AD284" s="40"/>
      <c r="AK284" s="2" t="str">
        <f>IF(ISERROR(MATCH(Table18[[#This Row], [Sector of College]],$AY$2:$AY$4,0)),"0", "1")</f>
        <v>0</v>
      </c>
      <c r="AL284" s="2" t="str">
        <f>IF(ISERROR(MATCH(Table18[[#This Row], [Type of College]],$AZ$2:$AZ$4,0)),"0", "1")</f>
        <v>0</v>
      </c>
      <c r="AM284" s="2" t="str">
        <f>IF(ISERROR(MATCH(Table18[[#This Row], [College Category]],$BA$2:$BA$15,0)),"0", "1")</f>
        <v>0</v>
      </c>
      <c r="AN284" s="2" t="str">
        <f>IF(ISERROR(MATCH(Table18[[#This Row], [Degree Duration]],$BB$3:$BB$12,0)),"0", "1")</f>
        <v>0</v>
      </c>
      <c r="AO284" s="2" t="str">
        <f>IF(ISERROR(MATCH(#REF!,#REF!,0)),"0", "1")</f>
        <v>0</v>
      </c>
      <c r="AP284" s="2" t="str">
        <f>IF(ISERROR(MATCH(Table18[[#This Row], [Batch Start Year]],$BC$2:$BC$23,0)),"0", "1")</f>
        <v>0</v>
      </c>
      <c r="AQ284" s="2" t="str">
        <f>IF(ISERROR(MATCH(Table18[[#This Row], [Batch Start Semester]],$BD$2:$BD$5,0)),"0", "1")</f>
        <v>0</v>
      </c>
      <c r="AR284" s="2" t="str">
        <f>IF(ISERROR(MATCH(Table18[[#This Row], [Batch Session ]],$BE$2:$BE$5,0)),"0", "1")</f>
        <v>0</v>
      </c>
      <c r="AS284" s="2" t="str">
        <f>IF(ISERROR(MATCH(Table18[[#This Row], [Current Semester Number ]],$BF$2:$BF$12,0)),"0", "1")</f>
        <v>0</v>
      </c>
      <c r="AT284" s="2" t="str">
        <f>IF(ISERROR(MATCH(Table18[[#This Row], [Gender]],$BG$2:$BG$4,0)),"0", "1")</f>
        <v>0</v>
      </c>
      <c r="AU284" s="2" t="str">
        <f>IF(ISERROR(MATCH(Table18[[#This Row], [Quota Type]],$BH$2:$BH$12,0)),"0", "1")</f>
        <v>0</v>
      </c>
      <c r="AV284" s="2" t="str">
        <f>IF(ISERROR(MATCH(Table18[[#This Row], [Different Ability Type (only for Differently abled students)]],$BI$2:$BI$8,0)),"0", "1")</f>
        <v>0</v>
      </c>
      <c r="AW284" s="2"/>
      <c r="AX284" s="2"/>
      <c r="AY284" s="2"/>
      <c r="AZ284" s="2"/>
    </row>
    <row r="285" ht="14.25">
      <c r="A285" s="23"/>
      <c r="B285" s="23"/>
      <c r="C285" s="23"/>
      <c r="D285" s="23"/>
      <c r="E285" s="23"/>
      <c r="F285" s="23"/>
      <c r="G285" s="24"/>
      <c r="H285" s="25"/>
      <c r="I285" s="26"/>
      <c r="J285" s="27"/>
      <c r="K285" s="27"/>
      <c r="L285" s="27"/>
      <c r="M285" s="26"/>
      <c r="N285" s="28"/>
      <c r="O285" s="29"/>
      <c r="P285" s="30"/>
      <c r="Q285" s="30"/>
      <c r="R285" s="30"/>
      <c r="S285" s="31"/>
      <c r="T285" s="26"/>
      <c r="U285" s="27"/>
      <c r="V285" s="82"/>
      <c r="W285" s="83"/>
      <c r="X285" s="27"/>
      <c r="Y285" s="36"/>
      <c r="Z285" s="27"/>
      <c r="AA285" s="37"/>
      <c r="AB285" s="38"/>
      <c r="AC285" s="39"/>
      <c r="AD285" s="40"/>
      <c r="AK285" s="2" t="str">
        <f>IF(ISERROR(MATCH(Table18[[#This Row], [Sector of College]],$AY$2:$AY$4,0)),"0", "1")</f>
        <v>0</v>
      </c>
      <c r="AL285" s="2" t="str">
        <f>IF(ISERROR(MATCH(Table18[[#This Row], [Type of College]],$AZ$2:$AZ$4,0)),"0", "1")</f>
        <v>0</v>
      </c>
      <c r="AM285" s="2" t="str">
        <f>IF(ISERROR(MATCH(Table18[[#This Row], [College Category]],$BA$2:$BA$15,0)),"0", "1")</f>
        <v>0</v>
      </c>
      <c r="AN285" s="2" t="str">
        <f>IF(ISERROR(MATCH(Table18[[#This Row], [Degree Duration]],$BB$3:$BB$12,0)),"0", "1")</f>
        <v>0</v>
      </c>
      <c r="AO285" s="2" t="str">
        <f>IF(ISERROR(MATCH(#REF!,#REF!,0)),"0", "1")</f>
        <v>0</v>
      </c>
      <c r="AP285" s="2" t="str">
        <f>IF(ISERROR(MATCH(Table18[[#This Row], [Batch Start Year]],$BC$2:$BC$23,0)),"0", "1")</f>
        <v>0</v>
      </c>
      <c r="AQ285" s="2" t="str">
        <f>IF(ISERROR(MATCH(Table18[[#This Row], [Batch Start Semester]],$BD$2:$BD$5,0)),"0", "1")</f>
        <v>0</v>
      </c>
      <c r="AR285" s="2" t="str">
        <f>IF(ISERROR(MATCH(Table18[[#This Row], [Batch Session ]],$BE$2:$BE$5,0)),"0", "1")</f>
        <v>0</v>
      </c>
      <c r="AS285" s="2" t="str">
        <f>IF(ISERROR(MATCH(Table18[[#This Row], [Current Semester Number ]],$BF$2:$BF$12,0)),"0", "1")</f>
        <v>0</v>
      </c>
      <c r="AT285" s="2" t="str">
        <f>IF(ISERROR(MATCH(Table18[[#This Row], [Gender]],$BG$2:$BG$4,0)),"0", "1")</f>
        <v>0</v>
      </c>
      <c r="AU285" s="2" t="str">
        <f>IF(ISERROR(MATCH(Table18[[#This Row], [Quota Type]],$BH$2:$BH$12,0)),"0", "1")</f>
        <v>0</v>
      </c>
      <c r="AV285" s="2" t="str">
        <f>IF(ISERROR(MATCH(Table18[[#This Row], [Different Ability Type (only for Differently abled students)]],$BI$2:$BI$8,0)),"0", "1")</f>
        <v>0</v>
      </c>
      <c r="AW285" s="2"/>
      <c r="AX285" s="2"/>
      <c r="AY285" s="2"/>
      <c r="AZ285" s="2"/>
    </row>
    <row r="286" ht="14.25">
      <c r="A286" s="23"/>
      <c r="B286" s="23"/>
      <c r="C286" s="23"/>
      <c r="D286" s="23"/>
      <c r="E286" s="23"/>
      <c r="F286" s="23"/>
      <c r="G286" s="24"/>
      <c r="H286" s="25"/>
      <c r="I286" s="26"/>
      <c r="J286" s="27"/>
      <c r="K286" s="27"/>
      <c r="L286" s="27"/>
      <c r="M286" s="26"/>
      <c r="N286" s="28"/>
      <c r="O286" s="29"/>
      <c r="P286" s="30"/>
      <c r="Q286" s="30"/>
      <c r="R286" s="30"/>
      <c r="S286" s="31"/>
      <c r="T286" s="26"/>
      <c r="U286" s="27"/>
      <c r="V286" s="82"/>
      <c r="W286" s="83"/>
      <c r="X286" s="27"/>
      <c r="Y286" s="36"/>
      <c r="Z286" s="27"/>
      <c r="AA286" s="37"/>
      <c r="AB286" s="38"/>
      <c r="AC286" s="39"/>
      <c r="AD286" s="40"/>
      <c r="AK286" s="2" t="str">
        <f>IF(ISERROR(MATCH(Table18[[#This Row], [Sector of College]],$AY$2:$AY$4,0)),"0", "1")</f>
        <v>0</v>
      </c>
      <c r="AL286" s="2" t="str">
        <f>IF(ISERROR(MATCH(Table18[[#This Row], [Type of College]],$AZ$2:$AZ$4,0)),"0", "1")</f>
        <v>0</v>
      </c>
      <c r="AM286" s="2" t="str">
        <f>IF(ISERROR(MATCH(Table18[[#This Row], [College Category]],$BA$2:$BA$15,0)),"0", "1")</f>
        <v>0</v>
      </c>
      <c r="AN286" s="2" t="str">
        <f>IF(ISERROR(MATCH(Table18[[#This Row], [Degree Duration]],$BB$3:$BB$12,0)),"0", "1")</f>
        <v>0</v>
      </c>
      <c r="AO286" s="2" t="str">
        <f>IF(ISERROR(MATCH(#REF!,#REF!,0)),"0", "1")</f>
        <v>0</v>
      </c>
      <c r="AP286" s="2" t="str">
        <f>IF(ISERROR(MATCH(Table18[[#This Row], [Batch Start Year]],$BC$2:$BC$23,0)),"0", "1")</f>
        <v>0</v>
      </c>
      <c r="AQ286" s="2" t="str">
        <f>IF(ISERROR(MATCH(Table18[[#This Row], [Batch Start Semester]],$BD$2:$BD$5,0)),"0", "1")</f>
        <v>0</v>
      </c>
      <c r="AR286" s="2" t="str">
        <f>IF(ISERROR(MATCH(Table18[[#This Row], [Batch Session ]],$BE$2:$BE$5,0)),"0", "1")</f>
        <v>0</v>
      </c>
      <c r="AS286" s="2" t="str">
        <f>IF(ISERROR(MATCH(Table18[[#This Row], [Current Semester Number ]],$BF$2:$BF$12,0)),"0", "1")</f>
        <v>0</v>
      </c>
      <c r="AT286" s="2" t="str">
        <f>IF(ISERROR(MATCH(Table18[[#This Row], [Gender]],$BG$2:$BG$4,0)),"0", "1")</f>
        <v>0</v>
      </c>
      <c r="AU286" s="2" t="str">
        <f>IF(ISERROR(MATCH(Table18[[#This Row], [Quota Type]],$BH$2:$BH$12,0)),"0", "1")</f>
        <v>0</v>
      </c>
      <c r="AV286" s="2" t="str">
        <f>IF(ISERROR(MATCH(Table18[[#This Row], [Different Ability Type (only for Differently abled students)]],$BI$2:$BI$8,0)),"0", "1")</f>
        <v>0</v>
      </c>
      <c r="AW286" s="2"/>
      <c r="AX286" s="2"/>
      <c r="AY286" s="2"/>
      <c r="AZ286" s="2"/>
    </row>
    <row r="287" ht="14.25">
      <c r="A287" s="23"/>
      <c r="B287" s="23"/>
      <c r="C287" s="23"/>
      <c r="D287" s="23"/>
      <c r="E287" s="23"/>
      <c r="F287" s="23"/>
      <c r="G287" s="24"/>
      <c r="H287" s="25"/>
      <c r="I287" s="26"/>
      <c r="J287" s="27"/>
      <c r="K287" s="27"/>
      <c r="L287" s="27"/>
      <c r="M287" s="26"/>
      <c r="N287" s="28"/>
      <c r="O287" s="29"/>
      <c r="P287" s="30"/>
      <c r="Q287" s="30"/>
      <c r="R287" s="30"/>
      <c r="S287" s="31"/>
      <c r="T287" s="26"/>
      <c r="U287" s="27"/>
      <c r="V287" s="82"/>
      <c r="W287" s="83"/>
      <c r="X287" s="27"/>
      <c r="Y287" s="36"/>
      <c r="Z287" s="27"/>
      <c r="AA287" s="37"/>
      <c r="AB287" s="38"/>
      <c r="AC287" s="39"/>
      <c r="AD287" s="40"/>
      <c r="AK287" s="2" t="str">
        <f>IF(ISERROR(MATCH(Table18[[#This Row], [Sector of College]],$AY$2:$AY$4,0)),"0", "1")</f>
        <v>0</v>
      </c>
      <c r="AL287" s="2" t="str">
        <f>IF(ISERROR(MATCH(Table18[[#This Row], [Type of College]],$AZ$2:$AZ$4,0)),"0", "1")</f>
        <v>0</v>
      </c>
      <c r="AM287" s="2" t="str">
        <f>IF(ISERROR(MATCH(Table18[[#This Row], [College Category]],$BA$2:$BA$15,0)),"0", "1")</f>
        <v>0</v>
      </c>
      <c r="AN287" s="2" t="str">
        <f>IF(ISERROR(MATCH(Table18[[#This Row], [Degree Duration]],$BB$3:$BB$12,0)),"0", "1")</f>
        <v>0</v>
      </c>
      <c r="AO287" s="2" t="str">
        <f>IF(ISERROR(MATCH(#REF!,#REF!,0)),"0", "1")</f>
        <v>0</v>
      </c>
      <c r="AP287" s="2" t="str">
        <f>IF(ISERROR(MATCH(Table18[[#This Row], [Batch Start Year]],$BC$2:$BC$23,0)),"0", "1")</f>
        <v>0</v>
      </c>
      <c r="AQ287" s="2" t="str">
        <f>IF(ISERROR(MATCH(Table18[[#This Row], [Batch Start Semester]],$BD$2:$BD$5,0)),"0", "1")</f>
        <v>0</v>
      </c>
      <c r="AR287" s="2" t="str">
        <f>IF(ISERROR(MATCH(Table18[[#This Row], [Batch Session ]],$BE$2:$BE$5,0)),"0", "1")</f>
        <v>0</v>
      </c>
      <c r="AS287" s="2" t="str">
        <f>IF(ISERROR(MATCH(Table18[[#This Row], [Current Semester Number ]],$BF$2:$BF$12,0)),"0", "1")</f>
        <v>0</v>
      </c>
      <c r="AT287" s="2" t="str">
        <f>IF(ISERROR(MATCH(Table18[[#This Row], [Gender]],$BG$2:$BG$4,0)),"0", "1")</f>
        <v>0</v>
      </c>
      <c r="AU287" s="2" t="str">
        <f>IF(ISERROR(MATCH(Table18[[#This Row], [Quota Type]],$BH$2:$BH$12,0)),"0", "1")</f>
        <v>0</v>
      </c>
      <c r="AV287" s="2" t="str">
        <f>IF(ISERROR(MATCH(Table18[[#This Row], [Different Ability Type (only for Differently abled students)]],$BI$2:$BI$8,0)),"0", "1")</f>
        <v>0</v>
      </c>
      <c r="AW287" s="2"/>
      <c r="AX287" s="2"/>
      <c r="AY287" s="2"/>
      <c r="AZ287" s="2"/>
    </row>
    <row r="288" ht="14.25">
      <c r="A288" s="23"/>
      <c r="B288" s="23"/>
      <c r="C288" s="23"/>
      <c r="D288" s="23"/>
      <c r="E288" s="23"/>
      <c r="F288" s="23"/>
      <c r="G288" s="24"/>
      <c r="H288" s="25"/>
      <c r="I288" s="26"/>
      <c r="J288" s="27"/>
      <c r="K288" s="27"/>
      <c r="L288" s="27"/>
      <c r="M288" s="26"/>
      <c r="N288" s="28"/>
      <c r="O288" s="29"/>
      <c r="P288" s="30"/>
      <c r="Q288" s="30"/>
      <c r="R288" s="30"/>
      <c r="S288" s="31"/>
      <c r="T288" s="26"/>
      <c r="U288" s="27"/>
      <c r="V288" s="82"/>
      <c r="W288" s="83"/>
      <c r="X288" s="27"/>
      <c r="Y288" s="36"/>
      <c r="Z288" s="27"/>
      <c r="AA288" s="37"/>
      <c r="AB288" s="38"/>
      <c r="AC288" s="39"/>
      <c r="AD288" s="40"/>
      <c r="AK288" s="2" t="str">
        <f>IF(ISERROR(MATCH(Table18[[#This Row], [Sector of College]],$AY$2:$AY$4,0)),"0", "1")</f>
        <v>0</v>
      </c>
      <c r="AL288" s="2" t="str">
        <f>IF(ISERROR(MATCH(Table18[[#This Row], [Type of College]],$AZ$2:$AZ$4,0)),"0", "1")</f>
        <v>0</v>
      </c>
      <c r="AM288" s="2" t="str">
        <f>IF(ISERROR(MATCH(Table18[[#This Row], [College Category]],$BA$2:$BA$15,0)),"0", "1")</f>
        <v>0</v>
      </c>
      <c r="AN288" s="2" t="str">
        <f>IF(ISERROR(MATCH(Table18[[#This Row], [Degree Duration]],$BB$3:$BB$12,0)),"0", "1")</f>
        <v>0</v>
      </c>
      <c r="AO288" s="2" t="str">
        <f>IF(ISERROR(MATCH(#REF!,#REF!,0)),"0", "1")</f>
        <v>0</v>
      </c>
      <c r="AP288" s="2" t="str">
        <f>IF(ISERROR(MATCH(Table18[[#This Row], [Batch Start Year]],$BC$2:$BC$23,0)),"0", "1")</f>
        <v>0</v>
      </c>
      <c r="AQ288" s="2" t="str">
        <f>IF(ISERROR(MATCH(Table18[[#This Row], [Batch Start Semester]],$BD$2:$BD$5,0)),"0", "1")</f>
        <v>0</v>
      </c>
      <c r="AR288" s="2" t="str">
        <f>IF(ISERROR(MATCH(Table18[[#This Row], [Batch Session ]],$BE$2:$BE$5,0)),"0", "1")</f>
        <v>0</v>
      </c>
      <c r="AS288" s="2" t="str">
        <f>IF(ISERROR(MATCH(Table18[[#This Row], [Current Semester Number ]],$BF$2:$BF$12,0)),"0", "1")</f>
        <v>0</v>
      </c>
      <c r="AT288" s="2" t="str">
        <f>IF(ISERROR(MATCH(Table18[[#This Row], [Gender]],$BG$2:$BG$4,0)),"0", "1")</f>
        <v>0</v>
      </c>
      <c r="AU288" s="2" t="str">
        <f>IF(ISERROR(MATCH(Table18[[#This Row], [Quota Type]],$BH$2:$BH$12,0)),"0", "1")</f>
        <v>0</v>
      </c>
      <c r="AV288" s="2" t="str">
        <f>IF(ISERROR(MATCH(Table18[[#This Row], [Different Ability Type (only for Differently abled students)]],$BI$2:$BI$8,0)),"0", "1")</f>
        <v>0</v>
      </c>
      <c r="AW288" s="2"/>
      <c r="AX288" s="2"/>
      <c r="AY288" s="2"/>
      <c r="AZ288" s="2"/>
    </row>
    <row r="289" ht="14.25">
      <c r="A289" s="23"/>
      <c r="B289" s="23"/>
      <c r="C289" s="23"/>
      <c r="D289" s="23"/>
      <c r="E289" s="23"/>
      <c r="F289" s="23"/>
      <c r="G289" s="24"/>
      <c r="H289" s="25"/>
      <c r="I289" s="26"/>
      <c r="J289" s="27"/>
      <c r="K289" s="27"/>
      <c r="L289" s="27"/>
      <c r="M289" s="26"/>
      <c r="N289" s="28"/>
      <c r="O289" s="29"/>
      <c r="P289" s="30"/>
      <c r="Q289" s="30"/>
      <c r="R289" s="30"/>
      <c r="S289" s="31"/>
      <c r="T289" s="26"/>
      <c r="U289" s="27"/>
      <c r="V289" s="82"/>
      <c r="W289" s="83"/>
      <c r="X289" s="27"/>
      <c r="Y289" s="36"/>
      <c r="Z289" s="27"/>
      <c r="AA289" s="37"/>
      <c r="AB289" s="38"/>
      <c r="AC289" s="39"/>
      <c r="AD289" s="40"/>
      <c r="AK289" s="2" t="str">
        <f>IF(ISERROR(MATCH(Table18[[#This Row], [Sector of College]],$AY$2:$AY$4,0)),"0", "1")</f>
        <v>0</v>
      </c>
      <c r="AL289" s="2" t="str">
        <f>IF(ISERROR(MATCH(Table18[[#This Row], [Type of College]],$AZ$2:$AZ$4,0)),"0", "1")</f>
        <v>0</v>
      </c>
      <c r="AM289" s="2" t="str">
        <f>IF(ISERROR(MATCH(Table18[[#This Row], [College Category]],$BA$2:$BA$15,0)),"0", "1")</f>
        <v>0</v>
      </c>
      <c r="AN289" s="2" t="str">
        <f>IF(ISERROR(MATCH(Table18[[#This Row], [Degree Duration]],$BB$3:$BB$12,0)),"0", "1")</f>
        <v>0</v>
      </c>
      <c r="AO289" s="2" t="str">
        <f>IF(ISERROR(MATCH(#REF!,#REF!,0)),"0", "1")</f>
        <v>0</v>
      </c>
      <c r="AP289" s="2" t="str">
        <f>IF(ISERROR(MATCH(Table18[[#This Row], [Batch Start Year]],$BC$2:$BC$23,0)),"0", "1")</f>
        <v>0</v>
      </c>
      <c r="AQ289" s="2" t="str">
        <f>IF(ISERROR(MATCH(Table18[[#This Row], [Batch Start Semester]],$BD$2:$BD$5,0)),"0", "1")</f>
        <v>0</v>
      </c>
      <c r="AR289" s="2" t="str">
        <f>IF(ISERROR(MATCH(Table18[[#This Row], [Batch Session ]],$BE$2:$BE$5,0)),"0", "1")</f>
        <v>0</v>
      </c>
      <c r="AS289" s="2" t="str">
        <f>IF(ISERROR(MATCH(Table18[[#This Row], [Current Semester Number ]],$BF$2:$BF$12,0)),"0", "1")</f>
        <v>0</v>
      </c>
      <c r="AT289" s="2" t="str">
        <f>IF(ISERROR(MATCH(Table18[[#This Row], [Gender]],$BG$2:$BG$4,0)),"0", "1")</f>
        <v>0</v>
      </c>
      <c r="AU289" s="2" t="str">
        <f>IF(ISERROR(MATCH(Table18[[#This Row], [Quota Type]],$BH$2:$BH$12,0)),"0", "1")</f>
        <v>0</v>
      </c>
      <c r="AV289" s="2" t="str">
        <f>IF(ISERROR(MATCH(Table18[[#This Row], [Different Ability Type (only for Differently abled students)]],$BI$2:$BI$8,0)),"0", "1")</f>
        <v>0</v>
      </c>
      <c r="AW289" s="2"/>
      <c r="AX289" s="2"/>
      <c r="AY289" s="2"/>
      <c r="AZ289" s="2"/>
    </row>
    <row r="290" ht="14.25">
      <c r="A290" s="23"/>
      <c r="B290" s="23"/>
      <c r="C290" s="23"/>
      <c r="D290" s="23"/>
      <c r="E290" s="23"/>
      <c r="F290" s="23"/>
      <c r="G290" s="24"/>
      <c r="H290" s="25"/>
      <c r="I290" s="26"/>
      <c r="J290" s="27"/>
      <c r="K290" s="27"/>
      <c r="L290" s="27"/>
      <c r="M290" s="26"/>
      <c r="N290" s="28"/>
      <c r="O290" s="29"/>
      <c r="P290" s="30"/>
      <c r="Q290" s="30"/>
      <c r="R290" s="30"/>
      <c r="S290" s="31"/>
      <c r="T290" s="26"/>
      <c r="U290" s="27"/>
      <c r="V290" s="82"/>
      <c r="W290" s="83"/>
      <c r="X290" s="27"/>
      <c r="Y290" s="36"/>
      <c r="Z290" s="27"/>
      <c r="AA290" s="37"/>
      <c r="AB290" s="38"/>
      <c r="AC290" s="39"/>
      <c r="AD290" s="40"/>
      <c r="AK290" s="2" t="str">
        <f>IF(ISERROR(MATCH(Table18[[#This Row], [Sector of College]],$AY$2:$AY$4,0)),"0", "1")</f>
        <v>0</v>
      </c>
      <c r="AL290" s="2" t="str">
        <f>IF(ISERROR(MATCH(Table18[[#This Row], [Type of College]],$AZ$2:$AZ$4,0)),"0", "1")</f>
        <v>0</v>
      </c>
      <c r="AM290" s="2" t="str">
        <f>IF(ISERROR(MATCH(Table18[[#This Row], [College Category]],$BA$2:$BA$15,0)),"0", "1")</f>
        <v>0</v>
      </c>
      <c r="AN290" s="2" t="str">
        <f>IF(ISERROR(MATCH(Table18[[#This Row], [Degree Duration]],$BB$3:$BB$12,0)),"0", "1")</f>
        <v>0</v>
      </c>
      <c r="AO290" s="2" t="str">
        <f>IF(ISERROR(MATCH(#REF!,#REF!,0)),"0", "1")</f>
        <v>0</v>
      </c>
      <c r="AP290" s="2" t="str">
        <f>IF(ISERROR(MATCH(Table18[[#This Row], [Batch Start Year]],$BC$2:$BC$23,0)),"0", "1")</f>
        <v>0</v>
      </c>
      <c r="AQ290" s="2" t="str">
        <f>IF(ISERROR(MATCH(Table18[[#This Row], [Batch Start Semester]],$BD$2:$BD$5,0)),"0", "1")</f>
        <v>0</v>
      </c>
      <c r="AR290" s="2" t="str">
        <f>IF(ISERROR(MATCH(Table18[[#This Row], [Batch Session ]],$BE$2:$BE$5,0)),"0", "1")</f>
        <v>0</v>
      </c>
      <c r="AS290" s="2" t="str">
        <f>IF(ISERROR(MATCH(Table18[[#This Row], [Current Semester Number ]],$BF$2:$BF$12,0)),"0", "1")</f>
        <v>0</v>
      </c>
      <c r="AT290" s="2" t="str">
        <f>IF(ISERROR(MATCH(Table18[[#This Row], [Gender]],$BG$2:$BG$4,0)),"0", "1")</f>
        <v>0</v>
      </c>
      <c r="AU290" s="2" t="str">
        <f>IF(ISERROR(MATCH(Table18[[#This Row], [Quota Type]],$BH$2:$BH$12,0)),"0", "1")</f>
        <v>0</v>
      </c>
      <c r="AV290" s="2" t="str">
        <f>IF(ISERROR(MATCH(Table18[[#This Row], [Different Ability Type (only for Differently abled students)]],$BI$2:$BI$8,0)),"0", "1")</f>
        <v>0</v>
      </c>
      <c r="AW290" s="2"/>
      <c r="AX290" s="2"/>
      <c r="AY290" s="2"/>
      <c r="AZ290" s="2"/>
    </row>
    <row r="291" ht="14.25">
      <c r="A291" s="23"/>
      <c r="B291" s="23"/>
      <c r="C291" s="23"/>
      <c r="D291" s="23"/>
      <c r="E291" s="23"/>
      <c r="F291" s="23"/>
      <c r="G291" s="24"/>
      <c r="H291" s="25"/>
      <c r="I291" s="26"/>
      <c r="J291" s="27"/>
      <c r="K291" s="27"/>
      <c r="L291" s="27"/>
      <c r="M291" s="26"/>
      <c r="N291" s="28"/>
      <c r="O291" s="29"/>
      <c r="P291" s="30"/>
      <c r="Q291" s="30"/>
      <c r="R291" s="30"/>
      <c r="S291" s="31"/>
      <c r="T291" s="26"/>
      <c r="U291" s="27"/>
      <c r="V291" s="82"/>
      <c r="W291" s="83"/>
      <c r="X291" s="27"/>
      <c r="Y291" s="36"/>
      <c r="Z291" s="27"/>
      <c r="AA291" s="37"/>
      <c r="AB291" s="38"/>
      <c r="AC291" s="39"/>
      <c r="AD291" s="40"/>
      <c r="AK291" s="2" t="str">
        <f>IF(ISERROR(MATCH(Table18[[#This Row], [Sector of College]],$AY$2:$AY$4,0)),"0", "1")</f>
        <v>0</v>
      </c>
      <c r="AL291" s="2" t="str">
        <f>IF(ISERROR(MATCH(Table18[[#This Row], [Type of College]],$AZ$2:$AZ$4,0)),"0", "1")</f>
        <v>0</v>
      </c>
      <c r="AM291" s="2" t="str">
        <f>IF(ISERROR(MATCH(Table18[[#This Row], [College Category]],$BA$2:$BA$15,0)),"0", "1")</f>
        <v>0</v>
      </c>
      <c r="AN291" s="2" t="str">
        <f>IF(ISERROR(MATCH(Table18[[#This Row], [Degree Duration]],$BB$3:$BB$12,0)),"0", "1")</f>
        <v>0</v>
      </c>
      <c r="AO291" s="2" t="str">
        <f>IF(ISERROR(MATCH(#REF!,#REF!,0)),"0", "1")</f>
        <v>0</v>
      </c>
      <c r="AP291" s="2" t="str">
        <f>IF(ISERROR(MATCH(Table18[[#This Row], [Batch Start Year]],$BC$2:$BC$23,0)),"0", "1")</f>
        <v>0</v>
      </c>
      <c r="AQ291" s="2" t="str">
        <f>IF(ISERROR(MATCH(Table18[[#This Row], [Batch Start Semester]],$BD$2:$BD$5,0)),"0", "1")</f>
        <v>0</v>
      </c>
      <c r="AR291" s="2" t="str">
        <f>IF(ISERROR(MATCH(Table18[[#This Row], [Batch Session ]],$BE$2:$BE$5,0)),"0", "1")</f>
        <v>0</v>
      </c>
      <c r="AS291" s="2" t="str">
        <f>IF(ISERROR(MATCH(Table18[[#This Row], [Current Semester Number ]],$BF$2:$BF$12,0)),"0", "1")</f>
        <v>0</v>
      </c>
      <c r="AT291" s="2" t="str">
        <f>IF(ISERROR(MATCH(Table18[[#This Row], [Gender]],$BG$2:$BG$4,0)),"0", "1")</f>
        <v>0</v>
      </c>
      <c r="AU291" s="2" t="str">
        <f>IF(ISERROR(MATCH(Table18[[#This Row], [Quota Type]],$BH$2:$BH$12,0)),"0", "1")</f>
        <v>0</v>
      </c>
      <c r="AV291" s="2" t="str">
        <f>IF(ISERROR(MATCH(Table18[[#This Row], [Different Ability Type (only for Differently abled students)]],$BI$2:$BI$8,0)),"0", "1")</f>
        <v>0</v>
      </c>
      <c r="AW291" s="2"/>
      <c r="AX291" s="2"/>
      <c r="AY291" s="2"/>
      <c r="AZ291" s="2"/>
    </row>
    <row r="292" ht="14.25">
      <c r="A292" s="23"/>
      <c r="B292" s="23"/>
      <c r="C292" s="23"/>
      <c r="D292" s="23"/>
      <c r="E292" s="23"/>
      <c r="F292" s="23"/>
      <c r="G292" s="24"/>
      <c r="H292" s="25"/>
      <c r="I292" s="26"/>
      <c r="J292" s="27"/>
      <c r="K292" s="27"/>
      <c r="L292" s="27"/>
      <c r="M292" s="26"/>
      <c r="N292" s="28"/>
      <c r="O292" s="29"/>
      <c r="P292" s="30"/>
      <c r="Q292" s="30"/>
      <c r="R292" s="30"/>
      <c r="S292" s="31"/>
      <c r="T292" s="26"/>
      <c r="U292" s="27"/>
      <c r="V292" s="82"/>
      <c r="W292" s="83"/>
      <c r="X292" s="27"/>
      <c r="Y292" s="36"/>
      <c r="Z292" s="27"/>
      <c r="AA292" s="37"/>
      <c r="AB292" s="38"/>
      <c r="AC292" s="39"/>
      <c r="AD292" s="40"/>
      <c r="AK292" s="2" t="str">
        <f>IF(ISERROR(MATCH(Table18[[#This Row], [Sector of College]],$AY$2:$AY$4,0)),"0", "1")</f>
        <v>0</v>
      </c>
      <c r="AL292" s="2" t="str">
        <f>IF(ISERROR(MATCH(Table18[[#This Row], [Type of College]],$AZ$2:$AZ$4,0)),"0", "1")</f>
        <v>0</v>
      </c>
      <c r="AM292" s="2" t="str">
        <f>IF(ISERROR(MATCH(Table18[[#This Row], [College Category]],$BA$2:$BA$15,0)),"0", "1")</f>
        <v>0</v>
      </c>
      <c r="AN292" s="2" t="str">
        <f>IF(ISERROR(MATCH(Table18[[#This Row], [Degree Duration]],$BB$3:$BB$12,0)),"0", "1")</f>
        <v>0</v>
      </c>
      <c r="AO292" s="2" t="str">
        <f>IF(ISERROR(MATCH(#REF!,#REF!,0)),"0", "1")</f>
        <v>0</v>
      </c>
      <c r="AP292" s="2" t="str">
        <f>IF(ISERROR(MATCH(Table18[[#This Row], [Batch Start Year]],$BC$2:$BC$23,0)),"0", "1")</f>
        <v>0</v>
      </c>
      <c r="AQ292" s="2" t="str">
        <f>IF(ISERROR(MATCH(Table18[[#This Row], [Batch Start Semester]],$BD$2:$BD$5,0)),"0", "1")</f>
        <v>0</v>
      </c>
      <c r="AR292" s="2" t="str">
        <f>IF(ISERROR(MATCH(Table18[[#This Row], [Batch Session ]],$BE$2:$BE$5,0)),"0", "1")</f>
        <v>0</v>
      </c>
      <c r="AS292" s="2" t="str">
        <f>IF(ISERROR(MATCH(Table18[[#This Row], [Current Semester Number ]],$BF$2:$BF$12,0)),"0", "1")</f>
        <v>0</v>
      </c>
      <c r="AT292" s="2" t="str">
        <f>IF(ISERROR(MATCH(Table18[[#This Row], [Gender]],$BG$2:$BG$4,0)),"0", "1")</f>
        <v>0</v>
      </c>
      <c r="AU292" s="2" t="str">
        <f>IF(ISERROR(MATCH(Table18[[#This Row], [Quota Type]],$BH$2:$BH$12,0)),"0", "1")</f>
        <v>0</v>
      </c>
      <c r="AV292" s="2" t="str">
        <f>IF(ISERROR(MATCH(Table18[[#This Row], [Different Ability Type (only for Differently abled students)]],$BI$2:$BI$8,0)),"0", "1")</f>
        <v>0</v>
      </c>
      <c r="AW292" s="2"/>
      <c r="AX292" s="2"/>
      <c r="AY292" s="2"/>
      <c r="AZ292" s="2"/>
    </row>
    <row r="293" ht="14.25">
      <c r="A293" s="23"/>
      <c r="B293" s="23"/>
      <c r="C293" s="23"/>
      <c r="D293" s="23"/>
      <c r="E293" s="23"/>
      <c r="F293" s="23"/>
      <c r="G293" s="24"/>
      <c r="H293" s="25"/>
      <c r="I293" s="26"/>
      <c r="J293" s="27"/>
      <c r="K293" s="27"/>
      <c r="L293" s="27"/>
      <c r="M293" s="26"/>
      <c r="N293" s="28"/>
      <c r="O293" s="29"/>
      <c r="P293" s="30"/>
      <c r="Q293" s="30"/>
      <c r="R293" s="30"/>
      <c r="S293" s="31"/>
      <c r="T293" s="26"/>
      <c r="U293" s="27"/>
      <c r="V293" s="82"/>
      <c r="W293" s="83"/>
      <c r="X293" s="27"/>
      <c r="Y293" s="36"/>
      <c r="Z293" s="27"/>
      <c r="AA293" s="37"/>
      <c r="AB293" s="38"/>
      <c r="AC293" s="39"/>
      <c r="AD293" s="40"/>
      <c r="AK293" s="2" t="str">
        <f>IF(ISERROR(MATCH(Table18[[#This Row], [Sector of College]],$AY$2:$AY$4,0)),"0", "1")</f>
        <v>0</v>
      </c>
      <c r="AL293" s="2" t="str">
        <f>IF(ISERROR(MATCH(Table18[[#This Row], [Type of College]],$AZ$2:$AZ$4,0)),"0", "1")</f>
        <v>0</v>
      </c>
      <c r="AM293" s="2" t="str">
        <f>IF(ISERROR(MATCH(Table18[[#This Row], [College Category]],$BA$2:$BA$15,0)),"0", "1")</f>
        <v>0</v>
      </c>
      <c r="AN293" s="2" t="str">
        <f>IF(ISERROR(MATCH(Table18[[#This Row], [Degree Duration]],$BB$3:$BB$12,0)),"0", "1")</f>
        <v>0</v>
      </c>
      <c r="AO293" s="2" t="str">
        <f>IF(ISERROR(MATCH(#REF!,#REF!,0)),"0", "1")</f>
        <v>0</v>
      </c>
      <c r="AP293" s="2" t="str">
        <f>IF(ISERROR(MATCH(Table18[[#This Row], [Batch Start Year]],$BC$2:$BC$23,0)),"0", "1")</f>
        <v>0</v>
      </c>
      <c r="AQ293" s="2" t="str">
        <f>IF(ISERROR(MATCH(Table18[[#This Row], [Batch Start Semester]],$BD$2:$BD$5,0)),"0", "1")</f>
        <v>0</v>
      </c>
      <c r="AR293" s="2" t="str">
        <f>IF(ISERROR(MATCH(Table18[[#This Row], [Batch Session ]],$BE$2:$BE$5,0)),"0", "1")</f>
        <v>0</v>
      </c>
      <c r="AS293" s="2" t="str">
        <f>IF(ISERROR(MATCH(Table18[[#This Row], [Current Semester Number ]],$BF$2:$BF$12,0)),"0", "1")</f>
        <v>0</v>
      </c>
      <c r="AT293" s="2" t="str">
        <f>IF(ISERROR(MATCH(Table18[[#This Row], [Gender]],$BG$2:$BG$4,0)),"0", "1")</f>
        <v>0</v>
      </c>
      <c r="AU293" s="2" t="str">
        <f>IF(ISERROR(MATCH(Table18[[#This Row], [Quota Type]],$BH$2:$BH$12,0)),"0", "1")</f>
        <v>0</v>
      </c>
      <c r="AV293" s="2" t="str">
        <f>IF(ISERROR(MATCH(Table18[[#This Row], [Different Ability Type (only for Differently abled students)]],$BI$2:$BI$8,0)),"0", "1")</f>
        <v>0</v>
      </c>
      <c r="AW293" s="2"/>
      <c r="AX293" s="2"/>
      <c r="AY293" s="2"/>
      <c r="AZ293" s="2"/>
    </row>
    <row r="294" ht="14.25">
      <c r="A294" s="23"/>
      <c r="B294" s="23"/>
      <c r="C294" s="23"/>
      <c r="D294" s="23"/>
      <c r="E294" s="23"/>
      <c r="F294" s="23"/>
      <c r="G294" s="24"/>
      <c r="H294" s="25"/>
      <c r="I294" s="26"/>
      <c r="J294" s="27"/>
      <c r="K294" s="27"/>
      <c r="L294" s="27"/>
      <c r="M294" s="26"/>
      <c r="N294" s="28"/>
      <c r="O294" s="29"/>
      <c r="P294" s="30"/>
      <c r="Q294" s="30"/>
      <c r="R294" s="30"/>
      <c r="S294" s="31"/>
      <c r="T294" s="26"/>
      <c r="U294" s="27"/>
      <c r="V294" s="82"/>
      <c r="W294" s="83"/>
      <c r="X294" s="27"/>
      <c r="Y294" s="36"/>
      <c r="Z294" s="27"/>
      <c r="AA294" s="37"/>
      <c r="AB294" s="38"/>
      <c r="AC294" s="39"/>
      <c r="AD294" s="40"/>
      <c r="AK294" s="2" t="str">
        <f>IF(ISERROR(MATCH(Table18[[#This Row], [Sector of College]],$AY$2:$AY$4,0)),"0", "1")</f>
        <v>0</v>
      </c>
      <c r="AL294" s="2" t="str">
        <f>IF(ISERROR(MATCH(Table18[[#This Row], [Type of College]],$AZ$2:$AZ$4,0)),"0", "1")</f>
        <v>0</v>
      </c>
      <c r="AM294" s="2" t="str">
        <f>IF(ISERROR(MATCH(Table18[[#This Row], [College Category]],$BA$2:$BA$15,0)),"0", "1")</f>
        <v>0</v>
      </c>
      <c r="AN294" s="2" t="str">
        <f>IF(ISERROR(MATCH(Table18[[#This Row], [Degree Duration]],$BB$3:$BB$12,0)),"0", "1")</f>
        <v>0</v>
      </c>
      <c r="AO294" s="2" t="str">
        <f>IF(ISERROR(MATCH(#REF!,#REF!,0)),"0", "1")</f>
        <v>0</v>
      </c>
      <c r="AP294" s="2" t="str">
        <f>IF(ISERROR(MATCH(Table18[[#This Row], [Batch Start Year]],$BC$2:$BC$23,0)),"0", "1")</f>
        <v>0</v>
      </c>
      <c r="AQ294" s="2" t="str">
        <f>IF(ISERROR(MATCH(Table18[[#This Row], [Batch Start Semester]],$BD$2:$BD$5,0)),"0", "1")</f>
        <v>0</v>
      </c>
      <c r="AR294" s="2" t="str">
        <f>IF(ISERROR(MATCH(Table18[[#This Row], [Batch Session ]],$BE$2:$BE$5,0)),"0", "1")</f>
        <v>0</v>
      </c>
      <c r="AS294" s="2" t="str">
        <f>IF(ISERROR(MATCH(Table18[[#This Row], [Current Semester Number ]],$BF$2:$BF$12,0)),"0", "1")</f>
        <v>0</v>
      </c>
      <c r="AT294" s="2" t="str">
        <f>IF(ISERROR(MATCH(Table18[[#This Row], [Gender]],$BG$2:$BG$4,0)),"0", "1")</f>
        <v>0</v>
      </c>
      <c r="AU294" s="2" t="str">
        <f>IF(ISERROR(MATCH(Table18[[#This Row], [Quota Type]],$BH$2:$BH$12,0)),"0", "1")</f>
        <v>0</v>
      </c>
      <c r="AV294" s="2" t="str">
        <f>IF(ISERROR(MATCH(Table18[[#This Row], [Different Ability Type (only for Differently abled students)]],$BI$2:$BI$8,0)),"0", "1")</f>
        <v>0</v>
      </c>
      <c r="AW294" s="2"/>
      <c r="AX294" s="2"/>
      <c r="AY294" s="2"/>
      <c r="AZ294" s="2"/>
    </row>
    <row r="295" ht="14.25">
      <c r="A295" s="23"/>
      <c r="B295" s="23"/>
      <c r="C295" s="23"/>
      <c r="D295" s="23"/>
      <c r="E295" s="23"/>
      <c r="F295" s="23"/>
      <c r="G295" s="24"/>
      <c r="H295" s="25"/>
      <c r="I295" s="26"/>
      <c r="J295" s="27"/>
      <c r="K295" s="27"/>
      <c r="L295" s="27"/>
      <c r="M295" s="26"/>
      <c r="N295" s="28"/>
      <c r="O295" s="29"/>
      <c r="P295" s="30"/>
      <c r="Q295" s="30"/>
      <c r="R295" s="30"/>
      <c r="S295" s="31"/>
      <c r="T295" s="26"/>
      <c r="U295" s="27"/>
      <c r="V295" s="82"/>
      <c r="W295" s="83"/>
      <c r="X295" s="27"/>
      <c r="Y295" s="36"/>
      <c r="Z295" s="27"/>
      <c r="AA295" s="37"/>
      <c r="AB295" s="38"/>
      <c r="AC295" s="39"/>
      <c r="AD295" s="40"/>
      <c r="AK295" s="2" t="str">
        <f>IF(ISERROR(MATCH(Table18[[#This Row], [Sector of College]],$AY$2:$AY$4,0)),"0", "1")</f>
        <v>0</v>
      </c>
      <c r="AL295" s="2" t="str">
        <f>IF(ISERROR(MATCH(Table18[[#This Row], [Type of College]],$AZ$2:$AZ$4,0)),"0", "1")</f>
        <v>0</v>
      </c>
      <c r="AM295" s="2" t="str">
        <f>IF(ISERROR(MATCH(Table18[[#This Row], [College Category]],$BA$2:$BA$15,0)),"0", "1")</f>
        <v>0</v>
      </c>
      <c r="AN295" s="2" t="str">
        <f>IF(ISERROR(MATCH(Table18[[#This Row], [Degree Duration]],$BB$3:$BB$12,0)),"0", "1")</f>
        <v>0</v>
      </c>
      <c r="AO295" s="2" t="str">
        <f>IF(ISERROR(MATCH(#REF!,#REF!,0)),"0", "1")</f>
        <v>0</v>
      </c>
      <c r="AP295" s="2" t="str">
        <f>IF(ISERROR(MATCH(Table18[[#This Row], [Batch Start Year]],$BC$2:$BC$23,0)),"0", "1")</f>
        <v>0</v>
      </c>
      <c r="AQ295" s="2" t="str">
        <f>IF(ISERROR(MATCH(Table18[[#This Row], [Batch Start Semester]],$BD$2:$BD$5,0)),"0", "1")</f>
        <v>0</v>
      </c>
      <c r="AR295" s="2" t="str">
        <f>IF(ISERROR(MATCH(Table18[[#This Row], [Batch Session ]],$BE$2:$BE$5,0)),"0", "1")</f>
        <v>0</v>
      </c>
      <c r="AS295" s="2" t="str">
        <f>IF(ISERROR(MATCH(Table18[[#This Row], [Current Semester Number ]],$BF$2:$BF$12,0)),"0", "1")</f>
        <v>0</v>
      </c>
      <c r="AT295" s="2" t="str">
        <f>IF(ISERROR(MATCH(Table18[[#This Row], [Gender]],$BG$2:$BG$4,0)),"0", "1")</f>
        <v>0</v>
      </c>
      <c r="AU295" s="2" t="str">
        <f>IF(ISERROR(MATCH(Table18[[#This Row], [Quota Type]],$BH$2:$BH$12,0)),"0", "1")</f>
        <v>0</v>
      </c>
      <c r="AV295" s="2" t="str">
        <f>IF(ISERROR(MATCH(Table18[[#This Row], [Different Ability Type (only for Differently abled students)]],$BI$2:$BI$8,0)),"0", "1")</f>
        <v>0</v>
      </c>
      <c r="AW295" s="2"/>
      <c r="AX295" s="2"/>
      <c r="AY295" s="2"/>
      <c r="AZ295" s="2"/>
    </row>
    <row r="296" ht="14.25">
      <c r="A296" s="23"/>
      <c r="B296" s="23"/>
      <c r="C296" s="23"/>
      <c r="D296" s="23"/>
      <c r="E296" s="23"/>
      <c r="F296" s="23"/>
      <c r="G296" s="24"/>
      <c r="H296" s="25"/>
      <c r="I296" s="26"/>
      <c r="J296" s="27"/>
      <c r="K296" s="27"/>
      <c r="L296" s="27"/>
      <c r="M296" s="26"/>
      <c r="N296" s="28"/>
      <c r="O296" s="29"/>
      <c r="P296" s="30"/>
      <c r="Q296" s="30"/>
      <c r="R296" s="30"/>
      <c r="S296" s="31"/>
      <c r="T296" s="26"/>
      <c r="U296" s="27"/>
      <c r="V296" s="82"/>
      <c r="W296" s="83"/>
      <c r="X296" s="27"/>
      <c r="Y296" s="36"/>
      <c r="Z296" s="27"/>
      <c r="AA296" s="37"/>
      <c r="AB296" s="38"/>
      <c r="AC296" s="39"/>
      <c r="AD296" s="40"/>
      <c r="AK296" s="2" t="str">
        <f>IF(ISERROR(MATCH(Table18[[#This Row], [Sector of College]],$AY$2:$AY$4,0)),"0", "1")</f>
        <v>0</v>
      </c>
      <c r="AL296" s="2" t="str">
        <f>IF(ISERROR(MATCH(Table18[[#This Row], [Type of College]],$AZ$2:$AZ$4,0)),"0", "1")</f>
        <v>0</v>
      </c>
      <c r="AM296" s="2" t="str">
        <f>IF(ISERROR(MATCH(Table18[[#This Row], [College Category]],$BA$2:$BA$15,0)),"0", "1")</f>
        <v>0</v>
      </c>
      <c r="AN296" s="2" t="str">
        <f>IF(ISERROR(MATCH(Table18[[#This Row], [Degree Duration]],$BB$3:$BB$12,0)),"0", "1")</f>
        <v>0</v>
      </c>
      <c r="AO296" s="2" t="str">
        <f>IF(ISERROR(MATCH(#REF!,#REF!,0)),"0", "1")</f>
        <v>0</v>
      </c>
      <c r="AP296" s="2" t="str">
        <f>IF(ISERROR(MATCH(Table18[[#This Row], [Batch Start Year]],$BC$2:$BC$23,0)),"0", "1")</f>
        <v>0</v>
      </c>
      <c r="AQ296" s="2" t="str">
        <f>IF(ISERROR(MATCH(Table18[[#This Row], [Batch Start Semester]],$BD$2:$BD$5,0)),"0", "1")</f>
        <v>0</v>
      </c>
      <c r="AR296" s="2" t="str">
        <f>IF(ISERROR(MATCH(Table18[[#This Row], [Batch Session ]],$BE$2:$BE$5,0)),"0", "1")</f>
        <v>0</v>
      </c>
      <c r="AS296" s="2" t="str">
        <f>IF(ISERROR(MATCH(Table18[[#This Row], [Current Semester Number ]],$BF$2:$BF$12,0)),"0", "1")</f>
        <v>0</v>
      </c>
      <c r="AT296" s="2" t="str">
        <f>IF(ISERROR(MATCH(Table18[[#This Row], [Gender]],$BG$2:$BG$4,0)),"0", "1")</f>
        <v>0</v>
      </c>
      <c r="AU296" s="2" t="str">
        <f>IF(ISERROR(MATCH(Table18[[#This Row], [Quota Type]],$BH$2:$BH$12,0)),"0", "1")</f>
        <v>0</v>
      </c>
      <c r="AV296" s="2" t="str">
        <f>IF(ISERROR(MATCH(Table18[[#This Row], [Different Ability Type (only for Differently abled students)]],$BI$2:$BI$8,0)),"0", "1")</f>
        <v>0</v>
      </c>
      <c r="AW296" s="2"/>
      <c r="AX296" s="2"/>
      <c r="AY296" s="2"/>
      <c r="AZ296" s="2"/>
    </row>
    <row r="297" ht="14.25">
      <c r="A297" s="23"/>
      <c r="B297" s="23"/>
      <c r="C297" s="23"/>
      <c r="D297" s="23"/>
      <c r="E297" s="23"/>
      <c r="F297" s="23"/>
      <c r="G297" s="24"/>
      <c r="H297" s="25"/>
      <c r="I297" s="26"/>
      <c r="J297" s="27"/>
      <c r="K297" s="27"/>
      <c r="L297" s="27"/>
      <c r="M297" s="26"/>
      <c r="N297" s="28"/>
      <c r="O297" s="29"/>
      <c r="P297" s="30"/>
      <c r="Q297" s="30"/>
      <c r="R297" s="30"/>
      <c r="S297" s="31"/>
      <c r="T297" s="26"/>
      <c r="U297" s="27"/>
      <c r="V297" s="82"/>
      <c r="W297" s="83"/>
      <c r="X297" s="27"/>
      <c r="Y297" s="36"/>
      <c r="Z297" s="27"/>
      <c r="AA297" s="37"/>
      <c r="AB297" s="38"/>
      <c r="AC297" s="39"/>
      <c r="AD297" s="40"/>
      <c r="AK297" s="2" t="str">
        <f>IF(ISERROR(MATCH(Table18[[#This Row], [Sector of College]],$AY$2:$AY$4,0)),"0", "1")</f>
        <v>0</v>
      </c>
      <c r="AL297" s="2" t="str">
        <f>IF(ISERROR(MATCH(Table18[[#This Row], [Type of College]],$AZ$2:$AZ$4,0)),"0", "1")</f>
        <v>0</v>
      </c>
      <c r="AM297" s="2" t="str">
        <f>IF(ISERROR(MATCH(Table18[[#This Row], [College Category]],$BA$2:$BA$15,0)),"0", "1")</f>
        <v>0</v>
      </c>
      <c r="AN297" s="2" t="str">
        <f>IF(ISERROR(MATCH(Table18[[#This Row], [Degree Duration]],$BB$3:$BB$12,0)),"0", "1")</f>
        <v>0</v>
      </c>
      <c r="AO297" s="2" t="str">
        <f>IF(ISERROR(MATCH(#REF!,#REF!,0)),"0", "1")</f>
        <v>0</v>
      </c>
      <c r="AP297" s="2" t="str">
        <f>IF(ISERROR(MATCH(Table18[[#This Row], [Batch Start Year]],$BC$2:$BC$23,0)),"0", "1")</f>
        <v>0</v>
      </c>
      <c r="AQ297" s="2" t="str">
        <f>IF(ISERROR(MATCH(Table18[[#This Row], [Batch Start Semester]],$BD$2:$BD$5,0)),"0", "1")</f>
        <v>0</v>
      </c>
      <c r="AR297" s="2" t="str">
        <f>IF(ISERROR(MATCH(Table18[[#This Row], [Batch Session ]],$BE$2:$BE$5,0)),"0", "1")</f>
        <v>0</v>
      </c>
      <c r="AS297" s="2" t="str">
        <f>IF(ISERROR(MATCH(Table18[[#This Row], [Current Semester Number ]],$BF$2:$BF$12,0)),"0", "1")</f>
        <v>0</v>
      </c>
      <c r="AT297" s="2" t="str">
        <f>IF(ISERROR(MATCH(Table18[[#This Row], [Gender]],$BG$2:$BG$4,0)),"0", "1")</f>
        <v>0</v>
      </c>
      <c r="AU297" s="2" t="str">
        <f>IF(ISERROR(MATCH(Table18[[#This Row], [Quota Type]],$BH$2:$BH$12,0)),"0", "1")</f>
        <v>0</v>
      </c>
      <c r="AV297" s="2" t="str">
        <f>IF(ISERROR(MATCH(Table18[[#This Row], [Different Ability Type (only for Differently abled students)]],$BI$2:$BI$8,0)),"0", "1")</f>
        <v>0</v>
      </c>
      <c r="AW297" s="2"/>
      <c r="AX297" s="2"/>
      <c r="AY297" s="2"/>
      <c r="AZ297" s="2"/>
    </row>
    <row r="298" ht="14.25">
      <c r="A298" s="23"/>
      <c r="B298" s="23"/>
      <c r="C298" s="23"/>
      <c r="D298" s="23"/>
      <c r="E298" s="23"/>
      <c r="F298" s="23"/>
      <c r="G298" s="24"/>
      <c r="H298" s="25"/>
      <c r="I298" s="26"/>
      <c r="J298" s="27"/>
      <c r="K298" s="27"/>
      <c r="L298" s="27"/>
      <c r="M298" s="26"/>
      <c r="N298" s="28"/>
      <c r="O298" s="29"/>
      <c r="P298" s="30"/>
      <c r="Q298" s="30"/>
      <c r="R298" s="30"/>
      <c r="S298" s="31"/>
      <c r="T298" s="26"/>
      <c r="U298" s="27"/>
      <c r="V298" s="82"/>
      <c r="W298" s="83"/>
      <c r="X298" s="27"/>
      <c r="Y298" s="36"/>
      <c r="Z298" s="27"/>
      <c r="AA298" s="37"/>
      <c r="AB298" s="38"/>
      <c r="AC298" s="39"/>
      <c r="AD298" s="40"/>
      <c r="AK298" s="2" t="str">
        <f>IF(ISERROR(MATCH(Table18[[#This Row], [Sector of College]],$AY$2:$AY$4,0)),"0", "1")</f>
        <v>0</v>
      </c>
      <c r="AL298" s="2" t="str">
        <f>IF(ISERROR(MATCH(Table18[[#This Row], [Type of College]],$AZ$2:$AZ$4,0)),"0", "1")</f>
        <v>0</v>
      </c>
      <c r="AM298" s="2" t="str">
        <f>IF(ISERROR(MATCH(Table18[[#This Row], [College Category]],$BA$2:$BA$15,0)),"0", "1")</f>
        <v>0</v>
      </c>
      <c r="AN298" s="2" t="str">
        <f>IF(ISERROR(MATCH(Table18[[#This Row], [Degree Duration]],$BB$3:$BB$12,0)),"0", "1")</f>
        <v>0</v>
      </c>
      <c r="AO298" s="2" t="str">
        <f>IF(ISERROR(MATCH(#REF!,#REF!,0)),"0", "1")</f>
        <v>0</v>
      </c>
      <c r="AP298" s="2" t="str">
        <f>IF(ISERROR(MATCH(Table18[[#This Row], [Batch Start Year]],$BC$2:$BC$23,0)),"0", "1")</f>
        <v>0</v>
      </c>
      <c r="AQ298" s="2" t="str">
        <f>IF(ISERROR(MATCH(Table18[[#This Row], [Batch Start Semester]],$BD$2:$BD$5,0)),"0", "1")</f>
        <v>0</v>
      </c>
      <c r="AR298" s="2" t="str">
        <f>IF(ISERROR(MATCH(Table18[[#This Row], [Batch Session ]],$BE$2:$BE$5,0)),"0", "1")</f>
        <v>0</v>
      </c>
      <c r="AS298" s="2" t="str">
        <f>IF(ISERROR(MATCH(Table18[[#This Row], [Current Semester Number ]],$BF$2:$BF$12,0)),"0", "1")</f>
        <v>0</v>
      </c>
      <c r="AT298" s="2" t="str">
        <f>IF(ISERROR(MATCH(Table18[[#This Row], [Gender]],$BG$2:$BG$4,0)),"0", "1")</f>
        <v>0</v>
      </c>
      <c r="AU298" s="2" t="str">
        <f>IF(ISERROR(MATCH(Table18[[#This Row], [Quota Type]],$BH$2:$BH$12,0)),"0", "1")</f>
        <v>0</v>
      </c>
      <c r="AV298" s="2" t="str">
        <f>IF(ISERROR(MATCH(Table18[[#This Row], [Different Ability Type (only for Differently abled students)]],$BI$2:$BI$8,0)),"0", "1")</f>
        <v>0</v>
      </c>
      <c r="AW298" s="2"/>
      <c r="AX298" s="2"/>
      <c r="AY298" s="2"/>
      <c r="AZ298" s="2"/>
    </row>
    <row r="299" ht="14.25">
      <c r="A299" s="23"/>
      <c r="B299" s="23"/>
      <c r="C299" s="23"/>
      <c r="D299" s="23"/>
      <c r="E299" s="23"/>
      <c r="F299" s="23"/>
      <c r="G299" s="24"/>
      <c r="H299" s="25"/>
      <c r="I299" s="26"/>
      <c r="J299" s="27"/>
      <c r="K299" s="27"/>
      <c r="L299" s="27"/>
      <c r="M299" s="26"/>
      <c r="N299" s="28"/>
      <c r="O299" s="29"/>
      <c r="P299" s="30"/>
      <c r="Q299" s="30"/>
      <c r="R299" s="30"/>
      <c r="S299" s="31"/>
      <c r="T299" s="26"/>
      <c r="U299" s="27"/>
      <c r="V299" s="82"/>
      <c r="W299" s="83"/>
      <c r="X299" s="27"/>
      <c r="Y299" s="36"/>
      <c r="Z299" s="27"/>
      <c r="AA299" s="37"/>
      <c r="AB299" s="38"/>
      <c r="AC299" s="39"/>
      <c r="AD299" s="40"/>
      <c r="AK299" s="2" t="str">
        <f>IF(ISERROR(MATCH(Table18[[#This Row], [Sector of College]],$AY$2:$AY$4,0)),"0", "1")</f>
        <v>0</v>
      </c>
      <c r="AL299" s="2" t="str">
        <f>IF(ISERROR(MATCH(Table18[[#This Row], [Type of College]],$AZ$2:$AZ$4,0)),"0", "1")</f>
        <v>0</v>
      </c>
      <c r="AM299" s="2" t="str">
        <f>IF(ISERROR(MATCH(Table18[[#This Row], [College Category]],$BA$2:$BA$15,0)),"0", "1")</f>
        <v>0</v>
      </c>
      <c r="AN299" s="2" t="str">
        <f>IF(ISERROR(MATCH(Table18[[#This Row], [Degree Duration]],$BB$3:$BB$12,0)),"0", "1")</f>
        <v>0</v>
      </c>
      <c r="AO299" s="2" t="str">
        <f>IF(ISERROR(MATCH(#REF!,#REF!,0)),"0", "1")</f>
        <v>0</v>
      </c>
      <c r="AP299" s="2" t="str">
        <f>IF(ISERROR(MATCH(Table18[[#This Row], [Batch Start Year]],$BC$2:$BC$23,0)),"0", "1")</f>
        <v>0</v>
      </c>
      <c r="AQ299" s="2" t="str">
        <f>IF(ISERROR(MATCH(Table18[[#This Row], [Batch Start Semester]],$BD$2:$BD$5,0)),"0", "1")</f>
        <v>0</v>
      </c>
      <c r="AR299" s="2" t="str">
        <f>IF(ISERROR(MATCH(Table18[[#This Row], [Batch Session ]],$BE$2:$BE$5,0)),"0", "1")</f>
        <v>0</v>
      </c>
      <c r="AS299" s="2" t="str">
        <f>IF(ISERROR(MATCH(Table18[[#This Row], [Current Semester Number ]],$BF$2:$BF$12,0)),"0", "1")</f>
        <v>0</v>
      </c>
      <c r="AT299" s="2" t="str">
        <f>IF(ISERROR(MATCH(Table18[[#This Row], [Gender]],$BG$2:$BG$4,0)),"0", "1")</f>
        <v>0</v>
      </c>
      <c r="AU299" s="2" t="str">
        <f>IF(ISERROR(MATCH(Table18[[#This Row], [Quota Type]],$BH$2:$BH$12,0)),"0", "1")</f>
        <v>0</v>
      </c>
      <c r="AV299" s="2" t="str">
        <f>IF(ISERROR(MATCH(Table18[[#This Row], [Different Ability Type (only for Differently abled students)]],$BI$2:$BI$8,0)),"0", "1")</f>
        <v>0</v>
      </c>
      <c r="AW299" s="2"/>
      <c r="AX299" s="2"/>
      <c r="AY299" s="2"/>
      <c r="AZ299" s="2"/>
    </row>
    <row r="300" ht="14.25">
      <c r="A300" s="23"/>
      <c r="B300" s="23"/>
      <c r="C300" s="23"/>
      <c r="D300" s="23"/>
      <c r="E300" s="23"/>
      <c r="F300" s="23"/>
      <c r="G300" s="24"/>
      <c r="H300" s="25"/>
      <c r="I300" s="26"/>
      <c r="J300" s="27"/>
      <c r="K300" s="27"/>
      <c r="L300" s="27"/>
      <c r="M300" s="26"/>
      <c r="N300" s="28"/>
      <c r="O300" s="29"/>
      <c r="P300" s="30"/>
      <c r="Q300" s="30"/>
      <c r="R300" s="30"/>
      <c r="S300" s="31"/>
      <c r="T300" s="26"/>
      <c r="U300" s="27"/>
      <c r="V300" s="82"/>
      <c r="W300" s="83"/>
      <c r="X300" s="27"/>
      <c r="Y300" s="36"/>
      <c r="Z300" s="27"/>
      <c r="AA300" s="37"/>
      <c r="AB300" s="38"/>
      <c r="AC300" s="39"/>
      <c r="AD300" s="40"/>
      <c r="AK300" s="2" t="str">
        <f>IF(ISERROR(MATCH(Table18[[#This Row], [Sector of College]],$AY$2:$AY$4,0)),"0", "1")</f>
        <v>0</v>
      </c>
      <c r="AL300" s="2" t="str">
        <f>IF(ISERROR(MATCH(Table18[[#This Row], [Type of College]],$AZ$2:$AZ$4,0)),"0", "1")</f>
        <v>0</v>
      </c>
      <c r="AM300" s="2" t="str">
        <f>IF(ISERROR(MATCH(Table18[[#This Row], [College Category]],$BA$2:$BA$15,0)),"0", "1")</f>
        <v>0</v>
      </c>
      <c r="AN300" s="2" t="str">
        <f>IF(ISERROR(MATCH(Table18[[#This Row], [Degree Duration]],$BB$3:$BB$12,0)),"0", "1")</f>
        <v>0</v>
      </c>
      <c r="AO300" s="2" t="str">
        <f>IF(ISERROR(MATCH(#REF!,#REF!,0)),"0", "1")</f>
        <v>0</v>
      </c>
      <c r="AP300" s="2" t="str">
        <f>IF(ISERROR(MATCH(Table18[[#This Row], [Batch Start Year]],$BC$2:$BC$23,0)),"0", "1")</f>
        <v>0</v>
      </c>
      <c r="AQ300" s="2" t="str">
        <f>IF(ISERROR(MATCH(Table18[[#This Row], [Batch Start Semester]],$BD$2:$BD$5,0)),"0", "1")</f>
        <v>0</v>
      </c>
      <c r="AR300" s="2" t="str">
        <f>IF(ISERROR(MATCH(Table18[[#This Row], [Batch Session ]],$BE$2:$BE$5,0)),"0", "1")</f>
        <v>0</v>
      </c>
      <c r="AS300" s="2" t="str">
        <f>IF(ISERROR(MATCH(Table18[[#This Row], [Current Semester Number ]],$BF$2:$BF$12,0)),"0", "1")</f>
        <v>0</v>
      </c>
      <c r="AT300" s="2" t="str">
        <f>IF(ISERROR(MATCH(Table18[[#This Row], [Gender]],$BG$2:$BG$4,0)),"0", "1")</f>
        <v>0</v>
      </c>
      <c r="AU300" s="2" t="str">
        <f>IF(ISERROR(MATCH(Table18[[#This Row], [Quota Type]],$BH$2:$BH$12,0)),"0", "1")</f>
        <v>0</v>
      </c>
      <c r="AV300" s="2" t="str">
        <f>IF(ISERROR(MATCH(Table18[[#This Row], [Different Ability Type (only for Differently abled students)]],$BI$2:$BI$8,0)),"0", "1")</f>
        <v>0</v>
      </c>
      <c r="AW300" s="2"/>
      <c r="AX300" s="2"/>
      <c r="AY300" s="2"/>
      <c r="AZ300" s="2"/>
    </row>
    <row r="301" ht="14.25">
      <c r="A301" s="23"/>
      <c r="B301" s="23"/>
      <c r="C301" s="23"/>
      <c r="D301" s="23"/>
      <c r="E301" s="23"/>
      <c r="F301" s="23"/>
      <c r="G301" s="24"/>
      <c r="H301" s="25"/>
      <c r="I301" s="26"/>
      <c r="J301" s="27"/>
      <c r="K301" s="27"/>
      <c r="L301" s="27"/>
      <c r="M301" s="26"/>
      <c r="N301" s="28"/>
      <c r="O301" s="29"/>
      <c r="P301" s="30"/>
      <c r="Q301" s="30"/>
      <c r="R301" s="30"/>
      <c r="S301" s="31"/>
      <c r="T301" s="26"/>
      <c r="U301" s="27"/>
      <c r="V301" s="82"/>
      <c r="W301" s="83"/>
      <c r="X301" s="27"/>
      <c r="Y301" s="36"/>
      <c r="Z301" s="27"/>
      <c r="AA301" s="37"/>
      <c r="AB301" s="38"/>
      <c r="AC301" s="39"/>
      <c r="AD301" s="40"/>
      <c r="AK301" s="2" t="str">
        <f>IF(ISERROR(MATCH(Table18[[#This Row], [Sector of College]],$AY$2:$AY$4,0)),"0", "1")</f>
        <v>0</v>
      </c>
      <c r="AL301" s="2" t="str">
        <f>IF(ISERROR(MATCH(Table18[[#This Row], [Type of College]],$AZ$2:$AZ$4,0)),"0", "1")</f>
        <v>0</v>
      </c>
      <c r="AM301" s="2" t="str">
        <f>IF(ISERROR(MATCH(Table18[[#This Row], [College Category]],$BA$2:$BA$15,0)),"0", "1")</f>
        <v>0</v>
      </c>
      <c r="AN301" s="2" t="str">
        <f>IF(ISERROR(MATCH(Table18[[#This Row], [Degree Duration]],$BB$3:$BB$12,0)),"0", "1")</f>
        <v>0</v>
      </c>
      <c r="AO301" s="2" t="str">
        <f>IF(ISERROR(MATCH(#REF!,#REF!,0)),"0", "1")</f>
        <v>0</v>
      </c>
      <c r="AP301" s="2" t="str">
        <f>IF(ISERROR(MATCH(Table18[[#This Row], [Batch Start Year]],$BC$2:$BC$23,0)),"0", "1")</f>
        <v>0</v>
      </c>
      <c r="AQ301" s="2" t="str">
        <f>IF(ISERROR(MATCH(Table18[[#This Row], [Batch Start Semester]],$BD$2:$BD$5,0)),"0", "1")</f>
        <v>0</v>
      </c>
      <c r="AR301" s="2" t="str">
        <f>IF(ISERROR(MATCH(Table18[[#This Row], [Batch Session ]],$BE$2:$BE$5,0)),"0", "1")</f>
        <v>0</v>
      </c>
      <c r="AS301" s="2" t="str">
        <f>IF(ISERROR(MATCH(Table18[[#This Row], [Current Semester Number ]],$BF$2:$BF$12,0)),"0", "1")</f>
        <v>0</v>
      </c>
      <c r="AT301" s="2" t="str">
        <f>IF(ISERROR(MATCH(Table18[[#This Row], [Gender]],$BG$2:$BG$4,0)),"0", "1")</f>
        <v>0</v>
      </c>
      <c r="AU301" s="2" t="str">
        <f>IF(ISERROR(MATCH(Table18[[#This Row], [Quota Type]],$BH$2:$BH$12,0)),"0", "1")</f>
        <v>0</v>
      </c>
      <c r="AV301" s="2" t="str">
        <f>IF(ISERROR(MATCH(Table18[[#This Row], [Different Ability Type (only for Differently abled students)]],$BI$2:$BI$8,0)),"0", "1")</f>
        <v>0</v>
      </c>
      <c r="AW301" s="2"/>
      <c r="AX301" s="2"/>
      <c r="AY301" s="2"/>
      <c r="AZ301" s="2"/>
    </row>
    <row r="302" ht="14.25">
      <c r="A302" s="23"/>
      <c r="B302" s="23"/>
      <c r="C302" s="23"/>
      <c r="D302" s="23"/>
      <c r="E302" s="23"/>
      <c r="F302" s="23"/>
      <c r="G302" s="24"/>
      <c r="H302" s="25"/>
      <c r="I302" s="26"/>
      <c r="J302" s="27"/>
      <c r="K302" s="27"/>
      <c r="L302" s="27"/>
      <c r="M302" s="26"/>
      <c r="N302" s="28"/>
      <c r="O302" s="29"/>
      <c r="P302" s="30"/>
      <c r="Q302" s="30"/>
      <c r="R302" s="30"/>
      <c r="S302" s="31"/>
      <c r="T302" s="26"/>
      <c r="U302" s="27"/>
      <c r="V302" s="82"/>
      <c r="W302" s="83"/>
      <c r="X302" s="27"/>
      <c r="Y302" s="36"/>
      <c r="Z302" s="27"/>
      <c r="AA302" s="37"/>
      <c r="AB302" s="38"/>
      <c r="AC302" s="39"/>
      <c r="AD302" s="40"/>
      <c r="AK302" s="2" t="str">
        <f>IF(ISERROR(MATCH(Table18[[#This Row], [Sector of College]],$AY$2:$AY$4,0)),"0", "1")</f>
        <v>0</v>
      </c>
      <c r="AL302" s="2" t="str">
        <f>IF(ISERROR(MATCH(Table18[[#This Row], [Type of College]],$AZ$2:$AZ$4,0)),"0", "1")</f>
        <v>0</v>
      </c>
      <c r="AM302" s="2" t="str">
        <f>IF(ISERROR(MATCH(Table18[[#This Row], [College Category]],$BA$2:$BA$15,0)),"0", "1")</f>
        <v>0</v>
      </c>
      <c r="AN302" s="2" t="str">
        <f>IF(ISERROR(MATCH(Table18[[#This Row], [Degree Duration]],$BB$3:$BB$12,0)),"0", "1")</f>
        <v>0</v>
      </c>
      <c r="AO302" s="2" t="str">
        <f>IF(ISERROR(MATCH(#REF!,#REF!,0)),"0", "1")</f>
        <v>0</v>
      </c>
      <c r="AP302" s="2" t="str">
        <f>IF(ISERROR(MATCH(Table18[[#This Row], [Batch Start Year]],$BC$2:$BC$23,0)),"0", "1")</f>
        <v>0</v>
      </c>
      <c r="AQ302" s="2" t="str">
        <f>IF(ISERROR(MATCH(Table18[[#This Row], [Batch Start Semester]],$BD$2:$BD$5,0)),"0", "1")</f>
        <v>0</v>
      </c>
      <c r="AR302" s="2" t="str">
        <f>IF(ISERROR(MATCH(Table18[[#This Row], [Batch Session ]],$BE$2:$BE$5,0)),"0", "1")</f>
        <v>0</v>
      </c>
      <c r="AS302" s="2" t="str">
        <f>IF(ISERROR(MATCH(Table18[[#This Row], [Current Semester Number ]],$BF$2:$BF$12,0)),"0", "1")</f>
        <v>0</v>
      </c>
      <c r="AT302" s="2" t="str">
        <f>IF(ISERROR(MATCH(Table18[[#This Row], [Gender]],$BG$2:$BG$4,0)),"0", "1")</f>
        <v>0</v>
      </c>
      <c r="AU302" s="2" t="str">
        <f>IF(ISERROR(MATCH(Table18[[#This Row], [Quota Type]],$BH$2:$BH$12,0)),"0", "1")</f>
        <v>0</v>
      </c>
      <c r="AV302" s="2" t="str">
        <f>IF(ISERROR(MATCH(Table18[[#This Row], [Different Ability Type (only for Differently abled students)]],$BI$2:$BI$8,0)),"0", "1")</f>
        <v>0</v>
      </c>
      <c r="AW302" s="2"/>
      <c r="AX302" s="2"/>
      <c r="AY302" s="2"/>
      <c r="AZ302" s="2"/>
    </row>
    <row r="303" ht="14.25">
      <c r="A303" s="23"/>
      <c r="B303" s="23"/>
      <c r="C303" s="23"/>
      <c r="D303" s="23"/>
      <c r="E303" s="23"/>
      <c r="F303" s="23"/>
      <c r="G303" s="24"/>
      <c r="H303" s="25"/>
      <c r="I303" s="26"/>
      <c r="J303" s="27"/>
      <c r="K303" s="27"/>
      <c r="L303" s="27"/>
      <c r="M303" s="26"/>
      <c r="N303" s="28"/>
      <c r="O303" s="29"/>
      <c r="P303" s="30"/>
      <c r="Q303" s="30"/>
      <c r="R303" s="30"/>
      <c r="S303" s="31"/>
      <c r="T303" s="26"/>
      <c r="U303" s="27"/>
      <c r="V303" s="82"/>
      <c r="W303" s="83"/>
      <c r="X303" s="27"/>
      <c r="Y303" s="36"/>
      <c r="Z303" s="27"/>
      <c r="AA303" s="37"/>
      <c r="AB303" s="38"/>
      <c r="AC303" s="39"/>
      <c r="AD303" s="40"/>
      <c r="AK303" s="2" t="str">
        <f>IF(ISERROR(MATCH(Table18[[#This Row], [Sector of College]],$AY$2:$AY$4,0)),"0", "1")</f>
        <v>0</v>
      </c>
      <c r="AL303" s="2" t="str">
        <f>IF(ISERROR(MATCH(Table18[[#This Row], [Type of College]],$AZ$2:$AZ$4,0)),"0", "1")</f>
        <v>0</v>
      </c>
      <c r="AM303" s="2" t="str">
        <f>IF(ISERROR(MATCH(Table18[[#This Row], [College Category]],$BA$2:$BA$15,0)),"0", "1")</f>
        <v>0</v>
      </c>
      <c r="AN303" s="2" t="str">
        <f>IF(ISERROR(MATCH(Table18[[#This Row], [Degree Duration]],$BB$3:$BB$12,0)),"0", "1")</f>
        <v>0</v>
      </c>
      <c r="AO303" s="2" t="str">
        <f>IF(ISERROR(MATCH(#REF!,#REF!,0)),"0", "1")</f>
        <v>0</v>
      </c>
      <c r="AP303" s="2" t="str">
        <f>IF(ISERROR(MATCH(Table18[[#This Row], [Batch Start Year]],$BC$2:$BC$23,0)),"0", "1")</f>
        <v>0</v>
      </c>
      <c r="AQ303" s="2" t="str">
        <f>IF(ISERROR(MATCH(Table18[[#This Row], [Batch Start Semester]],$BD$2:$BD$5,0)),"0", "1")</f>
        <v>0</v>
      </c>
      <c r="AR303" s="2" t="str">
        <f>IF(ISERROR(MATCH(Table18[[#This Row], [Batch Session ]],$BE$2:$BE$5,0)),"0", "1")</f>
        <v>0</v>
      </c>
      <c r="AS303" s="2" t="str">
        <f>IF(ISERROR(MATCH(Table18[[#This Row], [Current Semester Number ]],$BF$2:$BF$12,0)),"0", "1")</f>
        <v>0</v>
      </c>
      <c r="AT303" s="2" t="str">
        <f>IF(ISERROR(MATCH(Table18[[#This Row], [Gender]],$BG$2:$BG$4,0)),"0", "1")</f>
        <v>0</v>
      </c>
      <c r="AU303" s="2" t="str">
        <f>IF(ISERROR(MATCH(Table18[[#This Row], [Quota Type]],$BH$2:$BH$12,0)),"0", "1")</f>
        <v>0</v>
      </c>
      <c r="AV303" s="2" t="str">
        <f>IF(ISERROR(MATCH(Table18[[#This Row], [Different Ability Type (only for Differently abled students)]],$BI$2:$BI$8,0)),"0", "1")</f>
        <v>0</v>
      </c>
      <c r="AW303" s="2"/>
      <c r="AX303" s="2"/>
      <c r="AY303" s="2"/>
      <c r="AZ303" s="2"/>
    </row>
    <row r="304" ht="14.25">
      <c r="A304" s="23"/>
      <c r="B304" s="23"/>
      <c r="C304" s="23"/>
      <c r="D304" s="23"/>
      <c r="E304" s="23"/>
      <c r="F304" s="23"/>
      <c r="G304" s="24"/>
      <c r="H304" s="25"/>
      <c r="I304" s="26"/>
      <c r="J304" s="27"/>
      <c r="K304" s="27"/>
      <c r="L304" s="27"/>
      <c r="M304" s="26"/>
      <c r="N304" s="28"/>
      <c r="O304" s="29"/>
      <c r="P304" s="30"/>
      <c r="Q304" s="30"/>
      <c r="R304" s="30"/>
      <c r="S304" s="31"/>
      <c r="T304" s="26"/>
      <c r="U304" s="27"/>
      <c r="V304" s="82"/>
      <c r="W304" s="83"/>
      <c r="X304" s="27"/>
      <c r="Y304" s="36"/>
      <c r="Z304" s="27"/>
      <c r="AA304" s="37"/>
      <c r="AB304" s="38"/>
      <c r="AC304" s="39"/>
      <c r="AD304" s="40"/>
      <c r="AK304" s="2" t="str">
        <f>IF(ISERROR(MATCH(Table18[[#This Row], [Sector of College]],$AY$2:$AY$4,0)),"0", "1")</f>
        <v>0</v>
      </c>
      <c r="AL304" s="2" t="str">
        <f>IF(ISERROR(MATCH(Table18[[#This Row], [Type of College]],$AZ$2:$AZ$4,0)),"0", "1")</f>
        <v>0</v>
      </c>
      <c r="AM304" s="2" t="str">
        <f>IF(ISERROR(MATCH(Table18[[#This Row], [College Category]],$BA$2:$BA$15,0)),"0", "1")</f>
        <v>0</v>
      </c>
      <c r="AN304" s="2" t="str">
        <f>IF(ISERROR(MATCH(Table18[[#This Row], [Degree Duration]],$BB$3:$BB$12,0)),"0", "1")</f>
        <v>0</v>
      </c>
      <c r="AO304" s="2" t="str">
        <f>IF(ISERROR(MATCH(#REF!,#REF!,0)),"0", "1")</f>
        <v>0</v>
      </c>
      <c r="AP304" s="2" t="str">
        <f>IF(ISERROR(MATCH(Table18[[#This Row], [Batch Start Year]],$BC$2:$BC$23,0)),"0", "1")</f>
        <v>0</v>
      </c>
      <c r="AQ304" s="2" t="str">
        <f>IF(ISERROR(MATCH(Table18[[#This Row], [Batch Start Semester]],$BD$2:$BD$5,0)),"0", "1")</f>
        <v>0</v>
      </c>
      <c r="AR304" s="2" t="str">
        <f>IF(ISERROR(MATCH(Table18[[#This Row], [Batch Session ]],$BE$2:$BE$5,0)),"0", "1")</f>
        <v>0</v>
      </c>
      <c r="AS304" s="2" t="str">
        <f>IF(ISERROR(MATCH(Table18[[#This Row], [Current Semester Number ]],$BF$2:$BF$12,0)),"0", "1")</f>
        <v>0</v>
      </c>
      <c r="AT304" s="2" t="str">
        <f>IF(ISERROR(MATCH(Table18[[#This Row], [Gender]],$BG$2:$BG$4,0)),"0", "1")</f>
        <v>0</v>
      </c>
      <c r="AU304" s="2" t="str">
        <f>IF(ISERROR(MATCH(Table18[[#This Row], [Quota Type]],$BH$2:$BH$12,0)),"0", "1")</f>
        <v>0</v>
      </c>
      <c r="AV304" s="2" t="str">
        <f>IF(ISERROR(MATCH(Table18[[#This Row], [Different Ability Type (only for Differently abled students)]],$BI$2:$BI$8,0)),"0", "1")</f>
        <v>0</v>
      </c>
      <c r="AW304" s="2"/>
      <c r="AX304" s="2"/>
      <c r="AY304" s="2"/>
      <c r="AZ304" s="2"/>
    </row>
    <row r="305" ht="14.25">
      <c r="A305" s="23"/>
      <c r="B305" s="23"/>
      <c r="C305" s="23"/>
      <c r="D305" s="23"/>
      <c r="E305" s="23"/>
      <c r="F305" s="23"/>
      <c r="G305" s="24"/>
      <c r="H305" s="25"/>
      <c r="I305" s="26"/>
      <c r="J305" s="27"/>
      <c r="K305" s="27"/>
      <c r="L305" s="27"/>
      <c r="M305" s="26"/>
      <c r="N305" s="28"/>
      <c r="O305" s="29"/>
      <c r="P305" s="30"/>
      <c r="Q305" s="30"/>
      <c r="R305" s="30"/>
      <c r="S305" s="31"/>
      <c r="T305" s="26"/>
      <c r="U305" s="27"/>
      <c r="V305" s="82"/>
      <c r="W305" s="83"/>
      <c r="X305" s="27"/>
      <c r="Y305" s="36"/>
      <c r="Z305" s="27"/>
      <c r="AA305" s="37"/>
      <c r="AB305" s="38"/>
      <c r="AC305" s="39"/>
      <c r="AD305" s="40"/>
      <c r="AK305" s="2" t="str">
        <f>IF(ISERROR(MATCH(Table18[[#This Row], [Sector of College]],$AY$2:$AY$4,0)),"0", "1")</f>
        <v>0</v>
      </c>
      <c r="AL305" s="2" t="str">
        <f>IF(ISERROR(MATCH(Table18[[#This Row], [Type of College]],$AZ$2:$AZ$4,0)),"0", "1")</f>
        <v>0</v>
      </c>
      <c r="AM305" s="2" t="str">
        <f>IF(ISERROR(MATCH(Table18[[#This Row], [College Category]],$BA$2:$BA$15,0)),"0", "1")</f>
        <v>0</v>
      </c>
      <c r="AN305" s="2" t="str">
        <f>IF(ISERROR(MATCH(Table18[[#This Row], [Degree Duration]],$BB$3:$BB$12,0)),"0", "1")</f>
        <v>0</v>
      </c>
      <c r="AO305" s="2" t="str">
        <f>IF(ISERROR(MATCH(#REF!,#REF!,0)),"0", "1")</f>
        <v>0</v>
      </c>
      <c r="AP305" s="2" t="str">
        <f>IF(ISERROR(MATCH(Table18[[#This Row], [Batch Start Year]],$BC$2:$BC$23,0)),"0", "1")</f>
        <v>0</v>
      </c>
      <c r="AQ305" s="2" t="str">
        <f>IF(ISERROR(MATCH(Table18[[#This Row], [Batch Start Semester]],$BD$2:$BD$5,0)),"0", "1")</f>
        <v>0</v>
      </c>
      <c r="AR305" s="2" t="str">
        <f>IF(ISERROR(MATCH(Table18[[#This Row], [Batch Session ]],$BE$2:$BE$5,0)),"0", "1")</f>
        <v>0</v>
      </c>
      <c r="AS305" s="2" t="str">
        <f>IF(ISERROR(MATCH(Table18[[#This Row], [Current Semester Number ]],$BF$2:$BF$12,0)),"0", "1")</f>
        <v>0</v>
      </c>
      <c r="AT305" s="2" t="str">
        <f>IF(ISERROR(MATCH(Table18[[#This Row], [Gender]],$BG$2:$BG$4,0)),"0", "1")</f>
        <v>0</v>
      </c>
      <c r="AU305" s="2" t="str">
        <f>IF(ISERROR(MATCH(Table18[[#This Row], [Quota Type]],$BH$2:$BH$12,0)),"0", "1")</f>
        <v>0</v>
      </c>
      <c r="AV305" s="2" t="str">
        <f>IF(ISERROR(MATCH(Table18[[#This Row], [Different Ability Type (only for Differently abled students)]],$BI$2:$BI$8,0)),"0", "1")</f>
        <v>0</v>
      </c>
      <c r="AW305" s="2"/>
      <c r="AX305" s="2"/>
      <c r="AY305" s="2"/>
      <c r="AZ305" s="2"/>
    </row>
    <row r="306" ht="14.25">
      <c r="A306" s="23"/>
      <c r="B306" s="23"/>
      <c r="C306" s="23"/>
      <c r="D306" s="23"/>
      <c r="E306" s="23"/>
      <c r="F306" s="23"/>
      <c r="G306" s="24"/>
      <c r="H306" s="25"/>
      <c r="I306" s="26"/>
      <c r="J306" s="27"/>
      <c r="K306" s="27"/>
      <c r="L306" s="27"/>
      <c r="M306" s="26"/>
      <c r="N306" s="28"/>
      <c r="O306" s="29"/>
      <c r="P306" s="30"/>
      <c r="Q306" s="30"/>
      <c r="R306" s="30"/>
      <c r="S306" s="31"/>
      <c r="T306" s="26"/>
      <c r="U306" s="27"/>
      <c r="V306" s="82"/>
      <c r="W306" s="83"/>
      <c r="X306" s="27"/>
      <c r="Y306" s="36"/>
      <c r="Z306" s="27"/>
      <c r="AA306" s="37"/>
      <c r="AB306" s="38"/>
      <c r="AC306" s="39"/>
      <c r="AD306" s="40"/>
      <c r="AK306" s="2" t="str">
        <f>IF(ISERROR(MATCH(Table18[[#This Row], [Sector of College]],$AY$2:$AY$4,0)),"0", "1")</f>
        <v>0</v>
      </c>
      <c r="AL306" s="2" t="str">
        <f>IF(ISERROR(MATCH(Table18[[#This Row], [Type of College]],$AZ$2:$AZ$4,0)),"0", "1")</f>
        <v>0</v>
      </c>
      <c r="AM306" s="2" t="str">
        <f>IF(ISERROR(MATCH(Table18[[#This Row], [College Category]],$BA$2:$BA$15,0)),"0", "1")</f>
        <v>0</v>
      </c>
      <c r="AN306" s="2" t="str">
        <f>IF(ISERROR(MATCH(Table18[[#This Row], [Degree Duration]],$BB$3:$BB$12,0)),"0", "1")</f>
        <v>0</v>
      </c>
      <c r="AO306" s="2" t="str">
        <f>IF(ISERROR(MATCH(#REF!,#REF!,0)),"0", "1")</f>
        <v>0</v>
      </c>
      <c r="AP306" s="2" t="str">
        <f>IF(ISERROR(MATCH(Table18[[#This Row], [Batch Start Year]],$BC$2:$BC$23,0)),"0", "1")</f>
        <v>0</v>
      </c>
      <c r="AQ306" s="2" t="str">
        <f>IF(ISERROR(MATCH(Table18[[#This Row], [Batch Start Semester]],$BD$2:$BD$5,0)),"0", "1")</f>
        <v>0</v>
      </c>
      <c r="AR306" s="2" t="str">
        <f>IF(ISERROR(MATCH(Table18[[#This Row], [Batch Session ]],$BE$2:$BE$5,0)),"0", "1")</f>
        <v>0</v>
      </c>
      <c r="AS306" s="2" t="str">
        <f>IF(ISERROR(MATCH(Table18[[#This Row], [Current Semester Number ]],$BF$2:$BF$12,0)),"0", "1")</f>
        <v>0</v>
      </c>
      <c r="AT306" s="2" t="str">
        <f>IF(ISERROR(MATCH(Table18[[#This Row], [Gender]],$BG$2:$BG$4,0)),"0", "1")</f>
        <v>0</v>
      </c>
      <c r="AU306" s="2" t="str">
        <f>IF(ISERROR(MATCH(Table18[[#This Row], [Quota Type]],$BH$2:$BH$12,0)),"0", "1")</f>
        <v>0</v>
      </c>
      <c r="AV306" s="2" t="str">
        <f>IF(ISERROR(MATCH(Table18[[#This Row], [Different Ability Type (only for Differently abled students)]],$BI$2:$BI$8,0)),"0", "1")</f>
        <v>0</v>
      </c>
      <c r="AW306" s="2"/>
      <c r="AX306" s="2"/>
      <c r="AY306" s="2"/>
      <c r="AZ306" s="2"/>
    </row>
    <row r="307" ht="14.25">
      <c r="A307" s="23"/>
      <c r="B307" s="23"/>
      <c r="C307" s="23"/>
      <c r="D307" s="23"/>
      <c r="E307" s="23"/>
      <c r="F307" s="23"/>
      <c r="G307" s="24"/>
      <c r="H307" s="25"/>
      <c r="I307" s="26"/>
      <c r="J307" s="27"/>
      <c r="K307" s="27"/>
      <c r="L307" s="27"/>
      <c r="M307" s="26"/>
      <c r="N307" s="28"/>
      <c r="O307" s="29"/>
      <c r="P307" s="30"/>
      <c r="Q307" s="30"/>
      <c r="R307" s="30"/>
      <c r="S307" s="31"/>
      <c r="T307" s="26"/>
      <c r="U307" s="27"/>
      <c r="V307" s="82"/>
      <c r="W307" s="83"/>
      <c r="X307" s="27"/>
      <c r="Y307" s="36"/>
      <c r="Z307" s="27"/>
      <c r="AA307" s="37"/>
      <c r="AB307" s="38"/>
      <c r="AC307" s="39"/>
      <c r="AD307" s="40"/>
      <c r="AK307" s="2" t="str">
        <f>IF(ISERROR(MATCH(Table18[[#This Row], [Sector of College]],$AY$2:$AY$4,0)),"0", "1")</f>
        <v>0</v>
      </c>
      <c r="AL307" s="2" t="str">
        <f>IF(ISERROR(MATCH(Table18[[#This Row], [Type of College]],$AZ$2:$AZ$4,0)),"0", "1")</f>
        <v>0</v>
      </c>
      <c r="AM307" s="2" t="str">
        <f>IF(ISERROR(MATCH(Table18[[#This Row], [College Category]],$BA$2:$BA$15,0)),"0", "1")</f>
        <v>0</v>
      </c>
      <c r="AN307" s="2" t="str">
        <f>IF(ISERROR(MATCH(Table18[[#This Row], [Degree Duration]],$BB$3:$BB$12,0)),"0", "1")</f>
        <v>0</v>
      </c>
      <c r="AO307" s="2" t="str">
        <f>IF(ISERROR(MATCH(#REF!,#REF!,0)),"0", "1")</f>
        <v>0</v>
      </c>
      <c r="AP307" s="2" t="str">
        <f>IF(ISERROR(MATCH(Table18[[#This Row], [Batch Start Year]],$BC$2:$BC$23,0)),"0", "1")</f>
        <v>0</v>
      </c>
      <c r="AQ307" s="2" t="str">
        <f>IF(ISERROR(MATCH(Table18[[#This Row], [Batch Start Semester]],$BD$2:$BD$5,0)),"0", "1")</f>
        <v>0</v>
      </c>
      <c r="AR307" s="2" t="str">
        <f>IF(ISERROR(MATCH(Table18[[#This Row], [Batch Session ]],$BE$2:$BE$5,0)),"0", "1")</f>
        <v>0</v>
      </c>
      <c r="AS307" s="2" t="str">
        <f>IF(ISERROR(MATCH(Table18[[#This Row], [Current Semester Number ]],$BF$2:$BF$12,0)),"0", "1")</f>
        <v>0</v>
      </c>
      <c r="AT307" s="2" t="str">
        <f>IF(ISERROR(MATCH(Table18[[#This Row], [Gender]],$BG$2:$BG$4,0)),"0", "1")</f>
        <v>0</v>
      </c>
      <c r="AU307" s="2" t="str">
        <f>IF(ISERROR(MATCH(Table18[[#This Row], [Quota Type]],$BH$2:$BH$12,0)),"0", "1")</f>
        <v>0</v>
      </c>
      <c r="AV307" s="2" t="str">
        <f>IF(ISERROR(MATCH(Table18[[#This Row], [Different Ability Type (only for Differently abled students)]],$BI$2:$BI$8,0)),"0", "1")</f>
        <v>0</v>
      </c>
      <c r="AW307" s="2"/>
      <c r="AX307" s="2"/>
      <c r="AY307" s="2"/>
      <c r="AZ307" s="2"/>
    </row>
    <row r="308" ht="14.25">
      <c r="A308" s="23"/>
      <c r="B308" s="23"/>
      <c r="C308" s="23"/>
      <c r="D308" s="23"/>
      <c r="E308" s="23"/>
      <c r="F308" s="23"/>
      <c r="G308" s="24"/>
      <c r="H308" s="25"/>
      <c r="I308" s="26"/>
      <c r="J308" s="27"/>
      <c r="K308" s="27"/>
      <c r="L308" s="27"/>
      <c r="M308" s="26"/>
      <c r="N308" s="28"/>
      <c r="O308" s="29"/>
      <c r="P308" s="30"/>
      <c r="Q308" s="30"/>
      <c r="R308" s="30"/>
      <c r="S308" s="31"/>
      <c r="T308" s="26"/>
      <c r="U308" s="27"/>
      <c r="V308" s="82"/>
      <c r="W308" s="83"/>
      <c r="X308" s="27"/>
      <c r="Y308" s="36"/>
      <c r="Z308" s="27"/>
      <c r="AA308" s="37"/>
      <c r="AB308" s="38"/>
      <c r="AC308" s="39"/>
      <c r="AD308" s="40"/>
      <c r="AK308" s="2" t="str">
        <f>IF(ISERROR(MATCH(Table18[[#This Row], [Sector of College]],$AY$2:$AY$4,0)),"0", "1")</f>
        <v>0</v>
      </c>
      <c r="AL308" s="2" t="str">
        <f>IF(ISERROR(MATCH(Table18[[#This Row], [Type of College]],$AZ$2:$AZ$4,0)),"0", "1")</f>
        <v>0</v>
      </c>
      <c r="AM308" s="2" t="str">
        <f>IF(ISERROR(MATCH(Table18[[#This Row], [College Category]],$BA$2:$BA$15,0)),"0", "1")</f>
        <v>0</v>
      </c>
      <c r="AN308" s="2" t="str">
        <f>IF(ISERROR(MATCH(Table18[[#This Row], [Degree Duration]],$BB$3:$BB$12,0)),"0", "1")</f>
        <v>0</v>
      </c>
      <c r="AO308" s="2" t="str">
        <f>IF(ISERROR(MATCH(#REF!,#REF!,0)),"0", "1")</f>
        <v>0</v>
      </c>
      <c r="AP308" s="2" t="str">
        <f>IF(ISERROR(MATCH(Table18[[#This Row], [Batch Start Year]],$BC$2:$BC$23,0)),"0", "1")</f>
        <v>0</v>
      </c>
      <c r="AQ308" s="2" t="str">
        <f>IF(ISERROR(MATCH(Table18[[#This Row], [Batch Start Semester]],$BD$2:$BD$5,0)),"0", "1")</f>
        <v>0</v>
      </c>
      <c r="AR308" s="2" t="str">
        <f>IF(ISERROR(MATCH(Table18[[#This Row], [Batch Session ]],$BE$2:$BE$5,0)),"0", "1")</f>
        <v>0</v>
      </c>
      <c r="AS308" s="2" t="str">
        <f>IF(ISERROR(MATCH(Table18[[#This Row], [Current Semester Number ]],$BF$2:$BF$12,0)),"0", "1")</f>
        <v>0</v>
      </c>
      <c r="AT308" s="2" t="str">
        <f>IF(ISERROR(MATCH(Table18[[#This Row], [Gender]],$BG$2:$BG$4,0)),"0", "1")</f>
        <v>0</v>
      </c>
      <c r="AU308" s="2" t="str">
        <f>IF(ISERROR(MATCH(Table18[[#This Row], [Quota Type]],$BH$2:$BH$12,0)),"0", "1")</f>
        <v>0</v>
      </c>
      <c r="AV308" s="2" t="str">
        <f>IF(ISERROR(MATCH(Table18[[#This Row], [Different Ability Type (only for Differently abled students)]],$BI$2:$BI$8,0)),"0", "1")</f>
        <v>0</v>
      </c>
      <c r="AW308" s="2"/>
      <c r="AX308" s="2"/>
      <c r="AY308" s="2"/>
      <c r="AZ308" s="2"/>
    </row>
    <row r="309" ht="14.25">
      <c r="A309" s="23"/>
      <c r="B309" s="23"/>
      <c r="C309" s="23"/>
      <c r="D309" s="23"/>
      <c r="E309" s="23"/>
      <c r="F309" s="23"/>
      <c r="G309" s="24"/>
      <c r="H309" s="25"/>
      <c r="I309" s="26"/>
      <c r="J309" s="27"/>
      <c r="K309" s="27"/>
      <c r="L309" s="27"/>
      <c r="M309" s="26"/>
      <c r="N309" s="28"/>
      <c r="O309" s="29"/>
      <c r="P309" s="30"/>
      <c r="Q309" s="30"/>
      <c r="R309" s="30"/>
      <c r="S309" s="31"/>
      <c r="T309" s="26"/>
      <c r="U309" s="27"/>
      <c r="V309" s="82"/>
      <c r="W309" s="83"/>
      <c r="X309" s="27"/>
      <c r="Y309" s="36"/>
      <c r="Z309" s="27"/>
      <c r="AA309" s="37"/>
      <c r="AB309" s="38"/>
      <c r="AC309" s="39"/>
      <c r="AD309" s="40"/>
      <c r="AK309" s="2" t="str">
        <f>IF(ISERROR(MATCH(Table18[[#This Row], [Sector of College]],$AY$2:$AY$4,0)),"0", "1")</f>
        <v>0</v>
      </c>
      <c r="AL309" s="2" t="str">
        <f>IF(ISERROR(MATCH(Table18[[#This Row], [Type of College]],$AZ$2:$AZ$4,0)),"0", "1")</f>
        <v>0</v>
      </c>
      <c r="AM309" s="2" t="str">
        <f>IF(ISERROR(MATCH(Table18[[#This Row], [College Category]],$BA$2:$BA$15,0)),"0", "1")</f>
        <v>0</v>
      </c>
      <c r="AN309" s="2" t="str">
        <f>IF(ISERROR(MATCH(Table18[[#This Row], [Degree Duration]],$BB$3:$BB$12,0)),"0", "1")</f>
        <v>0</v>
      </c>
      <c r="AO309" s="2" t="str">
        <f>IF(ISERROR(MATCH(#REF!,#REF!,0)),"0", "1")</f>
        <v>0</v>
      </c>
      <c r="AP309" s="2" t="str">
        <f>IF(ISERROR(MATCH(Table18[[#This Row], [Batch Start Year]],$BC$2:$BC$23,0)),"0", "1")</f>
        <v>0</v>
      </c>
      <c r="AQ309" s="2" t="str">
        <f>IF(ISERROR(MATCH(Table18[[#This Row], [Batch Start Semester]],$BD$2:$BD$5,0)),"0", "1")</f>
        <v>0</v>
      </c>
      <c r="AR309" s="2" t="str">
        <f>IF(ISERROR(MATCH(Table18[[#This Row], [Batch Session ]],$BE$2:$BE$5,0)),"0", "1")</f>
        <v>0</v>
      </c>
      <c r="AS309" s="2" t="str">
        <f>IF(ISERROR(MATCH(Table18[[#This Row], [Current Semester Number ]],$BF$2:$BF$12,0)),"0", "1")</f>
        <v>0</v>
      </c>
      <c r="AT309" s="2" t="str">
        <f>IF(ISERROR(MATCH(Table18[[#This Row], [Gender]],$BG$2:$BG$4,0)),"0", "1")</f>
        <v>0</v>
      </c>
      <c r="AU309" s="2" t="str">
        <f>IF(ISERROR(MATCH(Table18[[#This Row], [Quota Type]],$BH$2:$BH$12,0)),"0", "1")</f>
        <v>0</v>
      </c>
      <c r="AV309" s="2" t="str">
        <f>IF(ISERROR(MATCH(Table18[[#This Row], [Different Ability Type (only for Differently abled students)]],$BI$2:$BI$8,0)),"0", "1")</f>
        <v>0</v>
      </c>
      <c r="AW309" s="2"/>
      <c r="AX309" s="2"/>
      <c r="AY309" s="2"/>
      <c r="AZ309" s="2"/>
    </row>
    <row r="310" ht="14.25">
      <c r="A310" s="23"/>
      <c r="B310" s="23"/>
      <c r="C310" s="23"/>
      <c r="D310" s="23"/>
      <c r="E310" s="23"/>
      <c r="F310" s="23"/>
      <c r="G310" s="24"/>
      <c r="H310" s="25"/>
      <c r="I310" s="26"/>
      <c r="J310" s="27"/>
      <c r="K310" s="27"/>
      <c r="L310" s="27"/>
      <c r="M310" s="26"/>
      <c r="N310" s="28"/>
      <c r="O310" s="29"/>
      <c r="P310" s="30"/>
      <c r="Q310" s="30"/>
      <c r="R310" s="30"/>
      <c r="S310" s="31"/>
      <c r="T310" s="26"/>
      <c r="U310" s="27"/>
      <c r="V310" s="82"/>
      <c r="W310" s="83"/>
      <c r="X310" s="27"/>
      <c r="Y310" s="36"/>
      <c r="Z310" s="27"/>
      <c r="AA310" s="37"/>
      <c r="AB310" s="38"/>
      <c r="AC310" s="39"/>
      <c r="AD310" s="40"/>
      <c r="AK310" s="2" t="str">
        <f>IF(ISERROR(MATCH(Table18[[#This Row], [Sector of College]],$AY$2:$AY$4,0)),"0", "1")</f>
        <v>0</v>
      </c>
      <c r="AL310" s="2" t="str">
        <f>IF(ISERROR(MATCH(Table18[[#This Row], [Type of College]],$AZ$2:$AZ$4,0)),"0", "1")</f>
        <v>0</v>
      </c>
      <c r="AM310" s="2" t="str">
        <f>IF(ISERROR(MATCH(Table18[[#This Row], [College Category]],$BA$2:$BA$15,0)),"0", "1")</f>
        <v>0</v>
      </c>
      <c r="AN310" s="2" t="str">
        <f>IF(ISERROR(MATCH(Table18[[#This Row], [Degree Duration]],$BB$3:$BB$12,0)),"0", "1")</f>
        <v>0</v>
      </c>
      <c r="AO310" s="2" t="str">
        <f>IF(ISERROR(MATCH(#REF!,#REF!,0)),"0", "1")</f>
        <v>0</v>
      </c>
      <c r="AP310" s="2" t="str">
        <f>IF(ISERROR(MATCH(Table18[[#This Row], [Batch Start Year]],$BC$2:$BC$23,0)),"0", "1")</f>
        <v>0</v>
      </c>
      <c r="AQ310" s="2" t="str">
        <f>IF(ISERROR(MATCH(Table18[[#This Row], [Batch Start Semester]],$BD$2:$BD$5,0)),"0", "1")</f>
        <v>0</v>
      </c>
      <c r="AR310" s="2" t="str">
        <f>IF(ISERROR(MATCH(Table18[[#This Row], [Batch Session ]],$BE$2:$BE$5,0)),"0", "1")</f>
        <v>0</v>
      </c>
      <c r="AS310" s="2" t="str">
        <f>IF(ISERROR(MATCH(Table18[[#This Row], [Current Semester Number ]],$BF$2:$BF$12,0)),"0", "1")</f>
        <v>0</v>
      </c>
      <c r="AT310" s="2" t="str">
        <f>IF(ISERROR(MATCH(Table18[[#This Row], [Gender]],$BG$2:$BG$4,0)),"0", "1")</f>
        <v>0</v>
      </c>
      <c r="AU310" s="2" t="str">
        <f>IF(ISERROR(MATCH(Table18[[#This Row], [Quota Type]],$BH$2:$BH$12,0)),"0", "1")</f>
        <v>0</v>
      </c>
      <c r="AV310" s="2" t="str">
        <f>IF(ISERROR(MATCH(Table18[[#This Row], [Different Ability Type (only for Differently abled students)]],$BI$2:$BI$8,0)),"0", "1")</f>
        <v>0</v>
      </c>
      <c r="AW310" s="2"/>
      <c r="AX310" s="2"/>
      <c r="AY310" s="2"/>
      <c r="AZ310" s="2"/>
    </row>
    <row r="311" ht="14.25">
      <c r="A311" s="23"/>
      <c r="B311" s="23"/>
      <c r="C311" s="23"/>
      <c r="D311" s="23"/>
      <c r="E311" s="23"/>
      <c r="F311" s="23"/>
      <c r="G311" s="24"/>
      <c r="H311" s="25"/>
      <c r="I311" s="26"/>
      <c r="J311" s="27"/>
      <c r="K311" s="27"/>
      <c r="L311" s="27"/>
      <c r="M311" s="26"/>
      <c r="N311" s="28"/>
      <c r="O311" s="29"/>
      <c r="P311" s="30"/>
      <c r="Q311" s="30"/>
      <c r="R311" s="30"/>
      <c r="S311" s="31"/>
      <c r="T311" s="26"/>
      <c r="U311" s="27"/>
      <c r="V311" s="82"/>
      <c r="W311" s="83"/>
      <c r="X311" s="27"/>
      <c r="Y311" s="36"/>
      <c r="Z311" s="27"/>
      <c r="AA311" s="37"/>
      <c r="AB311" s="38"/>
      <c r="AC311" s="39"/>
      <c r="AD311" s="40"/>
      <c r="AK311" s="2" t="str">
        <f>IF(ISERROR(MATCH(Table18[[#This Row], [Sector of College]],$AY$2:$AY$4,0)),"0", "1")</f>
        <v>0</v>
      </c>
      <c r="AL311" s="2" t="str">
        <f>IF(ISERROR(MATCH(Table18[[#This Row], [Type of College]],$AZ$2:$AZ$4,0)),"0", "1")</f>
        <v>0</v>
      </c>
      <c r="AM311" s="2" t="str">
        <f>IF(ISERROR(MATCH(Table18[[#This Row], [College Category]],$BA$2:$BA$15,0)),"0", "1")</f>
        <v>0</v>
      </c>
      <c r="AN311" s="2" t="str">
        <f>IF(ISERROR(MATCH(Table18[[#This Row], [Degree Duration]],$BB$3:$BB$12,0)),"0", "1")</f>
        <v>0</v>
      </c>
      <c r="AO311" s="2" t="str">
        <f>IF(ISERROR(MATCH(#REF!,#REF!,0)),"0", "1")</f>
        <v>0</v>
      </c>
      <c r="AP311" s="2" t="str">
        <f>IF(ISERROR(MATCH(Table18[[#This Row], [Batch Start Year]],$BC$2:$BC$23,0)),"0", "1")</f>
        <v>0</v>
      </c>
      <c r="AQ311" s="2" t="str">
        <f>IF(ISERROR(MATCH(Table18[[#This Row], [Batch Start Semester]],$BD$2:$BD$5,0)),"0", "1")</f>
        <v>0</v>
      </c>
      <c r="AR311" s="2" t="str">
        <f>IF(ISERROR(MATCH(Table18[[#This Row], [Batch Session ]],$BE$2:$BE$5,0)),"0", "1")</f>
        <v>0</v>
      </c>
      <c r="AS311" s="2" t="str">
        <f>IF(ISERROR(MATCH(Table18[[#This Row], [Current Semester Number ]],$BF$2:$BF$12,0)),"0", "1")</f>
        <v>0</v>
      </c>
      <c r="AT311" s="2" t="str">
        <f>IF(ISERROR(MATCH(Table18[[#This Row], [Gender]],$BG$2:$BG$4,0)),"0", "1")</f>
        <v>0</v>
      </c>
      <c r="AU311" s="2" t="str">
        <f>IF(ISERROR(MATCH(Table18[[#This Row], [Quota Type]],$BH$2:$BH$12,0)),"0", "1")</f>
        <v>0</v>
      </c>
      <c r="AV311" s="2" t="str">
        <f>IF(ISERROR(MATCH(Table18[[#This Row], [Different Ability Type (only for Differently abled students)]],$BI$2:$BI$8,0)),"0", "1")</f>
        <v>0</v>
      </c>
      <c r="AW311" s="2"/>
      <c r="AX311" s="2"/>
      <c r="AY311" s="2"/>
      <c r="AZ311" s="2"/>
    </row>
    <row r="312" ht="14.25">
      <c r="A312" s="23"/>
      <c r="B312" s="23"/>
      <c r="C312" s="23"/>
      <c r="D312" s="23"/>
      <c r="E312" s="23"/>
      <c r="F312" s="23"/>
      <c r="G312" s="24"/>
      <c r="H312" s="25"/>
      <c r="I312" s="26"/>
      <c r="J312" s="27"/>
      <c r="K312" s="27"/>
      <c r="L312" s="27"/>
      <c r="M312" s="26"/>
      <c r="N312" s="28"/>
      <c r="O312" s="29"/>
      <c r="P312" s="30"/>
      <c r="Q312" s="30"/>
      <c r="R312" s="30"/>
      <c r="S312" s="31"/>
      <c r="T312" s="26"/>
      <c r="U312" s="27"/>
      <c r="V312" s="82"/>
      <c r="W312" s="83"/>
      <c r="X312" s="27"/>
      <c r="Y312" s="36"/>
      <c r="Z312" s="27"/>
      <c r="AA312" s="37"/>
      <c r="AB312" s="38"/>
      <c r="AC312" s="39"/>
      <c r="AD312" s="40"/>
      <c r="AK312" s="2" t="str">
        <f>IF(ISERROR(MATCH(Table18[[#This Row], [Sector of College]],$AY$2:$AY$4,0)),"0", "1")</f>
        <v>0</v>
      </c>
      <c r="AL312" s="2" t="str">
        <f>IF(ISERROR(MATCH(Table18[[#This Row], [Type of College]],$AZ$2:$AZ$4,0)),"0", "1")</f>
        <v>0</v>
      </c>
      <c r="AM312" s="2" t="str">
        <f>IF(ISERROR(MATCH(Table18[[#This Row], [College Category]],$BA$2:$BA$15,0)),"0", "1")</f>
        <v>0</v>
      </c>
      <c r="AN312" s="2" t="str">
        <f>IF(ISERROR(MATCH(Table18[[#This Row], [Degree Duration]],$BB$3:$BB$12,0)),"0", "1")</f>
        <v>0</v>
      </c>
      <c r="AO312" s="2" t="str">
        <f>IF(ISERROR(MATCH(#REF!,#REF!,0)),"0", "1")</f>
        <v>0</v>
      </c>
      <c r="AP312" s="2" t="str">
        <f>IF(ISERROR(MATCH(Table18[[#This Row], [Batch Start Year]],$BC$2:$BC$23,0)),"0", "1")</f>
        <v>0</v>
      </c>
      <c r="AQ312" s="2" t="str">
        <f>IF(ISERROR(MATCH(Table18[[#This Row], [Batch Start Semester]],$BD$2:$BD$5,0)),"0", "1")</f>
        <v>0</v>
      </c>
      <c r="AR312" s="2" t="str">
        <f>IF(ISERROR(MATCH(Table18[[#This Row], [Batch Session ]],$BE$2:$BE$5,0)),"0", "1")</f>
        <v>0</v>
      </c>
      <c r="AS312" s="2" t="str">
        <f>IF(ISERROR(MATCH(Table18[[#This Row], [Current Semester Number ]],$BF$2:$BF$12,0)),"0", "1")</f>
        <v>0</v>
      </c>
      <c r="AT312" s="2" t="str">
        <f>IF(ISERROR(MATCH(Table18[[#This Row], [Gender]],$BG$2:$BG$4,0)),"0", "1")</f>
        <v>0</v>
      </c>
      <c r="AU312" s="2" t="str">
        <f>IF(ISERROR(MATCH(Table18[[#This Row], [Quota Type]],$BH$2:$BH$12,0)),"0", "1")</f>
        <v>0</v>
      </c>
      <c r="AV312" s="2" t="str">
        <f>IF(ISERROR(MATCH(Table18[[#This Row], [Different Ability Type (only for Differently abled students)]],$BI$2:$BI$8,0)),"0", "1")</f>
        <v>0</v>
      </c>
      <c r="AW312" s="2"/>
      <c r="AX312" s="2"/>
      <c r="AY312" s="2"/>
      <c r="AZ312" s="2"/>
    </row>
    <row r="313" ht="14.25">
      <c r="A313" s="23"/>
      <c r="B313" s="23"/>
      <c r="C313" s="23"/>
      <c r="D313" s="23"/>
      <c r="E313" s="23"/>
      <c r="F313" s="23"/>
      <c r="G313" s="24"/>
      <c r="H313" s="25"/>
      <c r="I313" s="26"/>
      <c r="J313" s="27"/>
      <c r="K313" s="27"/>
      <c r="L313" s="27"/>
      <c r="M313" s="26"/>
      <c r="N313" s="28"/>
      <c r="O313" s="29"/>
      <c r="P313" s="30"/>
      <c r="Q313" s="30"/>
      <c r="R313" s="30"/>
      <c r="S313" s="31"/>
      <c r="T313" s="26"/>
      <c r="U313" s="27"/>
      <c r="V313" s="82"/>
      <c r="W313" s="83"/>
      <c r="X313" s="27"/>
      <c r="Y313" s="36"/>
      <c r="Z313" s="27"/>
      <c r="AA313" s="37"/>
      <c r="AB313" s="38"/>
      <c r="AC313" s="39"/>
      <c r="AD313" s="40"/>
      <c r="AK313" s="2" t="str">
        <f>IF(ISERROR(MATCH(Table18[[#This Row], [Sector of College]],$AY$2:$AY$4,0)),"0", "1")</f>
        <v>0</v>
      </c>
      <c r="AL313" s="2" t="str">
        <f>IF(ISERROR(MATCH(Table18[[#This Row], [Type of College]],$AZ$2:$AZ$4,0)),"0", "1")</f>
        <v>0</v>
      </c>
      <c r="AM313" s="2" t="str">
        <f>IF(ISERROR(MATCH(Table18[[#This Row], [College Category]],$BA$2:$BA$15,0)),"0", "1")</f>
        <v>0</v>
      </c>
      <c r="AN313" s="2" t="str">
        <f>IF(ISERROR(MATCH(Table18[[#This Row], [Degree Duration]],$BB$3:$BB$12,0)),"0", "1")</f>
        <v>0</v>
      </c>
      <c r="AO313" s="2" t="str">
        <f>IF(ISERROR(MATCH(#REF!,#REF!,0)),"0", "1")</f>
        <v>0</v>
      </c>
      <c r="AP313" s="2" t="str">
        <f>IF(ISERROR(MATCH(Table18[[#This Row], [Batch Start Year]],$BC$2:$BC$23,0)),"0", "1")</f>
        <v>0</v>
      </c>
      <c r="AQ313" s="2" t="str">
        <f>IF(ISERROR(MATCH(Table18[[#This Row], [Batch Start Semester]],$BD$2:$BD$5,0)),"0", "1")</f>
        <v>0</v>
      </c>
      <c r="AR313" s="2" t="str">
        <f>IF(ISERROR(MATCH(Table18[[#This Row], [Batch Session ]],$BE$2:$BE$5,0)),"0", "1")</f>
        <v>0</v>
      </c>
      <c r="AS313" s="2" t="str">
        <f>IF(ISERROR(MATCH(Table18[[#This Row], [Current Semester Number ]],$BF$2:$BF$12,0)),"0", "1")</f>
        <v>0</v>
      </c>
      <c r="AT313" s="2" t="str">
        <f>IF(ISERROR(MATCH(Table18[[#This Row], [Gender]],$BG$2:$BG$4,0)),"0", "1")</f>
        <v>0</v>
      </c>
      <c r="AU313" s="2" t="str">
        <f>IF(ISERROR(MATCH(Table18[[#This Row], [Quota Type]],$BH$2:$BH$12,0)),"0", "1")</f>
        <v>0</v>
      </c>
      <c r="AV313" s="2" t="str">
        <f>IF(ISERROR(MATCH(Table18[[#This Row], [Different Ability Type (only for Differently abled students)]],$BI$2:$BI$8,0)),"0", "1")</f>
        <v>0</v>
      </c>
      <c r="AW313" s="2"/>
      <c r="AX313" s="2"/>
      <c r="AY313" s="2"/>
      <c r="AZ313" s="2"/>
    </row>
    <row r="314" ht="14.25">
      <c r="A314" s="23"/>
      <c r="B314" s="23"/>
      <c r="C314" s="23"/>
      <c r="D314" s="23"/>
      <c r="E314" s="23"/>
      <c r="F314" s="23"/>
      <c r="G314" s="24"/>
      <c r="H314" s="25"/>
      <c r="I314" s="26"/>
      <c r="J314" s="27"/>
      <c r="K314" s="27"/>
      <c r="L314" s="27"/>
      <c r="M314" s="26"/>
      <c r="N314" s="28"/>
      <c r="O314" s="29"/>
      <c r="P314" s="30"/>
      <c r="Q314" s="30"/>
      <c r="R314" s="30"/>
      <c r="S314" s="31"/>
      <c r="T314" s="26"/>
      <c r="U314" s="27"/>
      <c r="V314" s="82"/>
      <c r="W314" s="83"/>
      <c r="X314" s="27"/>
      <c r="Y314" s="36"/>
      <c r="Z314" s="27"/>
      <c r="AA314" s="37"/>
      <c r="AB314" s="38"/>
      <c r="AC314" s="39"/>
      <c r="AD314" s="40"/>
      <c r="AK314" s="2" t="str">
        <f>IF(ISERROR(MATCH(Table18[[#This Row], [Sector of College]],$AY$2:$AY$4,0)),"0", "1")</f>
        <v>0</v>
      </c>
      <c r="AL314" s="2" t="str">
        <f>IF(ISERROR(MATCH(Table18[[#This Row], [Type of College]],$AZ$2:$AZ$4,0)),"0", "1")</f>
        <v>0</v>
      </c>
      <c r="AM314" s="2" t="str">
        <f>IF(ISERROR(MATCH(Table18[[#This Row], [College Category]],$BA$2:$BA$15,0)),"0", "1")</f>
        <v>0</v>
      </c>
      <c r="AN314" s="2" t="str">
        <f>IF(ISERROR(MATCH(Table18[[#This Row], [Degree Duration]],$BB$3:$BB$12,0)),"0", "1")</f>
        <v>0</v>
      </c>
      <c r="AO314" s="2" t="str">
        <f>IF(ISERROR(MATCH(#REF!,#REF!,0)),"0", "1")</f>
        <v>0</v>
      </c>
      <c r="AP314" s="2" t="str">
        <f>IF(ISERROR(MATCH(Table18[[#This Row], [Batch Start Year]],$BC$2:$BC$23,0)),"0", "1")</f>
        <v>0</v>
      </c>
      <c r="AQ314" s="2" t="str">
        <f>IF(ISERROR(MATCH(Table18[[#This Row], [Batch Start Semester]],$BD$2:$BD$5,0)),"0", "1")</f>
        <v>0</v>
      </c>
      <c r="AR314" s="2" t="str">
        <f>IF(ISERROR(MATCH(Table18[[#This Row], [Batch Session ]],$BE$2:$BE$5,0)),"0", "1")</f>
        <v>0</v>
      </c>
      <c r="AS314" s="2" t="str">
        <f>IF(ISERROR(MATCH(Table18[[#This Row], [Current Semester Number ]],$BF$2:$BF$12,0)),"0", "1")</f>
        <v>0</v>
      </c>
      <c r="AT314" s="2" t="str">
        <f>IF(ISERROR(MATCH(Table18[[#This Row], [Gender]],$BG$2:$BG$4,0)),"0", "1")</f>
        <v>0</v>
      </c>
      <c r="AU314" s="2" t="str">
        <f>IF(ISERROR(MATCH(Table18[[#This Row], [Quota Type]],$BH$2:$BH$12,0)),"0", "1")</f>
        <v>0</v>
      </c>
      <c r="AV314" s="2" t="str">
        <f>IF(ISERROR(MATCH(Table18[[#This Row], [Different Ability Type (only for Differently abled students)]],$BI$2:$BI$8,0)),"0", "1")</f>
        <v>0</v>
      </c>
      <c r="AW314" s="2"/>
      <c r="AX314" s="2"/>
      <c r="AY314" s="2"/>
      <c r="AZ314" s="2"/>
    </row>
    <row r="315" ht="14.25">
      <c r="A315" s="23"/>
      <c r="B315" s="23"/>
      <c r="C315" s="23"/>
      <c r="D315" s="23"/>
      <c r="E315" s="23"/>
      <c r="F315" s="23"/>
      <c r="G315" s="24"/>
      <c r="H315" s="25"/>
      <c r="I315" s="26"/>
      <c r="J315" s="27"/>
      <c r="K315" s="27"/>
      <c r="L315" s="27"/>
      <c r="M315" s="26"/>
      <c r="N315" s="28"/>
      <c r="O315" s="29"/>
      <c r="P315" s="30"/>
      <c r="Q315" s="30"/>
      <c r="R315" s="30"/>
      <c r="S315" s="31"/>
      <c r="T315" s="26"/>
      <c r="U315" s="27"/>
      <c r="V315" s="82"/>
      <c r="W315" s="83"/>
      <c r="X315" s="27"/>
      <c r="Y315" s="36"/>
      <c r="Z315" s="27"/>
      <c r="AA315" s="37"/>
      <c r="AB315" s="38"/>
      <c r="AC315" s="39"/>
      <c r="AD315" s="40"/>
      <c r="AK315" s="2" t="str">
        <f>IF(ISERROR(MATCH(Table18[[#This Row], [Sector of College]],$AY$2:$AY$4,0)),"0", "1")</f>
        <v>0</v>
      </c>
      <c r="AL315" s="2" t="str">
        <f>IF(ISERROR(MATCH(Table18[[#This Row], [Type of College]],$AZ$2:$AZ$4,0)),"0", "1")</f>
        <v>0</v>
      </c>
      <c r="AM315" s="2" t="str">
        <f>IF(ISERROR(MATCH(Table18[[#This Row], [College Category]],$BA$2:$BA$15,0)),"0", "1")</f>
        <v>0</v>
      </c>
      <c r="AN315" s="2" t="str">
        <f>IF(ISERROR(MATCH(Table18[[#This Row], [Degree Duration]],$BB$3:$BB$12,0)),"0", "1")</f>
        <v>0</v>
      </c>
      <c r="AO315" s="2" t="str">
        <f>IF(ISERROR(MATCH(#REF!,#REF!,0)),"0", "1")</f>
        <v>0</v>
      </c>
      <c r="AP315" s="2" t="str">
        <f>IF(ISERROR(MATCH(Table18[[#This Row], [Batch Start Year]],$BC$2:$BC$23,0)),"0", "1")</f>
        <v>0</v>
      </c>
      <c r="AQ315" s="2" t="str">
        <f>IF(ISERROR(MATCH(Table18[[#This Row], [Batch Start Semester]],$BD$2:$BD$5,0)),"0", "1")</f>
        <v>0</v>
      </c>
      <c r="AR315" s="2" t="str">
        <f>IF(ISERROR(MATCH(Table18[[#This Row], [Batch Session ]],$BE$2:$BE$5,0)),"0", "1")</f>
        <v>0</v>
      </c>
      <c r="AS315" s="2" t="str">
        <f>IF(ISERROR(MATCH(Table18[[#This Row], [Current Semester Number ]],$BF$2:$BF$12,0)),"0", "1")</f>
        <v>0</v>
      </c>
      <c r="AT315" s="2" t="str">
        <f>IF(ISERROR(MATCH(Table18[[#This Row], [Gender]],$BG$2:$BG$4,0)),"0", "1")</f>
        <v>0</v>
      </c>
      <c r="AU315" s="2" t="str">
        <f>IF(ISERROR(MATCH(Table18[[#This Row], [Quota Type]],$BH$2:$BH$12,0)),"0", "1")</f>
        <v>0</v>
      </c>
      <c r="AV315" s="2" t="str">
        <f>IF(ISERROR(MATCH(Table18[[#This Row], [Different Ability Type (only for Differently abled students)]],$BI$2:$BI$8,0)),"0", "1")</f>
        <v>0</v>
      </c>
      <c r="AW315" s="2"/>
      <c r="AX315" s="2"/>
      <c r="AY315" s="2"/>
      <c r="AZ315" s="2"/>
    </row>
    <row r="316" ht="14.25">
      <c r="A316" s="23"/>
      <c r="B316" s="23"/>
      <c r="C316" s="23"/>
      <c r="D316" s="23"/>
      <c r="E316" s="23"/>
      <c r="F316" s="23"/>
      <c r="G316" s="24"/>
      <c r="H316" s="25"/>
      <c r="I316" s="26"/>
      <c r="J316" s="27"/>
      <c r="K316" s="27"/>
      <c r="L316" s="27"/>
      <c r="M316" s="26"/>
      <c r="N316" s="28"/>
      <c r="O316" s="29"/>
      <c r="P316" s="30"/>
      <c r="Q316" s="30"/>
      <c r="R316" s="30"/>
      <c r="S316" s="31"/>
      <c r="T316" s="26"/>
      <c r="U316" s="27"/>
      <c r="V316" s="82"/>
      <c r="W316" s="83"/>
      <c r="X316" s="27"/>
      <c r="Y316" s="36"/>
      <c r="Z316" s="27"/>
      <c r="AA316" s="37"/>
      <c r="AB316" s="38"/>
      <c r="AC316" s="39"/>
      <c r="AD316" s="40"/>
      <c r="AK316" s="2" t="str">
        <f>IF(ISERROR(MATCH(Table18[[#This Row], [Sector of College]],$AY$2:$AY$4,0)),"0", "1")</f>
        <v>0</v>
      </c>
      <c r="AL316" s="2" t="str">
        <f>IF(ISERROR(MATCH(Table18[[#This Row], [Type of College]],$AZ$2:$AZ$4,0)),"0", "1")</f>
        <v>0</v>
      </c>
      <c r="AM316" s="2" t="str">
        <f>IF(ISERROR(MATCH(Table18[[#This Row], [College Category]],$BA$2:$BA$15,0)),"0", "1")</f>
        <v>0</v>
      </c>
      <c r="AN316" s="2" t="str">
        <f>IF(ISERROR(MATCH(Table18[[#This Row], [Degree Duration]],$BB$3:$BB$12,0)),"0", "1")</f>
        <v>0</v>
      </c>
      <c r="AO316" s="2" t="str">
        <f>IF(ISERROR(MATCH(#REF!,#REF!,0)),"0", "1")</f>
        <v>0</v>
      </c>
      <c r="AP316" s="2" t="str">
        <f>IF(ISERROR(MATCH(Table18[[#This Row], [Batch Start Year]],$BC$2:$BC$23,0)),"0", "1")</f>
        <v>0</v>
      </c>
      <c r="AQ316" s="2" t="str">
        <f>IF(ISERROR(MATCH(Table18[[#This Row], [Batch Start Semester]],$BD$2:$BD$5,0)),"0", "1")</f>
        <v>0</v>
      </c>
      <c r="AR316" s="2" t="str">
        <f>IF(ISERROR(MATCH(Table18[[#This Row], [Batch Session ]],$BE$2:$BE$5,0)),"0", "1")</f>
        <v>0</v>
      </c>
      <c r="AS316" s="2" t="str">
        <f>IF(ISERROR(MATCH(Table18[[#This Row], [Current Semester Number ]],$BF$2:$BF$12,0)),"0", "1")</f>
        <v>0</v>
      </c>
      <c r="AT316" s="2" t="str">
        <f>IF(ISERROR(MATCH(Table18[[#This Row], [Gender]],$BG$2:$BG$4,0)),"0", "1")</f>
        <v>0</v>
      </c>
      <c r="AU316" s="2" t="str">
        <f>IF(ISERROR(MATCH(Table18[[#This Row], [Quota Type]],$BH$2:$BH$12,0)),"0", "1")</f>
        <v>0</v>
      </c>
      <c r="AV316" s="2" t="str">
        <f>IF(ISERROR(MATCH(Table18[[#This Row], [Different Ability Type (only for Differently abled students)]],$BI$2:$BI$8,0)),"0", "1")</f>
        <v>0</v>
      </c>
      <c r="AW316" s="2"/>
      <c r="AX316" s="2"/>
      <c r="AY316" s="2"/>
      <c r="AZ316" s="2"/>
    </row>
    <row r="317" ht="14.25">
      <c r="A317" s="23"/>
      <c r="B317" s="23"/>
      <c r="C317" s="23"/>
      <c r="D317" s="23"/>
      <c r="E317" s="23"/>
      <c r="F317" s="23"/>
      <c r="G317" s="24"/>
      <c r="H317" s="25"/>
      <c r="I317" s="26"/>
      <c r="J317" s="27"/>
      <c r="K317" s="27"/>
      <c r="L317" s="27"/>
      <c r="M317" s="26"/>
      <c r="N317" s="28"/>
      <c r="O317" s="29"/>
      <c r="P317" s="30"/>
      <c r="Q317" s="30"/>
      <c r="R317" s="30"/>
      <c r="S317" s="31"/>
      <c r="T317" s="26"/>
      <c r="U317" s="27"/>
      <c r="V317" s="82"/>
      <c r="W317" s="83"/>
      <c r="X317" s="27"/>
      <c r="Y317" s="36"/>
      <c r="Z317" s="27"/>
      <c r="AA317" s="37"/>
      <c r="AB317" s="38"/>
      <c r="AC317" s="39"/>
      <c r="AD317" s="40"/>
      <c r="AK317" s="2" t="str">
        <f>IF(ISERROR(MATCH(Table18[[#This Row], [Sector of College]],$AY$2:$AY$4,0)),"0", "1")</f>
        <v>0</v>
      </c>
      <c r="AL317" s="2" t="str">
        <f>IF(ISERROR(MATCH(Table18[[#This Row], [Type of College]],$AZ$2:$AZ$4,0)),"0", "1")</f>
        <v>0</v>
      </c>
      <c r="AM317" s="2" t="str">
        <f>IF(ISERROR(MATCH(Table18[[#This Row], [College Category]],$BA$2:$BA$15,0)),"0", "1")</f>
        <v>0</v>
      </c>
      <c r="AN317" s="2" t="str">
        <f>IF(ISERROR(MATCH(Table18[[#This Row], [Degree Duration]],$BB$3:$BB$12,0)),"0", "1")</f>
        <v>0</v>
      </c>
      <c r="AO317" s="2" t="str">
        <f>IF(ISERROR(MATCH(#REF!,#REF!,0)),"0", "1")</f>
        <v>0</v>
      </c>
      <c r="AP317" s="2" t="str">
        <f>IF(ISERROR(MATCH(Table18[[#This Row], [Batch Start Year]],$BC$2:$BC$23,0)),"0", "1")</f>
        <v>0</v>
      </c>
      <c r="AQ317" s="2" t="str">
        <f>IF(ISERROR(MATCH(Table18[[#This Row], [Batch Start Semester]],$BD$2:$BD$5,0)),"0", "1")</f>
        <v>0</v>
      </c>
      <c r="AR317" s="2" t="str">
        <f>IF(ISERROR(MATCH(Table18[[#This Row], [Batch Session ]],$BE$2:$BE$5,0)),"0", "1")</f>
        <v>0</v>
      </c>
      <c r="AS317" s="2" t="str">
        <f>IF(ISERROR(MATCH(Table18[[#This Row], [Current Semester Number ]],$BF$2:$BF$12,0)),"0", "1")</f>
        <v>0</v>
      </c>
      <c r="AT317" s="2" t="str">
        <f>IF(ISERROR(MATCH(Table18[[#This Row], [Gender]],$BG$2:$BG$4,0)),"0", "1")</f>
        <v>0</v>
      </c>
      <c r="AU317" s="2" t="str">
        <f>IF(ISERROR(MATCH(Table18[[#This Row], [Quota Type]],$BH$2:$BH$12,0)),"0", "1")</f>
        <v>0</v>
      </c>
      <c r="AV317" s="2" t="str">
        <f>IF(ISERROR(MATCH(Table18[[#This Row], [Different Ability Type (only for Differently abled students)]],$BI$2:$BI$8,0)),"0", "1")</f>
        <v>0</v>
      </c>
      <c r="AW317" s="2"/>
      <c r="AX317" s="2"/>
      <c r="AY317" s="2"/>
      <c r="AZ317" s="2"/>
    </row>
    <row r="318" ht="14.25">
      <c r="A318" s="23"/>
      <c r="B318" s="23"/>
      <c r="C318" s="23"/>
      <c r="D318" s="23"/>
      <c r="E318" s="23"/>
      <c r="F318" s="23"/>
      <c r="G318" s="24"/>
      <c r="H318" s="25"/>
      <c r="I318" s="26"/>
      <c r="J318" s="27"/>
      <c r="K318" s="27"/>
      <c r="L318" s="27"/>
      <c r="M318" s="26"/>
      <c r="N318" s="28"/>
      <c r="O318" s="29"/>
      <c r="P318" s="30"/>
      <c r="Q318" s="30"/>
      <c r="R318" s="30"/>
      <c r="S318" s="31"/>
      <c r="T318" s="26"/>
      <c r="U318" s="27"/>
      <c r="V318" s="82"/>
      <c r="W318" s="83"/>
      <c r="X318" s="27"/>
      <c r="Y318" s="36"/>
      <c r="Z318" s="27"/>
      <c r="AA318" s="37"/>
      <c r="AB318" s="38"/>
      <c r="AC318" s="39"/>
      <c r="AD318" s="40"/>
      <c r="AK318" s="2" t="str">
        <f>IF(ISERROR(MATCH(Table18[[#This Row], [Sector of College]],$AY$2:$AY$4,0)),"0", "1")</f>
        <v>0</v>
      </c>
      <c r="AL318" s="2" t="str">
        <f>IF(ISERROR(MATCH(Table18[[#This Row], [Type of College]],$AZ$2:$AZ$4,0)),"0", "1")</f>
        <v>0</v>
      </c>
      <c r="AM318" s="2" t="str">
        <f>IF(ISERROR(MATCH(Table18[[#This Row], [College Category]],$BA$2:$BA$15,0)),"0", "1")</f>
        <v>0</v>
      </c>
      <c r="AN318" s="2" t="str">
        <f>IF(ISERROR(MATCH(Table18[[#This Row], [Degree Duration]],$BB$3:$BB$12,0)),"0", "1")</f>
        <v>0</v>
      </c>
      <c r="AO318" s="2" t="str">
        <f>IF(ISERROR(MATCH(#REF!,#REF!,0)),"0", "1")</f>
        <v>0</v>
      </c>
      <c r="AP318" s="2" t="str">
        <f>IF(ISERROR(MATCH(Table18[[#This Row], [Batch Start Year]],$BC$2:$BC$23,0)),"0", "1")</f>
        <v>0</v>
      </c>
      <c r="AQ318" s="2" t="str">
        <f>IF(ISERROR(MATCH(Table18[[#This Row], [Batch Start Semester]],$BD$2:$BD$5,0)),"0", "1")</f>
        <v>0</v>
      </c>
      <c r="AR318" s="2" t="str">
        <f>IF(ISERROR(MATCH(Table18[[#This Row], [Batch Session ]],$BE$2:$BE$5,0)),"0", "1")</f>
        <v>0</v>
      </c>
      <c r="AS318" s="2" t="str">
        <f>IF(ISERROR(MATCH(Table18[[#This Row], [Current Semester Number ]],$BF$2:$BF$12,0)),"0", "1")</f>
        <v>0</v>
      </c>
      <c r="AT318" s="2" t="str">
        <f>IF(ISERROR(MATCH(Table18[[#This Row], [Gender]],$BG$2:$BG$4,0)),"0", "1")</f>
        <v>0</v>
      </c>
      <c r="AU318" s="2" t="str">
        <f>IF(ISERROR(MATCH(Table18[[#This Row], [Quota Type]],$BH$2:$BH$12,0)),"0", "1")</f>
        <v>0</v>
      </c>
      <c r="AV318" s="2" t="str">
        <f>IF(ISERROR(MATCH(Table18[[#This Row], [Different Ability Type (only for Differently abled students)]],$BI$2:$BI$8,0)),"0", "1")</f>
        <v>0</v>
      </c>
      <c r="AW318" s="2"/>
      <c r="AX318" s="2"/>
      <c r="AY318" s="2"/>
      <c r="AZ318" s="2"/>
    </row>
    <row r="319" ht="14.25">
      <c r="A319" s="23"/>
      <c r="B319" s="23"/>
      <c r="C319" s="23"/>
      <c r="D319" s="23"/>
      <c r="E319" s="23"/>
      <c r="F319" s="23"/>
      <c r="G319" s="24"/>
      <c r="H319" s="25"/>
      <c r="I319" s="26"/>
      <c r="J319" s="27"/>
      <c r="K319" s="27"/>
      <c r="L319" s="27"/>
      <c r="M319" s="26"/>
      <c r="N319" s="28"/>
      <c r="O319" s="29"/>
      <c r="P319" s="30"/>
      <c r="Q319" s="30"/>
      <c r="R319" s="30"/>
      <c r="S319" s="31"/>
      <c r="T319" s="26"/>
      <c r="U319" s="27"/>
      <c r="V319" s="82"/>
      <c r="W319" s="83"/>
      <c r="X319" s="27"/>
      <c r="Y319" s="36"/>
      <c r="Z319" s="27"/>
      <c r="AA319" s="37"/>
      <c r="AB319" s="38"/>
      <c r="AC319" s="39"/>
      <c r="AD319" s="40"/>
      <c r="AK319" s="2" t="str">
        <f>IF(ISERROR(MATCH(Table18[[#This Row], [Sector of College]],$AY$2:$AY$4,0)),"0", "1")</f>
        <v>0</v>
      </c>
      <c r="AL319" s="2" t="str">
        <f>IF(ISERROR(MATCH(Table18[[#This Row], [Type of College]],$AZ$2:$AZ$4,0)),"0", "1")</f>
        <v>0</v>
      </c>
      <c r="AM319" s="2" t="str">
        <f>IF(ISERROR(MATCH(Table18[[#This Row], [College Category]],$BA$2:$BA$15,0)),"0", "1")</f>
        <v>0</v>
      </c>
      <c r="AN319" s="2" t="str">
        <f>IF(ISERROR(MATCH(Table18[[#This Row], [Degree Duration]],$BB$3:$BB$12,0)),"0", "1")</f>
        <v>0</v>
      </c>
      <c r="AO319" s="2" t="str">
        <f>IF(ISERROR(MATCH(#REF!,#REF!,0)),"0", "1")</f>
        <v>0</v>
      </c>
      <c r="AP319" s="2" t="str">
        <f>IF(ISERROR(MATCH(Table18[[#This Row], [Batch Start Year]],$BC$2:$BC$23,0)),"0", "1")</f>
        <v>0</v>
      </c>
      <c r="AQ319" s="2" t="str">
        <f>IF(ISERROR(MATCH(Table18[[#This Row], [Batch Start Semester]],$BD$2:$BD$5,0)),"0", "1")</f>
        <v>0</v>
      </c>
      <c r="AR319" s="2" t="str">
        <f>IF(ISERROR(MATCH(Table18[[#This Row], [Batch Session ]],$BE$2:$BE$5,0)),"0", "1")</f>
        <v>0</v>
      </c>
      <c r="AS319" s="2" t="str">
        <f>IF(ISERROR(MATCH(Table18[[#This Row], [Current Semester Number ]],$BF$2:$BF$12,0)),"0", "1")</f>
        <v>0</v>
      </c>
      <c r="AT319" s="2" t="str">
        <f>IF(ISERROR(MATCH(Table18[[#This Row], [Gender]],$BG$2:$BG$4,0)),"0", "1")</f>
        <v>0</v>
      </c>
      <c r="AU319" s="2" t="str">
        <f>IF(ISERROR(MATCH(Table18[[#This Row], [Quota Type]],$BH$2:$BH$12,0)),"0", "1")</f>
        <v>0</v>
      </c>
      <c r="AV319" s="2" t="str">
        <f>IF(ISERROR(MATCH(Table18[[#This Row], [Different Ability Type (only for Differently abled students)]],$BI$2:$BI$8,0)),"0", "1")</f>
        <v>0</v>
      </c>
      <c r="AW319" s="2"/>
      <c r="AX319" s="2"/>
      <c r="AY319" s="2"/>
      <c r="AZ319" s="2"/>
    </row>
    <row r="320" ht="14.25">
      <c r="A320" s="23"/>
      <c r="B320" s="23"/>
      <c r="C320" s="23"/>
      <c r="D320" s="23"/>
      <c r="E320" s="23"/>
      <c r="F320" s="23"/>
      <c r="G320" s="24"/>
      <c r="H320" s="25"/>
      <c r="I320" s="26"/>
      <c r="J320" s="27"/>
      <c r="K320" s="27"/>
      <c r="L320" s="27"/>
      <c r="M320" s="26"/>
      <c r="N320" s="28"/>
      <c r="O320" s="29"/>
      <c r="P320" s="30"/>
      <c r="Q320" s="30"/>
      <c r="R320" s="30"/>
      <c r="S320" s="31"/>
      <c r="T320" s="26"/>
      <c r="U320" s="27"/>
      <c r="V320" s="82"/>
      <c r="W320" s="83"/>
      <c r="X320" s="27"/>
      <c r="Y320" s="36"/>
      <c r="Z320" s="27"/>
      <c r="AA320" s="37"/>
      <c r="AB320" s="38"/>
      <c r="AC320" s="39"/>
      <c r="AD320" s="40"/>
      <c r="AK320" s="2" t="str">
        <f>IF(ISERROR(MATCH(Table18[[#This Row], [Sector of College]],$AY$2:$AY$4,0)),"0", "1")</f>
        <v>0</v>
      </c>
      <c r="AL320" s="2" t="str">
        <f>IF(ISERROR(MATCH(Table18[[#This Row], [Type of College]],$AZ$2:$AZ$4,0)),"0", "1")</f>
        <v>0</v>
      </c>
      <c r="AM320" s="2" t="str">
        <f>IF(ISERROR(MATCH(Table18[[#This Row], [College Category]],$BA$2:$BA$15,0)),"0", "1")</f>
        <v>0</v>
      </c>
      <c r="AN320" s="2" t="str">
        <f>IF(ISERROR(MATCH(Table18[[#This Row], [Degree Duration]],$BB$3:$BB$12,0)),"0", "1")</f>
        <v>0</v>
      </c>
      <c r="AO320" s="2" t="str">
        <f>IF(ISERROR(MATCH(#REF!,#REF!,0)),"0", "1")</f>
        <v>0</v>
      </c>
      <c r="AP320" s="2" t="str">
        <f>IF(ISERROR(MATCH(Table18[[#This Row], [Batch Start Year]],$BC$2:$BC$23,0)),"0", "1")</f>
        <v>0</v>
      </c>
      <c r="AQ320" s="2" t="str">
        <f>IF(ISERROR(MATCH(Table18[[#This Row], [Batch Start Semester]],$BD$2:$BD$5,0)),"0", "1")</f>
        <v>0</v>
      </c>
      <c r="AR320" s="2" t="str">
        <f>IF(ISERROR(MATCH(Table18[[#This Row], [Batch Session ]],$BE$2:$BE$5,0)),"0", "1")</f>
        <v>0</v>
      </c>
      <c r="AS320" s="2" t="str">
        <f>IF(ISERROR(MATCH(Table18[[#This Row], [Current Semester Number ]],$BF$2:$BF$12,0)),"0", "1")</f>
        <v>0</v>
      </c>
      <c r="AT320" s="2" t="str">
        <f>IF(ISERROR(MATCH(Table18[[#This Row], [Gender]],$BG$2:$BG$4,0)),"0", "1")</f>
        <v>0</v>
      </c>
      <c r="AU320" s="2" t="str">
        <f>IF(ISERROR(MATCH(Table18[[#This Row], [Quota Type]],$BH$2:$BH$12,0)),"0", "1")</f>
        <v>0</v>
      </c>
      <c r="AV320" s="2" t="str">
        <f>IF(ISERROR(MATCH(Table18[[#This Row], [Different Ability Type (only for Differently abled students)]],$BI$2:$BI$8,0)),"0", "1")</f>
        <v>0</v>
      </c>
      <c r="AW320" s="2"/>
      <c r="AX320" s="2"/>
      <c r="AY320" s="2"/>
      <c r="AZ320" s="2"/>
    </row>
    <row r="321" ht="14.25">
      <c r="A321" s="23"/>
      <c r="B321" s="23"/>
      <c r="C321" s="23"/>
      <c r="D321" s="23"/>
      <c r="E321" s="23"/>
      <c r="F321" s="23"/>
      <c r="G321" s="24"/>
      <c r="H321" s="25"/>
      <c r="I321" s="26"/>
      <c r="J321" s="27"/>
      <c r="K321" s="27"/>
      <c r="L321" s="27"/>
      <c r="M321" s="26"/>
      <c r="N321" s="28"/>
      <c r="O321" s="29"/>
      <c r="P321" s="30"/>
      <c r="Q321" s="30"/>
      <c r="R321" s="30"/>
      <c r="S321" s="31"/>
      <c r="T321" s="26"/>
      <c r="U321" s="27"/>
      <c r="V321" s="82"/>
      <c r="W321" s="83"/>
      <c r="X321" s="27"/>
      <c r="Y321" s="36"/>
      <c r="Z321" s="27"/>
      <c r="AA321" s="37"/>
      <c r="AB321" s="38"/>
      <c r="AC321" s="39"/>
      <c r="AD321" s="40"/>
      <c r="AK321" s="2" t="str">
        <f>IF(ISERROR(MATCH(Table18[[#This Row], [Sector of College]],$AY$2:$AY$4,0)),"0", "1")</f>
        <v>0</v>
      </c>
      <c r="AL321" s="2" t="str">
        <f>IF(ISERROR(MATCH(Table18[[#This Row], [Type of College]],$AZ$2:$AZ$4,0)),"0", "1")</f>
        <v>0</v>
      </c>
      <c r="AM321" s="2" t="str">
        <f>IF(ISERROR(MATCH(Table18[[#This Row], [College Category]],$BA$2:$BA$15,0)),"0", "1")</f>
        <v>0</v>
      </c>
      <c r="AN321" s="2" t="str">
        <f>IF(ISERROR(MATCH(Table18[[#This Row], [Degree Duration]],$BB$3:$BB$12,0)),"0", "1")</f>
        <v>0</v>
      </c>
      <c r="AO321" s="2" t="str">
        <f>IF(ISERROR(MATCH(#REF!,#REF!,0)),"0", "1")</f>
        <v>0</v>
      </c>
      <c r="AP321" s="2" t="str">
        <f>IF(ISERROR(MATCH(Table18[[#This Row], [Batch Start Year]],$BC$2:$BC$23,0)),"0", "1")</f>
        <v>0</v>
      </c>
      <c r="AQ321" s="2" t="str">
        <f>IF(ISERROR(MATCH(Table18[[#This Row], [Batch Start Semester]],$BD$2:$BD$5,0)),"0", "1")</f>
        <v>0</v>
      </c>
      <c r="AR321" s="2" t="str">
        <f>IF(ISERROR(MATCH(Table18[[#This Row], [Batch Session ]],$BE$2:$BE$5,0)),"0", "1")</f>
        <v>0</v>
      </c>
      <c r="AS321" s="2" t="str">
        <f>IF(ISERROR(MATCH(Table18[[#This Row], [Current Semester Number ]],$BF$2:$BF$12,0)),"0", "1")</f>
        <v>0</v>
      </c>
      <c r="AT321" s="2" t="str">
        <f>IF(ISERROR(MATCH(Table18[[#This Row], [Gender]],$BG$2:$BG$4,0)),"0", "1")</f>
        <v>0</v>
      </c>
      <c r="AU321" s="2" t="str">
        <f>IF(ISERROR(MATCH(Table18[[#This Row], [Quota Type]],$BH$2:$BH$12,0)),"0", "1")</f>
        <v>0</v>
      </c>
      <c r="AV321" s="2" t="str">
        <f>IF(ISERROR(MATCH(Table18[[#This Row], [Different Ability Type (only for Differently abled students)]],$BI$2:$BI$8,0)),"0", "1")</f>
        <v>0</v>
      </c>
      <c r="AW321" s="2"/>
      <c r="AX321" s="2"/>
      <c r="AY321" s="2"/>
      <c r="AZ321" s="2"/>
    </row>
    <row r="322" ht="14.25">
      <c r="A322" s="23"/>
      <c r="B322" s="23"/>
      <c r="C322" s="23"/>
      <c r="D322" s="23"/>
      <c r="E322" s="23"/>
      <c r="F322" s="23"/>
      <c r="G322" s="24"/>
      <c r="H322" s="25"/>
      <c r="I322" s="26"/>
      <c r="J322" s="27"/>
      <c r="K322" s="27"/>
      <c r="L322" s="27"/>
      <c r="M322" s="26"/>
      <c r="N322" s="28"/>
      <c r="O322" s="29"/>
      <c r="P322" s="30"/>
      <c r="Q322" s="30"/>
      <c r="R322" s="30"/>
      <c r="S322" s="31"/>
      <c r="T322" s="26"/>
      <c r="U322" s="27"/>
      <c r="V322" s="82"/>
      <c r="W322" s="83"/>
      <c r="X322" s="27"/>
      <c r="Y322" s="36"/>
      <c r="Z322" s="27"/>
      <c r="AA322" s="37"/>
      <c r="AB322" s="38"/>
      <c r="AC322" s="39"/>
      <c r="AD322" s="40"/>
      <c r="AK322" s="2" t="str">
        <f>IF(ISERROR(MATCH(Table18[[#This Row], [Sector of College]],$AY$2:$AY$4,0)),"0", "1")</f>
        <v>0</v>
      </c>
      <c r="AL322" s="2" t="str">
        <f>IF(ISERROR(MATCH(Table18[[#This Row], [Type of College]],$AZ$2:$AZ$4,0)),"0", "1")</f>
        <v>0</v>
      </c>
      <c r="AM322" s="2" t="str">
        <f>IF(ISERROR(MATCH(Table18[[#This Row], [College Category]],$BA$2:$BA$15,0)),"0", "1")</f>
        <v>0</v>
      </c>
      <c r="AN322" s="2" t="str">
        <f>IF(ISERROR(MATCH(Table18[[#This Row], [Degree Duration]],$BB$3:$BB$12,0)),"0", "1")</f>
        <v>0</v>
      </c>
      <c r="AO322" s="2" t="str">
        <f>IF(ISERROR(MATCH(#REF!,#REF!,0)),"0", "1")</f>
        <v>0</v>
      </c>
      <c r="AP322" s="2" t="str">
        <f>IF(ISERROR(MATCH(Table18[[#This Row], [Batch Start Year]],$BC$2:$BC$23,0)),"0", "1")</f>
        <v>0</v>
      </c>
      <c r="AQ322" s="2" t="str">
        <f>IF(ISERROR(MATCH(Table18[[#This Row], [Batch Start Semester]],$BD$2:$BD$5,0)),"0", "1")</f>
        <v>0</v>
      </c>
      <c r="AR322" s="2" t="str">
        <f>IF(ISERROR(MATCH(Table18[[#This Row], [Batch Session ]],$BE$2:$BE$5,0)),"0", "1")</f>
        <v>0</v>
      </c>
      <c r="AS322" s="2" t="str">
        <f>IF(ISERROR(MATCH(Table18[[#This Row], [Current Semester Number ]],$BF$2:$BF$12,0)),"0", "1")</f>
        <v>0</v>
      </c>
      <c r="AT322" s="2" t="str">
        <f>IF(ISERROR(MATCH(Table18[[#This Row], [Gender]],$BG$2:$BG$4,0)),"0", "1")</f>
        <v>0</v>
      </c>
      <c r="AU322" s="2" t="str">
        <f>IF(ISERROR(MATCH(Table18[[#This Row], [Quota Type]],$BH$2:$BH$12,0)),"0", "1")</f>
        <v>0</v>
      </c>
      <c r="AV322" s="2" t="str">
        <f>IF(ISERROR(MATCH(Table18[[#This Row], [Different Ability Type (only for Differently abled students)]],$BI$2:$BI$8,0)),"0", "1")</f>
        <v>0</v>
      </c>
      <c r="AW322" s="2"/>
      <c r="AX322" s="2"/>
      <c r="AY322" s="2"/>
      <c r="AZ322" s="2"/>
    </row>
    <row r="323" ht="14.25">
      <c r="A323" s="23"/>
      <c r="B323" s="23"/>
      <c r="C323" s="23"/>
      <c r="D323" s="23"/>
      <c r="E323" s="23"/>
      <c r="F323" s="23"/>
      <c r="G323" s="24"/>
      <c r="H323" s="25"/>
      <c r="I323" s="26"/>
      <c r="J323" s="27"/>
      <c r="K323" s="27"/>
      <c r="L323" s="27"/>
      <c r="M323" s="26"/>
      <c r="N323" s="28"/>
      <c r="O323" s="29"/>
      <c r="P323" s="30"/>
      <c r="Q323" s="30"/>
      <c r="R323" s="30"/>
      <c r="S323" s="31"/>
      <c r="T323" s="26"/>
      <c r="U323" s="27"/>
      <c r="V323" s="82"/>
      <c r="W323" s="83"/>
      <c r="X323" s="27"/>
      <c r="Y323" s="36"/>
      <c r="Z323" s="27"/>
      <c r="AA323" s="37"/>
      <c r="AB323" s="38"/>
      <c r="AC323" s="39"/>
      <c r="AD323" s="40"/>
      <c r="AK323" s="2" t="str">
        <f>IF(ISERROR(MATCH(Table18[[#This Row], [Sector of College]],$AY$2:$AY$4,0)),"0", "1")</f>
        <v>0</v>
      </c>
      <c r="AL323" s="2" t="str">
        <f>IF(ISERROR(MATCH(Table18[[#This Row], [Type of College]],$AZ$2:$AZ$4,0)),"0", "1")</f>
        <v>0</v>
      </c>
      <c r="AM323" s="2" t="str">
        <f>IF(ISERROR(MATCH(Table18[[#This Row], [College Category]],$BA$2:$BA$15,0)),"0", "1")</f>
        <v>0</v>
      </c>
      <c r="AN323" s="2" t="str">
        <f>IF(ISERROR(MATCH(Table18[[#This Row], [Degree Duration]],$BB$3:$BB$12,0)),"0", "1")</f>
        <v>0</v>
      </c>
      <c r="AO323" s="2" t="str">
        <f>IF(ISERROR(MATCH(#REF!,#REF!,0)),"0", "1")</f>
        <v>0</v>
      </c>
      <c r="AP323" s="2" t="str">
        <f>IF(ISERROR(MATCH(Table18[[#This Row], [Batch Start Year]],$BC$2:$BC$23,0)),"0", "1")</f>
        <v>0</v>
      </c>
      <c r="AQ323" s="2" t="str">
        <f>IF(ISERROR(MATCH(Table18[[#This Row], [Batch Start Semester]],$BD$2:$BD$5,0)),"0", "1")</f>
        <v>0</v>
      </c>
      <c r="AR323" s="2" t="str">
        <f>IF(ISERROR(MATCH(Table18[[#This Row], [Batch Session ]],$BE$2:$BE$5,0)),"0", "1")</f>
        <v>0</v>
      </c>
      <c r="AS323" s="2" t="str">
        <f>IF(ISERROR(MATCH(Table18[[#This Row], [Current Semester Number ]],$BF$2:$BF$12,0)),"0", "1")</f>
        <v>0</v>
      </c>
      <c r="AT323" s="2" t="str">
        <f>IF(ISERROR(MATCH(Table18[[#This Row], [Gender]],$BG$2:$BG$4,0)),"0", "1")</f>
        <v>0</v>
      </c>
      <c r="AU323" s="2" t="str">
        <f>IF(ISERROR(MATCH(Table18[[#This Row], [Quota Type]],$BH$2:$BH$12,0)),"0", "1")</f>
        <v>0</v>
      </c>
      <c r="AV323" s="2" t="str">
        <f>IF(ISERROR(MATCH(Table18[[#This Row], [Different Ability Type (only for Differently abled students)]],$BI$2:$BI$8,0)),"0", "1")</f>
        <v>0</v>
      </c>
      <c r="AW323" s="2"/>
      <c r="AX323" s="2"/>
      <c r="AY323" s="2"/>
      <c r="AZ323" s="2"/>
    </row>
    <row r="324" ht="14.25">
      <c r="A324" s="23"/>
      <c r="B324" s="23"/>
      <c r="C324" s="23"/>
      <c r="D324" s="23"/>
      <c r="E324" s="23"/>
      <c r="F324" s="23"/>
      <c r="G324" s="24"/>
      <c r="H324" s="25"/>
      <c r="I324" s="26"/>
      <c r="J324" s="27"/>
      <c r="K324" s="27"/>
      <c r="L324" s="27"/>
      <c r="M324" s="26"/>
      <c r="N324" s="28"/>
      <c r="O324" s="29"/>
      <c r="P324" s="30"/>
      <c r="Q324" s="30"/>
      <c r="R324" s="30"/>
      <c r="S324" s="31"/>
      <c r="T324" s="26"/>
      <c r="U324" s="27"/>
      <c r="V324" s="82"/>
      <c r="W324" s="83"/>
      <c r="X324" s="27"/>
      <c r="Y324" s="36"/>
      <c r="Z324" s="27"/>
      <c r="AA324" s="37"/>
      <c r="AB324" s="38"/>
      <c r="AC324" s="39"/>
      <c r="AD324" s="40"/>
      <c r="AK324" s="2" t="str">
        <f>IF(ISERROR(MATCH(Table18[[#This Row], [Sector of College]],$AY$2:$AY$4,0)),"0", "1")</f>
        <v>0</v>
      </c>
      <c r="AL324" s="2" t="str">
        <f>IF(ISERROR(MATCH(Table18[[#This Row], [Type of College]],$AZ$2:$AZ$4,0)),"0", "1")</f>
        <v>0</v>
      </c>
      <c r="AM324" s="2" t="str">
        <f>IF(ISERROR(MATCH(Table18[[#This Row], [College Category]],$BA$2:$BA$15,0)),"0", "1")</f>
        <v>0</v>
      </c>
      <c r="AN324" s="2" t="str">
        <f>IF(ISERROR(MATCH(Table18[[#This Row], [Degree Duration]],$BB$3:$BB$12,0)),"0", "1")</f>
        <v>0</v>
      </c>
      <c r="AO324" s="2" t="str">
        <f>IF(ISERROR(MATCH(#REF!,#REF!,0)),"0", "1")</f>
        <v>0</v>
      </c>
      <c r="AP324" s="2" t="str">
        <f>IF(ISERROR(MATCH(Table18[[#This Row], [Batch Start Year]],$BC$2:$BC$23,0)),"0", "1")</f>
        <v>0</v>
      </c>
      <c r="AQ324" s="2" t="str">
        <f>IF(ISERROR(MATCH(Table18[[#This Row], [Batch Start Semester]],$BD$2:$BD$5,0)),"0", "1")</f>
        <v>0</v>
      </c>
      <c r="AR324" s="2" t="str">
        <f>IF(ISERROR(MATCH(Table18[[#This Row], [Batch Session ]],$BE$2:$BE$5,0)),"0", "1")</f>
        <v>0</v>
      </c>
      <c r="AS324" s="2" t="str">
        <f>IF(ISERROR(MATCH(Table18[[#This Row], [Current Semester Number ]],$BF$2:$BF$12,0)),"0", "1")</f>
        <v>0</v>
      </c>
      <c r="AT324" s="2" t="str">
        <f>IF(ISERROR(MATCH(Table18[[#This Row], [Gender]],$BG$2:$BG$4,0)),"0", "1")</f>
        <v>0</v>
      </c>
      <c r="AU324" s="2" t="str">
        <f>IF(ISERROR(MATCH(Table18[[#This Row], [Quota Type]],$BH$2:$BH$12,0)),"0", "1")</f>
        <v>0</v>
      </c>
      <c r="AV324" s="2" t="str">
        <f>IF(ISERROR(MATCH(Table18[[#This Row], [Different Ability Type (only for Differently abled students)]],$BI$2:$BI$8,0)),"0", "1")</f>
        <v>0</v>
      </c>
      <c r="AW324" s="2"/>
      <c r="AX324" s="2"/>
      <c r="AY324" s="2"/>
      <c r="AZ324" s="2"/>
    </row>
    <row r="325" ht="14.25">
      <c r="A325" s="23"/>
      <c r="B325" s="23"/>
      <c r="C325" s="23"/>
      <c r="D325" s="23"/>
      <c r="E325" s="23"/>
      <c r="F325" s="23"/>
      <c r="G325" s="24"/>
      <c r="H325" s="25"/>
      <c r="I325" s="26"/>
      <c r="J325" s="27"/>
      <c r="K325" s="27"/>
      <c r="L325" s="27"/>
      <c r="M325" s="26"/>
      <c r="N325" s="28"/>
      <c r="O325" s="29"/>
      <c r="P325" s="30"/>
      <c r="Q325" s="30"/>
      <c r="R325" s="30"/>
      <c r="S325" s="31"/>
      <c r="T325" s="26"/>
      <c r="U325" s="27"/>
      <c r="V325" s="82"/>
      <c r="W325" s="83"/>
      <c r="X325" s="27"/>
      <c r="Y325" s="36"/>
      <c r="Z325" s="27"/>
      <c r="AA325" s="37"/>
      <c r="AB325" s="38"/>
      <c r="AC325" s="39"/>
      <c r="AD325" s="40"/>
      <c r="AK325" s="2" t="str">
        <f>IF(ISERROR(MATCH(Table18[[#This Row], [Sector of College]],$AY$2:$AY$4,0)),"0", "1")</f>
        <v>0</v>
      </c>
      <c r="AL325" s="2" t="str">
        <f>IF(ISERROR(MATCH(Table18[[#This Row], [Type of College]],$AZ$2:$AZ$4,0)),"0", "1")</f>
        <v>0</v>
      </c>
      <c r="AM325" s="2" t="str">
        <f>IF(ISERROR(MATCH(Table18[[#This Row], [College Category]],$BA$2:$BA$15,0)),"0", "1")</f>
        <v>0</v>
      </c>
      <c r="AN325" s="2" t="str">
        <f>IF(ISERROR(MATCH(Table18[[#This Row], [Degree Duration]],$BB$3:$BB$12,0)),"0", "1")</f>
        <v>0</v>
      </c>
      <c r="AO325" s="2" t="str">
        <f>IF(ISERROR(MATCH(#REF!,#REF!,0)),"0", "1")</f>
        <v>0</v>
      </c>
      <c r="AP325" s="2" t="str">
        <f>IF(ISERROR(MATCH(Table18[[#This Row], [Batch Start Year]],$BC$2:$BC$23,0)),"0", "1")</f>
        <v>0</v>
      </c>
      <c r="AQ325" s="2" t="str">
        <f>IF(ISERROR(MATCH(Table18[[#This Row], [Batch Start Semester]],$BD$2:$BD$5,0)),"0", "1")</f>
        <v>0</v>
      </c>
      <c r="AR325" s="2" t="str">
        <f>IF(ISERROR(MATCH(Table18[[#This Row], [Batch Session ]],$BE$2:$BE$5,0)),"0", "1")</f>
        <v>0</v>
      </c>
      <c r="AS325" s="2" t="str">
        <f>IF(ISERROR(MATCH(Table18[[#This Row], [Current Semester Number ]],$BF$2:$BF$12,0)),"0", "1")</f>
        <v>0</v>
      </c>
      <c r="AT325" s="2" t="str">
        <f>IF(ISERROR(MATCH(Table18[[#This Row], [Gender]],$BG$2:$BG$4,0)),"0", "1")</f>
        <v>0</v>
      </c>
      <c r="AU325" s="2" t="str">
        <f>IF(ISERROR(MATCH(Table18[[#This Row], [Quota Type]],$BH$2:$BH$12,0)),"0", "1")</f>
        <v>0</v>
      </c>
      <c r="AV325" s="2" t="str">
        <f>IF(ISERROR(MATCH(Table18[[#This Row], [Different Ability Type (only for Differently abled students)]],$BI$2:$BI$8,0)),"0", "1")</f>
        <v>0</v>
      </c>
      <c r="AW325" s="2"/>
      <c r="AX325" s="2"/>
      <c r="AY325" s="2"/>
      <c r="AZ325" s="2"/>
    </row>
    <row r="326" ht="14.25">
      <c r="A326" s="23"/>
      <c r="B326" s="23"/>
      <c r="C326" s="23"/>
      <c r="D326" s="23"/>
      <c r="E326" s="23"/>
      <c r="F326" s="23"/>
      <c r="G326" s="24"/>
      <c r="H326" s="25"/>
      <c r="I326" s="26"/>
      <c r="J326" s="27"/>
      <c r="K326" s="27"/>
      <c r="L326" s="27"/>
      <c r="M326" s="26"/>
      <c r="N326" s="28"/>
      <c r="O326" s="29"/>
      <c r="P326" s="30"/>
      <c r="Q326" s="30"/>
      <c r="R326" s="30"/>
      <c r="S326" s="31"/>
      <c r="T326" s="26"/>
      <c r="U326" s="27"/>
      <c r="V326" s="82"/>
      <c r="W326" s="83"/>
      <c r="X326" s="27"/>
      <c r="Y326" s="36"/>
      <c r="Z326" s="27"/>
      <c r="AA326" s="37"/>
      <c r="AB326" s="38"/>
      <c r="AC326" s="39"/>
      <c r="AD326" s="40"/>
      <c r="AK326" s="2" t="str">
        <f>IF(ISERROR(MATCH(Table18[[#This Row], [Sector of College]],$AY$2:$AY$4,0)),"0", "1")</f>
        <v>0</v>
      </c>
      <c r="AL326" s="2" t="str">
        <f>IF(ISERROR(MATCH(Table18[[#This Row], [Type of College]],$AZ$2:$AZ$4,0)),"0", "1")</f>
        <v>0</v>
      </c>
      <c r="AM326" s="2" t="str">
        <f>IF(ISERROR(MATCH(Table18[[#This Row], [College Category]],$BA$2:$BA$15,0)),"0", "1")</f>
        <v>0</v>
      </c>
      <c r="AN326" s="2" t="str">
        <f>IF(ISERROR(MATCH(Table18[[#This Row], [Degree Duration]],$BB$3:$BB$12,0)),"0", "1")</f>
        <v>0</v>
      </c>
      <c r="AO326" s="2" t="str">
        <f>IF(ISERROR(MATCH(#REF!,#REF!,0)),"0", "1")</f>
        <v>0</v>
      </c>
      <c r="AP326" s="2" t="str">
        <f>IF(ISERROR(MATCH(Table18[[#This Row], [Batch Start Year]],$BC$2:$BC$23,0)),"0", "1")</f>
        <v>0</v>
      </c>
      <c r="AQ326" s="2" t="str">
        <f>IF(ISERROR(MATCH(Table18[[#This Row], [Batch Start Semester]],$BD$2:$BD$5,0)),"0", "1")</f>
        <v>0</v>
      </c>
      <c r="AR326" s="2" t="str">
        <f>IF(ISERROR(MATCH(Table18[[#This Row], [Batch Session ]],$BE$2:$BE$5,0)),"0", "1")</f>
        <v>0</v>
      </c>
      <c r="AS326" s="2" t="str">
        <f>IF(ISERROR(MATCH(Table18[[#This Row], [Current Semester Number ]],$BF$2:$BF$12,0)),"0", "1")</f>
        <v>0</v>
      </c>
      <c r="AT326" s="2" t="str">
        <f>IF(ISERROR(MATCH(Table18[[#This Row], [Gender]],$BG$2:$BG$4,0)),"0", "1")</f>
        <v>0</v>
      </c>
      <c r="AU326" s="2" t="str">
        <f>IF(ISERROR(MATCH(Table18[[#This Row], [Quota Type]],$BH$2:$BH$12,0)),"0", "1")</f>
        <v>0</v>
      </c>
      <c r="AV326" s="2" t="str">
        <f>IF(ISERROR(MATCH(Table18[[#This Row], [Different Ability Type (only for Differently abled students)]],$BI$2:$BI$8,0)),"0", "1")</f>
        <v>0</v>
      </c>
      <c r="AW326" s="2"/>
      <c r="AX326" s="2"/>
      <c r="AY326" s="2"/>
      <c r="AZ326" s="2"/>
    </row>
    <row r="327" ht="14.25">
      <c r="A327" s="23"/>
      <c r="B327" s="23"/>
      <c r="C327" s="23"/>
      <c r="D327" s="23"/>
      <c r="E327" s="23"/>
      <c r="F327" s="23"/>
      <c r="G327" s="24"/>
      <c r="H327" s="25"/>
      <c r="I327" s="26"/>
      <c r="J327" s="27"/>
      <c r="K327" s="27"/>
      <c r="L327" s="27"/>
      <c r="M327" s="26"/>
      <c r="N327" s="28"/>
      <c r="O327" s="29"/>
      <c r="P327" s="30"/>
      <c r="Q327" s="30"/>
      <c r="R327" s="30"/>
      <c r="S327" s="31"/>
      <c r="T327" s="26"/>
      <c r="U327" s="27"/>
      <c r="V327" s="82"/>
      <c r="W327" s="83"/>
      <c r="X327" s="27"/>
      <c r="Y327" s="36"/>
      <c r="Z327" s="27"/>
      <c r="AA327" s="37"/>
      <c r="AB327" s="38"/>
      <c r="AC327" s="39"/>
      <c r="AD327" s="40"/>
      <c r="AK327" s="2" t="str">
        <f>IF(ISERROR(MATCH(Table18[[#This Row], [Sector of College]],$AY$2:$AY$4,0)),"0", "1")</f>
        <v>0</v>
      </c>
      <c r="AL327" s="2" t="str">
        <f>IF(ISERROR(MATCH(Table18[[#This Row], [Type of College]],$AZ$2:$AZ$4,0)),"0", "1")</f>
        <v>0</v>
      </c>
      <c r="AM327" s="2" t="str">
        <f>IF(ISERROR(MATCH(Table18[[#This Row], [College Category]],$BA$2:$BA$15,0)),"0", "1")</f>
        <v>0</v>
      </c>
      <c r="AN327" s="2" t="str">
        <f>IF(ISERROR(MATCH(Table18[[#This Row], [Degree Duration]],$BB$3:$BB$12,0)),"0", "1")</f>
        <v>0</v>
      </c>
      <c r="AO327" s="2" t="str">
        <f>IF(ISERROR(MATCH(#REF!,#REF!,0)),"0", "1")</f>
        <v>0</v>
      </c>
      <c r="AP327" s="2" t="str">
        <f>IF(ISERROR(MATCH(Table18[[#This Row], [Batch Start Year]],$BC$2:$BC$23,0)),"0", "1")</f>
        <v>0</v>
      </c>
      <c r="AQ327" s="2" t="str">
        <f>IF(ISERROR(MATCH(Table18[[#This Row], [Batch Start Semester]],$BD$2:$BD$5,0)),"0", "1")</f>
        <v>0</v>
      </c>
      <c r="AR327" s="2" t="str">
        <f>IF(ISERROR(MATCH(Table18[[#This Row], [Batch Session ]],$BE$2:$BE$5,0)),"0", "1")</f>
        <v>0</v>
      </c>
      <c r="AS327" s="2" t="str">
        <f>IF(ISERROR(MATCH(Table18[[#This Row], [Current Semester Number ]],$BF$2:$BF$12,0)),"0", "1")</f>
        <v>0</v>
      </c>
      <c r="AT327" s="2" t="str">
        <f>IF(ISERROR(MATCH(Table18[[#This Row], [Gender]],$BG$2:$BG$4,0)),"0", "1")</f>
        <v>0</v>
      </c>
      <c r="AU327" s="2" t="str">
        <f>IF(ISERROR(MATCH(Table18[[#This Row], [Quota Type]],$BH$2:$BH$12,0)),"0", "1")</f>
        <v>0</v>
      </c>
      <c r="AV327" s="2" t="str">
        <f>IF(ISERROR(MATCH(Table18[[#This Row], [Different Ability Type (only for Differently abled students)]],$BI$2:$BI$8,0)),"0", "1")</f>
        <v>0</v>
      </c>
      <c r="AW327" s="2"/>
      <c r="AX327" s="2"/>
      <c r="AY327" s="2"/>
      <c r="AZ327" s="2"/>
    </row>
    <row r="328" ht="14.25">
      <c r="A328" s="23"/>
      <c r="B328" s="23"/>
      <c r="C328" s="23"/>
      <c r="D328" s="23"/>
      <c r="E328" s="23"/>
      <c r="F328" s="23"/>
      <c r="G328" s="24"/>
      <c r="H328" s="25"/>
      <c r="I328" s="26"/>
      <c r="J328" s="27"/>
      <c r="K328" s="27"/>
      <c r="L328" s="27"/>
      <c r="M328" s="26"/>
      <c r="N328" s="28"/>
      <c r="O328" s="29"/>
      <c r="P328" s="30"/>
      <c r="Q328" s="30"/>
      <c r="R328" s="30"/>
      <c r="S328" s="31"/>
      <c r="T328" s="26"/>
      <c r="U328" s="27"/>
      <c r="V328" s="82"/>
      <c r="W328" s="83"/>
      <c r="X328" s="27"/>
      <c r="Y328" s="36"/>
      <c r="Z328" s="27"/>
      <c r="AA328" s="37"/>
      <c r="AB328" s="38"/>
      <c r="AC328" s="39"/>
      <c r="AD328" s="40"/>
      <c r="AK328" s="2" t="str">
        <f>IF(ISERROR(MATCH(Table18[[#This Row], [Sector of College]],$AY$2:$AY$4,0)),"0", "1")</f>
        <v>0</v>
      </c>
      <c r="AL328" s="2" t="str">
        <f>IF(ISERROR(MATCH(Table18[[#This Row], [Type of College]],$AZ$2:$AZ$4,0)),"0", "1")</f>
        <v>0</v>
      </c>
      <c r="AM328" s="2" t="str">
        <f>IF(ISERROR(MATCH(Table18[[#This Row], [College Category]],$BA$2:$BA$15,0)),"0", "1")</f>
        <v>0</v>
      </c>
      <c r="AN328" s="2" t="str">
        <f>IF(ISERROR(MATCH(Table18[[#This Row], [Degree Duration]],$BB$3:$BB$12,0)),"0", "1")</f>
        <v>0</v>
      </c>
      <c r="AO328" s="2" t="str">
        <f>IF(ISERROR(MATCH(#REF!,#REF!,0)),"0", "1")</f>
        <v>0</v>
      </c>
      <c r="AP328" s="2" t="str">
        <f>IF(ISERROR(MATCH(Table18[[#This Row], [Batch Start Year]],$BC$2:$BC$23,0)),"0", "1")</f>
        <v>0</v>
      </c>
      <c r="AQ328" s="2" t="str">
        <f>IF(ISERROR(MATCH(Table18[[#This Row], [Batch Start Semester]],$BD$2:$BD$5,0)),"0", "1")</f>
        <v>0</v>
      </c>
      <c r="AR328" s="2" t="str">
        <f>IF(ISERROR(MATCH(Table18[[#This Row], [Batch Session ]],$BE$2:$BE$5,0)),"0", "1")</f>
        <v>0</v>
      </c>
      <c r="AS328" s="2" t="str">
        <f>IF(ISERROR(MATCH(Table18[[#This Row], [Current Semester Number ]],$BF$2:$BF$12,0)),"0", "1")</f>
        <v>0</v>
      </c>
      <c r="AT328" s="2" t="str">
        <f>IF(ISERROR(MATCH(Table18[[#This Row], [Gender]],$BG$2:$BG$4,0)),"0", "1")</f>
        <v>0</v>
      </c>
      <c r="AU328" s="2" t="str">
        <f>IF(ISERROR(MATCH(Table18[[#This Row], [Quota Type]],$BH$2:$BH$12,0)),"0", "1")</f>
        <v>0</v>
      </c>
      <c r="AV328" s="2" t="str">
        <f>IF(ISERROR(MATCH(Table18[[#This Row], [Different Ability Type (only for Differently abled students)]],$BI$2:$BI$8,0)),"0", "1")</f>
        <v>0</v>
      </c>
      <c r="AW328" s="2"/>
      <c r="AX328" s="2"/>
      <c r="AY328" s="2"/>
      <c r="AZ328" s="2"/>
    </row>
    <row r="329" ht="14.25">
      <c r="A329" s="23"/>
      <c r="B329" s="23"/>
      <c r="C329" s="23"/>
      <c r="D329" s="23"/>
      <c r="E329" s="23"/>
      <c r="F329" s="23"/>
      <c r="G329" s="24"/>
      <c r="H329" s="25"/>
      <c r="I329" s="26"/>
      <c r="J329" s="27"/>
      <c r="K329" s="27"/>
      <c r="L329" s="27"/>
      <c r="M329" s="26"/>
      <c r="N329" s="28"/>
      <c r="O329" s="29"/>
      <c r="P329" s="30"/>
      <c r="Q329" s="30"/>
      <c r="R329" s="30"/>
      <c r="S329" s="31"/>
      <c r="T329" s="26"/>
      <c r="U329" s="27"/>
      <c r="V329" s="82"/>
      <c r="W329" s="83"/>
      <c r="X329" s="27"/>
      <c r="Y329" s="36"/>
      <c r="Z329" s="27"/>
      <c r="AA329" s="37"/>
      <c r="AB329" s="38"/>
      <c r="AC329" s="39"/>
      <c r="AD329" s="40"/>
      <c r="AK329" s="2" t="str">
        <f>IF(ISERROR(MATCH(Table18[[#This Row], [Sector of College]],$AY$2:$AY$4,0)),"0", "1")</f>
        <v>0</v>
      </c>
      <c r="AL329" s="2" t="str">
        <f>IF(ISERROR(MATCH(Table18[[#This Row], [Type of College]],$AZ$2:$AZ$4,0)),"0", "1")</f>
        <v>0</v>
      </c>
      <c r="AM329" s="2" t="str">
        <f>IF(ISERROR(MATCH(Table18[[#This Row], [College Category]],$BA$2:$BA$15,0)),"0", "1")</f>
        <v>0</v>
      </c>
      <c r="AN329" s="2" t="str">
        <f>IF(ISERROR(MATCH(Table18[[#This Row], [Degree Duration]],$BB$3:$BB$12,0)),"0", "1")</f>
        <v>0</v>
      </c>
      <c r="AO329" s="2" t="str">
        <f>IF(ISERROR(MATCH(#REF!,#REF!,0)),"0", "1")</f>
        <v>0</v>
      </c>
      <c r="AP329" s="2" t="str">
        <f>IF(ISERROR(MATCH(Table18[[#This Row], [Batch Start Year]],$BC$2:$BC$23,0)),"0", "1")</f>
        <v>0</v>
      </c>
      <c r="AQ329" s="2" t="str">
        <f>IF(ISERROR(MATCH(Table18[[#This Row], [Batch Start Semester]],$BD$2:$BD$5,0)),"0", "1")</f>
        <v>0</v>
      </c>
      <c r="AR329" s="2" t="str">
        <f>IF(ISERROR(MATCH(Table18[[#This Row], [Batch Session ]],$BE$2:$BE$5,0)),"0", "1")</f>
        <v>0</v>
      </c>
      <c r="AS329" s="2" t="str">
        <f>IF(ISERROR(MATCH(Table18[[#This Row], [Current Semester Number ]],$BF$2:$BF$12,0)),"0", "1")</f>
        <v>0</v>
      </c>
      <c r="AT329" s="2" t="str">
        <f>IF(ISERROR(MATCH(Table18[[#This Row], [Gender]],$BG$2:$BG$4,0)),"0", "1")</f>
        <v>0</v>
      </c>
      <c r="AU329" s="2" t="str">
        <f>IF(ISERROR(MATCH(Table18[[#This Row], [Quota Type]],$BH$2:$BH$12,0)),"0", "1")</f>
        <v>0</v>
      </c>
      <c r="AV329" s="2" t="str">
        <f>IF(ISERROR(MATCH(Table18[[#This Row], [Different Ability Type (only for Differently abled students)]],$BI$2:$BI$8,0)),"0", "1")</f>
        <v>0</v>
      </c>
      <c r="AW329" s="2"/>
      <c r="AX329" s="2"/>
      <c r="AY329" s="2"/>
      <c r="AZ329" s="2"/>
    </row>
    <row r="330" ht="14.25">
      <c r="A330" s="23"/>
      <c r="B330" s="23"/>
      <c r="C330" s="23"/>
      <c r="D330" s="23"/>
      <c r="E330" s="23"/>
      <c r="F330" s="23"/>
      <c r="G330" s="24"/>
      <c r="H330" s="25"/>
      <c r="I330" s="26"/>
      <c r="J330" s="27"/>
      <c r="K330" s="27"/>
      <c r="L330" s="27"/>
      <c r="M330" s="26"/>
      <c r="N330" s="28"/>
      <c r="O330" s="29"/>
      <c r="P330" s="30"/>
      <c r="Q330" s="30"/>
      <c r="R330" s="30"/>
      <c r="S330" s="31"/>
      <c r="T330" s="26"/>
      <c r="U330" s="27"/>
      <c r="V330" s="82"/>
      <c r="W330" s="83"/>
      <c r="X330" s="27"/>
      <c r="Y330" s="36"/>
      <c r="Z330" s="27"/>
      <c r="AA330" s="37"/>
      <c r="AB330" s="38"/>
      <c r="AC330" s="39"/>
      <c r="AD330" s="40"/>
      <c r="AK330" s="2" t="str">
        <f>IF(ISERROR(MATCH(Table18[[#This Row], [Sector of College]],$AY$2:$AY$4,0)),"0", "1")</f>
        <v>0</v>
      </c>
      <c r="AL330" s="2" t="str">
        <f>IF(ISERROR(MATCH(Table18[[#This Row], [Type of College]],$AZ$2:$AZ$4,0)),"0", "1")</f>
        <v>0</v>
      </c>
      <c r="AM330" s="2" t="str">
        <f>IF(ISERROR(MATCH(Table18[[#This Row], [College Category]],$BA$2:$BA$15,0)),"0", "1")</f>
        <v>0</v>
      </c>
      <c r="AN330" s="2" t="str">
        <f>IF(ISERROR(MATCH(Table18[[#This Row], [Degree Duration]],$BB$3:$BB$12,0)),"0", "1")</f>
        <v>0</v>
      </c>
      <c r="AO330" s="2" t="str">
        <f>IF(ISERROR(MATCH(#REF!,#REF!,0)),"0", "1")</f>
        <v>0</v>
      </c>
      <c r="AP330" s="2" t="str">
        <f>IF(ISERROR(MATCH(Table18[[#This Row], [Batch Start Year]],$BC$2:$BC$23,0)),"0", "1")</f>
        <v>0</v>
      </c>
      <c r="AQ330" s="2" t="str">
        <f>IF(ISERROR(MATCH(Table18[[#This Row], [Batch Start Semester]],$BD$2:$BD$5,0)),"0", "1")</f>
        <v>0</v>
      </c>
      <c r="AR330" s="2" t="str">
        <f>IF(ISERROR(MATCH(Table18[[#This Row], [Batch Session ]],$BE$2:$BE$5,0)),"0", "1")</f>
        <v>0</v>
      </c>
      <c r="AS330" s="2" t="str">
        <f>IF(ISERROR(MATCH(Table18[[#This Row], [Current Semester Number ]],$BF$2:$BF$12,0)),"0", "1")</f>
        <v>0</v>
      </c>
      <c r="AT330" s="2" t="str">
        <f>IF(ISERROR(MATCH(Table18[[#This Row], [Gender]],$BG$2:$BG$4,0)),"0", "1")</f>
        <v>0</v>
      </c>
      <c r="AU330" s="2" t="str">
        <f>IF(ISERROR(MATCH(Table18[[#This Row], [Quota Type]],$BH$2:$BH$12,0)),"0", "1")</f>
        <v>0</v>
      </c>
      <c r="AV330" s="2" t="str">
        <f>IF(ISERROR(MATCH(Table18[[#This Row], [Different Ability Type (only for Differently abled students)]],$BI$2:$BI$8,0)),"0", "1")</f>
        <v>0</v>
      </c>
      <c r="AW330" s="2"/>
      <c r="AX330" s="2"/>
      <c r="AY330" s="2"/>
      <c r="AZ330" s="2"/>
    </row>
    <row r="331" ht="14.25">
      <c r="A331" s="23"/>
      <c r="B331" s="23"/>
      <c r="C331" s="23"/>
      <c r="D331" s="23"/>
      <c r="E331" s="23"/>
      <c r="F331" s="23"/>
      <c r="G331" s="24"/>
      <c r="H331" s="25"/>
      <c r="I331" s="26"/>
      <c r="J331" s="27"/>
      <c r="K331" s="27"/>
      <c r="L331" s="27"/>
      <c r="M331" s="26"/>
      <c r="N331" s="28"/>
      <c r="O331" s="29"/>
      <c r="P331" s="30"/>
      <c r="Q331" s="30"/>
      <c r="R331" s="30"/>
      <c r="S331" s="31"/>
      <c r="T331" s="26"/>
      <c r="U331" s="27"/>
      <c r="V331" s="82"/>
      <c r="W331" s="83"/>
      <c r="X331" s="27"/>
      <c r="Y331" s="36"/>
      <c r="Z331" s="27"/>
      <c r="AA331" s="37"/>
      <c r="AB331" s="38"/>
      <c r="AC331" s="39"/>
      <c r="AD331" s="40"/>
      <c r="AK331" s="2" t="str">
        <f>IF(ISERROR(MATCH(Table18[[#This Row], [Sector of College]],$AY$2:$AY$4,0)),"0", "1")</f>
        <v>0</v>
      </c>
      <c r="AL331" s="2" t="str">
        <f>IF(ISERROR(MATCH(Table18[[#This Row], [Type of College]],$AZ$2:$AZ$4,0)),"0", "1")</f>
        <v>0</v>
      </c>
      <c r="AM331" s="2" t="str">
        <f>IF(ISERROR(MATCH(Table18[[#This Row], [College Category]],$BA$2:$BA$15,0)),"0", "1")</f>
        <v>0</v>
      </c>
      <c r="AN331" s="2" t="str">
        <f>IF(ISERROR(MATCH(Table18[[#This Row], [Degree Duration]],$BB$3:$BB$12,0)),"0", "1")</f>
        <v>0</v>
      </c>
      <c r="AO331" s="2" t="str">
        <f>IF(ISERROR(MATCH(#REF!,#REF!,0)),"0", "1")</f>
        <v>0</v>
      </c>
      <c r="AP331" s="2" t="str">
        <f>IF(ISERROR(MATCH(Table18[[#This Row], [Batch Start Year]],$BC$2:$BC$23,0)),"0", "1")</f>
        <v>0</v>
      </c>
      <c r="AQ331" s="2" t="str">
        <f>IF(ISERROR(MATCH(Table18[[#This Row], [Batch Start Semester]],$BD$2:$BD$5,0)),"0", "1")</f>
        <v>0</v>
      </c>
      <c r="AR331" s="2" t="str">
        <f>IF(ISERROR(MATCH(Table18[[#This Row], [Batch Session ]],$BE$2:$BE$5,0)),"0", "1")</f>
        <v>0</v>
      </c>
      <c r="AS331" s="2" t="str">
        <f>IF(ISERROR(MATCH(Table18[[#This Row], [Current Semester Number ]],$BF$2:$BF$12,0)),"0", "1")</f>
        <v>0</v>
      </c>
      <c r="AT331" s="2" t="str">
        <f>IF(ISERROR(MATCH(Table18[[#This Row], [Gender]],$BG$2:$BG$4,0)),"0", "1")</f>
        <v>0</v>
      </c>
      <c r="AU331" s="2" t="str">
        <f>IF(ISERROR(MATCH(Table18[[#This Row], [Quota Type]],$BH$2:$BH$12,0)),"0", "1")</f>
        <v>0</v>
      </c>
      <c r="AV331" s="2" t="str">
        <f>IF(ISERROR(MATCH(Table18[[#This Row], [Different Ability Type (only for Differently abled students)]],$BI$2:$BI$8,0)),"0", "1")</f>
        <v>0</v>
      </c>
      <c r="AW331" s="2"/>
      <c r="AX331" s="2"/>
      <c r="AY331" s="2"/>
      <c r="AZ331" s="2"/>
    </row>
    <row r="332" ht="14.25">
      <c r="A332" s="23"/>
      <c r="B332" s="23"/>
      <c r="C332" s="23"/>
      <c r="D332" s="23"/>
      <c r="E332" s="23"/>
      <c r="F332" s="23"/>
      <c r="G332" s="24"/>
      <c r="H332" s="25"/>
      <c r="I332" s="26"/>
      <c r="J332" s="27"/>
      <c r="K332" s="27"/>
      <c r="L332" s="27"/>
      <c r="M332" s="26"/>
      <c r="N332" s="28"/>
      <c r="O332" s="29"/>
      <c r="P332" s="30"/>
      <c r="Q332" s="30"/>
      <c r="R332" s="30"/>
      <c r="S332" s="31"/>
      <c r="T332" s="26"/>
      <c r="U332" s="27"/>
      <c r="V332" s="82"/>
      <c r="W332" s="83"/>
      <c r="X332" s="27"/>
      <c r="Y332" s="36"/>
      <c r="Z332" s="27"/>
      <c r="AA332" s="37"/>
      <c r="AB332" s="38"/>
      <c r="AC332" s="39"/>
      <c r="AD332" s="40"/>
      <c r="AK332" s="2" t="str">
        <f>IF(ISERROR(MATCH(Table18[[#This Row], [Sector of College]],$AY$2:$AY$4,0)),"0", "1")</f>
        <v>0</v>
      </c>
      <c r="AL332" s="2" t="str">
        <f>IF(ISERROR(MATCH(Table18[[#This Row], [Type of College]],$AZ$2:$AZ$4,0)),"0", "1")</f>
        <v>0</v>
      </c>
      <c r="AM332" s="2" t="str">
        <f>IF(ISERROR(MATCH(Table18[[#This Row], [College Category]],$BA$2:$BA$15,0)),"0", "1")</f>
        <v>0</v>
      </c>
      <c r="AN332" s="2" t="str">
        <f>IF(ISERROR(MATCH(Table18[[#This Row], [Degree Duration]],$BB$3:$BB$12,0)),"0", "1")</f>
        <v>0</v>
      </c>
      <c r="AO332" s="2" t="str">
        <f>IF(ISERROR(MATCH(#REF!,#REF!,0)),"0", "1")</f>
        <v>0</v>
      </c>
      <c r="AP332" s="2" t="str">
        <f>IF(ISERROR(MATCH(Table18[[#This Row], [Batch Start Year]],$BC$2:$BC$23,0)),"0", "1")</f>
        <v>0</v>
      </c>
      <c r="AQ332" s="2" t="str">
        <f>IF(ISERROR(MATCH(Table18[[#This Row], [Batch Start Semester]],$BD$2:$BD$5,0)),"0", "1")</f>
        <v>0</v>
      </c>
      <c r="AR332" s="2" t="str">
        <f>IF(ISERROR(MATCH(Table18[[#This Row], [Batch Session ]],$BE$2:$BE$5,0)),"0", "1")</f>
        <v>0</v>
      </c>
      <c r="AS332" s="2" t="str">
        <f>IF(ISERROR(MATCH(Table18[[#This Row], [Current Semester Number ]],$BF$2:$BF$12,0)),"0", "1")</f>
        <v>0</v>
      </c>
      <c r="AT332" s="2" t="str">
        <f>IF(ISERROR(MATCH(Table18[[#This Row], [Gender]],$BG$2:$BG$4,0)),"0", "1")</f>
        <v>0</v>
      </c>
      <c r="AU332" s="2" t="str">
        <f>IF(ISERROR(MATCH(Table18[[#This Row], [Quota Type]],$BH$2:$BH$12,0)),"0", "1")</f>
        <v>0</v>
      </c>
      <c r="AV332" s="2" t="str">
        <f>IF(ISERROR(MATCH(Table18[[#This Row], [Different Ability Type (only for Differently abled students)]],$BI$2:$BI$8,0)),"0", "1")</f>
        <v>0</v>
      </c>
      <c r="AW332" s="2"/>
      <c r="AX332" s="2"/>
      <c r="AY332" s="2"/>
      <c r="AZ332" s="2"/>
    </row>
    <row r="333" ht="14.25">
      <c r="A333" s="23"/>
      <c r="B333" s="23"/>
      <c r="C333" s="23"/>
      <c r="D333" s="23"/>
      <c r="E333" s="23"/>
      <c r="F333" s="23"/>
      <c r="G333" s="24"/>
      <c r="H333" s="25"/>
      <c r="I333" s="26"/>
      <c r="J333" s="27"/>
      <c r="K333" s="27"/>
      <c r="L333" s="27"/>
      <c r="M333" s="26"/>
      <c r="N333" s="28"/>
      <c r="O333" s="29"/>
      <c r="P333" s="30"/>
      <c r="Q333" s="30"/>
      <c r="R333" s="30"/>
      <c r="S333" s="31"/>
      <c r="T333" s="26"/>
      <c r="U333" s="27"/>
      <c r="V333" s="82"/>
      <c r="W333" s="83"/>
      <c r="X333" s="27"/>
      <c r="Y333" s="36"/>
      <c r="Z333" s="27"/>
      <c r="AA333" s="37"/>
      <c r="AB333" s="38"/>
      <c r="AC333" s="39"/>
      <c r="AD333" s="40"/>
      <c r="AK333" s="2" t="str">
        <f>IF(ISERROR(MATCH(Table18[[#This Row], [Sector of College]],$AY$2:$AY$4,0)),"0", "1")</f>
        <v>0</v>
      </c>
      <c r="AL333" s="2" t="str">
        <f>IF(ISERROR(MATCH(Table18[[#This Row], [Type of College]],$AZ$2:$AZ$4,0)),"0", "1")</f>
        <v>0</v>
      </c>
      <c r="AM333" s="2" t="str">
        <f>IF(ISERROR(MATCH(Table18[[#This Row], [College Category]],$BA$2:$BA$15,0)),"0", "1")</f>
        <v>0</v>
      </c>
      <c r="AN333" s="2" t="str">
        <f>IF(ISERROR(MATCH(Table18[[#This Row], [Degree Duration]],$BB$3:$BB$12,0)),"0", "1")</f>
        <v>0</v>
      </c>
      <c r="AO333" s="2" t="str">
        <f>IF(ISERROR(MATCH(#REF!,#REF!,0)),"0", "1")</f>
        <v>0</v>
      </c>
      <c r="AP333" s="2" t="str">
        <f>IF(ISERROR(MATCH(Table18[[#This Row], [Batch Start Year]],$BC$2:$BC$23,0)),"0", "1")</f>
        <v>0</v>
      </c>
      <c r="AQ333" s="2" t="str">
        <f>IF(ISERROR(MATCH(Table18[[#This Row], [Batch Start Semester]],$BD$2:$BD$5,0)),"0", "1")</f>
        <v>0</v>
      </c>
      <c r="AR333" s="2" t="str">
        <f>IF(ISERROR(MATCH(Table18[[#This Row], [Batch Session ]],$BE$2:$BE$5,0)),"0", "1")</f>
        <v>0</v>
      </c>
      <c r="AS333" s="2" t="str">
        <f>IF(ISERROR(MATCH(Table18[[#This Row], [Current Semester Number ]],$BF$2:$BF$12,0)),"0", "1")</f>
        <v>0</v>
      </c>
      <c r="AT333" s="2" t="str">
        <f>IF(ISERROR(MATCH(Table18[[#This Row], [Gender]],$BG$2:$BG$4,0)),"0", "1")</f>
        <v>0</v>
      </c>
      <c r="AU333" s="2" t="str">
        <f>IF(ISERROR(MATCH(Table18[[#This Row], [Quota Type]],$BH$2:$BH$12,0)),"0", "1")</f>
        <v>0</v>
      </c>
      <c r="AV333" s="2" t="str">
        <f>IF(ISERROR(MATCH(Table18[[#This Row], [Different Ability Type (only for Differently abled students)]],$BI$2:$BI$8,0)),"0", "1")</f>
        <v>0</v>
      </c>
      <c r="AW333" s="2"/>
      <c r="AX333" s="2"/>
      <c r="AY333" s="2"/>
      <c r="AZ333" s="2"/>
    </row>
    <row r="334" ht="14.25">
      <c r="A334" s="23"/>
      <c r="B334" s="23"/>
      <c r="C334" s="23"/>
      <c r="D334" s="23"/>
      <c r="E334" s="23"/>
      <c r="F334" s="23"/>
      <c r="G334" s="24"/>
      <c r="H334" s="25"/>
      <c r="I334" s="26"/>
      <c r="J334" s="27"/>
      <c r="K334" s="27"/>
      <c r="L334" s="27"/>
      <c r="M334" s="26"/>
      <c r="N334" s="28"/>
      <c r="O334" s="29"/>
      <c r="P334" s="30"/>
      <c r="Q334" s="30"/>
      <c r="R334" s="30"/>
      <c r="S334" s="31"/>
      <c r="T334" s="26"/>
      <c r="U334" s="27"/>
      <c r="V334" s="82"/>
      <c r="W334" s="83"/>
      <c r="X334" s="27"/>
      <c r="Y334" s="36"/>
      <c r="Z334" s="27"/>
      <c r="AA334" s="37"/>
      <c r="AB334" s="38"/>
      <c r="AC334" s="39"/>
      <c r="AD334" s="40"/>
      <c r="AK334" s="2" t="str">
        <f>IF(ISERROR(MATCH(Table18[[#This Row], [Sector of College]],$AY$2:$AY$4,0)),"0", "1")</f>
        <v>0</v>
      </c>
      <c r="AL334" s="2" t="str">
        <f>IF(ISERROR(MATCH(Table18[[#This Row], [Type of College]],$AZ$2:$AZ$4,0)),"0", "1")</f>
        <v>0</v>
      </c>
      <c r="AM334" s="2" t="str">
        <f>IF(ISERROR(MATCH(Table18[[#This Row], [College Category]],$BA$2:$BA$15,0)),"0", "1")</f>
        <v>0</v>
      </c>
      <c r="AN334" s="2" t="str">
        <f>IF(ISERROR(MATCH(Table18[[#This Row], [Degree Duration]],$BB$3:$BB$12,0)),"0", "1")</f>
        <v>0</v>
      </c>
      <c r="AO334" s="2" t="str">
        <f>IF(ISERROR(MATCH(#REF!,#REF!,0)),"0", "1")</f>
        <v>0</v>
      </c>
      <c r="AP334" s="2" t="str">
        <f>IF(ISERROR(MATCH(Table18[[#This Row], [Batch Start Year]],$BC$2:$BC$23,0)),"0", "1")</f>
        <v>0</v>
      </c>
      <c r="AQ334" s="2" t="str">
        <f>IF(ISERROR(MATCH(Table18[[#This Row], [Batch Start Semester]],$BD$2:$BD$5,0)),"0", "1")</f>
        <v>0</v>
      </c>
      <c r="AR334" s="2" t="str">
        <f>IF(ISERROR(MATCH(Table18[[#This Row], [Batch Session ]],$BE$2:$BE$5,0)),"0", "1")</f>
        <v>0</v>
      </c>
      <c r="AS334" s="2" t="str">
        <f>IF(ISERROR(MATCH(Table18[[#This Row], [Current Semester Number ]],$BF$2:$BF$12,0)),"0", "1")</f>
        <v>0</v>
      </c>
      <c r="AT334" s="2" t="str">
        <f>IF(ISERROR(MATCH(Table18[[#This Row], [Gender]],$BG$2:$BG$4,0)),"0", "1")</f>
        <v>0</v>
      </c>
      <c r="AU334" s="2" t="str">
        <f>IF(ISERROR(MATCH(Table18[[#This Row], [Quota Type]],$BH$2:$BH$12,0)),"0", "1")</f>
        <v>0</v>
      </c>
      <c r="AV334" s="2" t="str">
        <f>IF(ISERROR(MATCH(Table18[[#This Row], [Different Ability Type (only for Differently abled students)]],$BI$2:$BI$8,0)),"0", "1")</f>
        <v>0</v>
      </c>
      <c r="AW334" s="2"/>
      <c r="AX334" s="2"/>
      <c r="AY334" s="2"/>
      <c r="AZ334" s="2"/>
    </row>
    <row r="335" ht="14.25">
      <c r="A335" s="23"/>
      <c r="B335" s="23"/>
      <c r="C335" s="23"/>
      <c r="D335" s="23"/>
      <c r="E335" s="23"/>
      <c r="F335" s="23"/>
      <c r="G335" s="24"/>
      <c r="H335" s="25"/>
      <c r="I335" s="26"/>
      <c r="J335" s="27"/>
      <c r="K335" s="27"/>
      <c r="L335" s="27"/>
      <c r="M335" s="26"/>
      <c r="N335" s="28"/>
      <c r="O335" s="29"/>
      <c r="P335" s="30"/>
      <c r="Q335" s="30"/>
      <c r="R335" s="30"/>
      <c r="S335" s="31"/>
      <c r="T335" s="26"/>
      <c r="U335" s="27"/>
      <c r="V335" s="82"/>
      <c r="W335" s="83"/>
      <c r="X335" s="27"/>
      <c r="Y335" s="36"/>
      <c r="Z335" s="27"/>
      <c r="AA335" s="37"/>
      <c r="AB335" s="38"/>
      <c r="AC335" s="39"/>
      <c r="AD335" s="40"/>
      <c r="AK335" s="2" t="str">
        <f>IF(ISERROR(MATCH(Table18[[#This Row], [Sector of College]],$AY$2:$AY$4,0)),"0", "1")</f>
        <v>0</v>
      </c>
      <c r="AL335" s="2" t="str">
        <f>IF(ISERROR(MATCH(Table18[[#This Row], [Type of College]],$AZ$2:$AZ$4,0)),"0", "1")</f>
        <v>0</v>
      </c>
      <c r="AM335" s="2" t="str">
        <f>IF(ISERROR(MATCH(Table18[[#This Row], [College Category]],$BA$2:$BA$15,0)),"0", "1")</f>
        <v>0</v>
      </c>
      <c r="AN335" s="2" t="str">
        <f>IF(ISERROR(MATCH(Table18[[#This Row], [Degree Duration]],$BB$3:$BB$12,0)),"0", "1")</f>
        <v>0</v>
      </c>
      <c r="AO335" s="2" t="str">
        <f>IF(ISERROR(MATCH(#REF!,#REF!,0)),"0", "1")</f>
        <v>0</v>
      </c>
      <c r="AP335" s="2" t="str">
        <f>IF(ISERROR(MATCH(Table18[[#This Row], [Batch Start Year]],$BC$2:$BC$23,0)),"0", "1")</f>
        <v>0</v>
      </c>
      <c r="AQ335" s="2" t="str">
        <f>IF(ISERROR(MATCH(Table18[[#This Row], [Batch Start Semester]],$BD$2:$BD$5,0)),"0", "1")</f>
        <v>0</v>
      </c>
      <c r="AR335" s="2" t="str">
        <f>IF(ISERROR(MATCH(Table18[[#This Row], [Batch Session ]],$BE$2:$BE$5,0)),"0", "1")</f>
        <v>0</v>
      </c>
      <c r="AS335" s="2" t="str">
        <f>IF(ISERROR(MATCH(Table18[[#This Row], [Current Semester Number ]],$BF$2:$BF$12,0)),"0", "1")</f>
        <v>0</v>
      </c>
      <c r="AT335" s="2" t="str">
        <f>IF(ISERROR(MATCH(Table18[[#This Row], [Gender]],$BG$2:$BG$4,0)),"0", "1")</f>
        <v>0</v>
      </c>
      <c r="AU335" s="2" t="str">
        <f>IF(ISERROR(MATCH(Table18[[#This Row], [Quota Type]],$BH$2:$BH$12,0)),"0", "1")</f>
        <v>0</v>
      </c>
      <c r="AV335" s="2" t="str">
        <f>IF(ISERROR(MATCH(Table18[[#This Row], [Different Ability Type (only for Differently abled students)]],$BI$2:$BI$8,0)),"0", "1")</f>
        <v>0</v>
      </c>
      <c r="AW335" s="2"/>
      <c r="AX335" s="2"/>
      <c r="AY335" s="2"/>
      <c r="AZ335" s="2"/>
    </row>
    <row r="336" ht="14.25">
      <c r="A336" s="23"/>
      <c r="B336" s="23"/>
      <c r="C336" s="23"/>
      <c r="D336" s="23"/>
      <c r="E336" s="23"/>
      <c r="F336" s="23"/>
      <c r="G336" s="24"/>
      <c r="H336" s="25"/>
      <c r="I336" s="26"/>
      <c r="J336" s="27"/>
      <c r="K336" s="27"/>
      <c r="L336" s="27"/>
      <c r="M336" s="26"/>
      <c r="N336" s="28"/>
      <c r="O336" s="29"/>
      <c r="P336" s="30"/>
      <c r="Q336" s="30"/>
      <c r="R336" s="30"/>
      <c r="S336" s="31"/>
      <c r="T336" s="26"/>
      <c r="U336" s="27"/>
      <c r="V336" s="82"/>
      <c r="W336" s="83"/>
      <c r="X336" s="27"/>
      <c r="Y336" s="36"/>
      <c r="Z336" s="27"/>
      <c r="AA336" s="37"/>
      <c r="AB336" s="38"/>
      <c r="AC336" s="39"/>
      <c r="AD336" s="40"/>
      <c r="AK336" s="2" t="str">
        <f>IF(ISERROR(MATCH(Table18[[#This Row], [Sector of College]],$AY$2:$AY$4,0)),"0", "1")</f>
        <v>0</v>
      </c>
      <c r="AL336" s="2" t="str">
        <f>IF(ISERROR(MATCH(Table18[[#This Row], [Type of College]],$AZ$2:$AZ$4,0)),"0", "1")</f>
        <v>0</v>
      </c>
      <c r="AM336" s="2" t="str">
        <f>IF(ISERROR(MATCH(Table18[[#This Row], [College Category]],$BA$2:$BA$15,0)),"0", "1")</f>
        <v>0</v>
      </c>
      <c r="AN336" s="2" t="str">
        <f>IF(ISERROR(MATCH(Table18[[#This Row], [Degree Duration]],$BB$3:$BB$12,0)),"0", "1")</f>
        <v>0</v>
      </c>
      <c r="AO336" s="2" t="str">
        <f>IF(ISERROR(MATCH(#REF!,#REF!,0)),"0", "1")</f>
        <v>0</v>
      </c>
      <c r="AP336" s="2" t="str">
        <f>IF(ISERROR(MATCH(Table18[[#This Row], [Batch Start Year]],$BC$2:$BC$23,0)),"0", "1")</f>
        <v>0</v>
      </c>
      <c r="AQ336" s="2" t="str">
        <f>IF(ISERROR(MATCH(Table18[[#This Row], [Batch Start Semester]],$BD$2:$BD$5,0)),"0", "1")</f>
        <v>0</v>
      </c>
      <c r="AR336" s="2" t="str">
        <f>IF(ISERROR(MATCH(Table18[[#This Row], [Batch Session ]],$BE$2:$BE$5,0)),"0", "1")</f>
        <v>0</v>
      </c>
      <c r="AS336" s="2" t="str">
        <f>IF(ISERROR(MATCH(Table18[[#This Row], [Current Semester Number ]],$BF$2:$BF$12,0)),"0", "1")</f>
        <v>0</v>
      </c>
      <c r="AT336" s="2" t="str">
        <f>IF(ISERROR(MATCH(Table18[[#This Row], [Gender]],$BG$2:$BG$4,0)),"0", "1")</f>
        <v>0</v>
      </c>
      <c r="AU336" s="2" t="str">
        <f>IF(ISERROR(MATCH(Table18[[#This Row], [Quota Type]],$BH$2:$BH$12,0)),"0", "1")</f>
        <v>0</v>
      </c>
      <c r="AV336" s="2" t="str">
        <f>IF(ISERROR(MATCH(Table18[[#This Row], [Different Ability Type (only for Differently abled students)]],$BI$2:$BI$8,0)),"0", "1")</f>
        <v>0</v>
      </c>
      <c r="AW336" s="2"/>
      <c r="AX336" s="2"/>
      <c r="AY336" s="2"/>
      <c r="AZ336" s="2"/>
    </row>
    <row r="337" ht="14.25">
      <c r="A337" s="23"/>
      <c r="B337" s="23"/>
      <c r="C337" s="23"/>
      <c r="D337" s="23"/>
      <c r="E337" s="23"/>
      <c r="F337" s="23"/>
      <c r="G337" s="24"/>
      <c r="H337" s="25"/>
      <c r="I337" s="26"/>
      <c r="J337" s="27"/>
      <c r="K337" s="27"/>
      <c r="L337" s="27"/>
      <c r="M337" s="26"/>
      <c r="N337" s="28"/>
      <c r="O337" s="29"/>
      <c r="P337" s="30"/>
      <c r="Q337" s="30"/>
      <c r="R337" s="30"/>
      <c r="S337" s="31"/>
      <c r="T337" s="26"/>
      <c r="U337" s="27"/>
      <c r="V337" s="82"/>
      <c r="W337" s="83"/>
      <c r="X337" s="27"/>
      <c r="Y337" s="36"/>
      <c r="Z337" s="27"/>
      <c r="AA337" s="37"/>
      <c r="AB337" s="38"/>
      <c r="AC337" s="39"/>
      <c r="AD337" s="40"/>
      <c r="AK337" s="2" t="str">
        <f>IF(ISERROR(MATCH(Table18[[#This Row], [Sector of College]],$AY$2:$AY$4,0)),"0", "1")</f>
        <v>0</v>
      </c>
      <c r="AL337" s="2" t="str">
        <f>IF(ISERROR(MATCH(Table18[[#This Row], [Type of College]],$AZ$2:$AZ$4,0)),"0", "1")</f>
        <v>0</v>
      </c>
      <c r="AM337" s="2" t="str">
        <f>IF(ISERROR(MATCH(Table18[[#This Row], [College Category]],$BA$2:$BA$15,0)),"0", "1")</f>
        <v>0</v>
      </c>
      <c r="AN337" s="2" t="str">
        <f>IF(ISERROR(MATCH(Table18[[#This Row], [Degree Duration]],$BB$3:$BB$12,0)),"0", "1")</f>
        <v>0</v>
      </c>
      <c r="AO337" s="2" t="str">
        <f>IF(ISERROR(MATCH(#REF!,#REF!,0)),"0", "1")</f>
        <v>0</v>
      </c>
      <c r="AP337" s="2" t="str">
        <f>IF(ISERROR(MATCH(Table18[[#This Row], [Batch Start Year]],$BC$2:$BC$23,0)),"0", "1")</f>
        <v>0</v>
      </c>
      <c r="AQ337" s="2" t="str">
        <f>IF(ISERROR(MATCH(Table18[[#This Row], [Batch Start Semester]],$BD$2:$BD$5,0)),"0", "1")</f>
        <v>0</v>
      </c>
      <c r="AR337" s="2" t="str">
        <f>IF(ISERROR(MATCH(Table18[[#This Row], [Batch Session ]],$BE$2:$BE$5,0)),"0", "1")</f>
        <v>0</v>
      </c>
      <c r="AS337" s="2" t="str">
        <f>IF(ISERROR(MATCH(Table18[[#This Row], [Current Semester Number ]],$BF$2:$BF$12,0)),"0", "1")</f>
        <v>0</v>
      </c>
      <c r="AT337" s="2" t="str">
        <f>IF(ISERROR(MATCH(Table18[[#This Row], [Gender]],$BG$2:$BG$4,0)),"0", "1")</f>
        <v>0</v>
      </c>
      <c r="AU337" s="2" t="str">
        <f>IF(ISERROR(MATCH(Table18[[#This Row], [Quota Type]],$BH$2:$BH$12,0)),"0", "1")</f>
        <v>0</v>
      </c>
      <c r="AV337" s="2" t="str">
        <f>IF(ISERROR(MATCH(Table18[[#This Row], [Different Ability Type (only for Differently abled students)]],$BI$2:$BI$8,0)),"0", "1")</f>
        <v>0</v>
      </c>
      <c r="AW337" s="2"/>
      <c r="AX337" s="2"/>
      <c r="AY337" s="2"/>
      <c r="AZ337" s="2"/>
    </row>
    <row r="338" ht="14.25">
      <c r="A338" s="23"/>
      <c r="B338" s="23"/>
      <c r="C338" s="23"/>
      <c r="D338" s="23"/>
      <c r="E338" s="23"/>
      <c r="F338" s="23"/>
      <c r="G338" s="24"/>
      <c r="H338" s="25"/>
      <c r="I338" s="26"/>
      <c r="J338" s="27"/>
      <c r="K338" s="27"/>
      <c r="L338" s="27"/>
      <c r="M338" s="26"/>
      <c r="N338" s="28"/>
      <c r="O338" s="29"/>
      <c r="P338" s="30"/>
      <c r="Q338" s="30"/>
      <c r="R338" s="30"/>
      <c r="S338" s="31"/>
      <c r="T338" s="26"/>
      <c r="U338" s="27"/>
      <c r="V338" s="82"/>
      <c r="W338" s="83"/>
      <c r="X338" s="27"/>
      <c r="Y338" s="36"/>
      <c r="Z338" s="27"/>
      <c r="AA338" s="37"/>
      <c r="AB338" s="38"/>
      <c r="AC338" s="39"/>
      <c r="AD338" s="40"/>
      <c r="AK338" s="2" t="str">
        <f>IF(ISERROR(MATCH(Table18[[#This Row], [Sector of College]],$AY$2:$AY$4,0)),"0", "1")</f>
        <v>0</v>
      </c>
      <c r="AL338" s="2" t="str">
        <f>IF(ISERROR(MATCH(Table18[[#This Row], [Type of College]],$AZ$2:$AZ$4,0)),"0", "1")</f>
        <v>0</v>
      </c>
      <c r="AM338" s="2" t="str">
        <f>IF(ISERROR(MATCH(Table18[[#This Row], [College Category]],$BA$2:$BA$15,0)),"0", "1")</f>
        <v>0</v>
      </c>
      <c r="AN338" s="2" t="str">
        <f>IF(ISERROR(MATCH(Table18[[#This Row], [Degree Duration]],$BB$3:$BB$12,0)),"0", "1")</f>
        <v>0</v>
      </c>
      <c r="AO338" s="2" t="str">
        <f>IF(ISERROR(MATCH(#REF!,#REF!,0)),"0", "1")</f>
        <v>0</v>
      </c>
      <c r="AP338" s="2" t="str">
        <f>IF(ISERROR(MATCH(Table18[[#This Row], [Batch Start Year]],$BC$2:$BC$23,0)),"0", "1")</f>
        <v>0</v>
      </c>
      <c r="AQ338" s="2" t="str">
        <f>IF(ISERROR(MATCH(Table18[[#This Row], [Batch Start Semester]],$BD$2:$BD$5,0)),"0", "1")</f>
        <v>0</v>
      </c>
      <c r="AR338" s="2" t="str">
        <f>IF(ISERROR(MATCH(Table18[[#This Row], [Batch Session ]],$BE$2:$BE$5,0)),"0", "1")</f>
        <v>0</v>
      </c>
      <c r="AS338" s="2" t="str">
        <f>IF(ISERROR(MATCH(Table18[[#This Row], [Current Semester Number ]],$BF$2:$BF$12,0)),"0", "1")</f>
        <v>0</v>
      </c>
      <c r="AT338" s="2" t="str">
        <f>IF(ISERROR(MATCH(Table18[[#This Row], [Gender]],$BG$2:$BG$4,0)),"0", "1")</f>
        <v>0</v>
      </c>
      <c r="AU338" s="2" t="str">
        <f>IF(ISERROR(MATCH(Table18[[#This Row], [Quota Type]],$BH$2:$BH$12,0)),"0", "1")</f>
        <v>0</v>
      </c>
      <c r="AV338" s="2" t="str">
        <f>IF(ISERROR(MATCH(Table18[[#This Row], [Different Ability Type (only for Differently abled students)]],$BI$2:$BI$8,0)),"0", "1")</f>
        <v>0</v>
      </c>
      <c r="AW338" s="2"/>
      <c r="AX338" s="2"/>
      <c r="AY338" s="2"/>
      <c r="AZ338" s="2"/>
    </row>
    <row r="339" ht="14.25">
      <c r="A339" s="23"/>
      <c r="B339" s="23"/>
      <c r="C339" s="23"/>
      <c r="D339" s="23"/>
      <c r="E339" s="23"/>
      <c r="F339" s="23"/>
      <c r="G339" s="24"/>
      <c r="H339" s="25"/>
      <c r="I339" s="26"/>
      <c r="J339" s="27"/>
      <c r="K339" s="27"/>
      <c r="L339" s="27"/>
      <c r="M339" s="26"/>
      <c r="N339" s="28"/>
      <c r="O339" s="29"/>
      <c r="P339" s="30"/>
      <c r="Q339" s="30"/>
      <c r="R339" s="30"/>
      <c r="S339" s="31"/>
      <c r="T339" s="26"/>
      <c r="U339" s="27"/>
      <c r="V339" s="82"/>
      <c r="W339" s="83"/>
      <c r="X339" s="27"/>
      <c r="Y339" s="36"/>
      <c r="Z339" s="27"/>
      <c r="AA339" s="37"/>
      <c r="AB339" s="38"/>
      <c r="AC339" s="39"/>
      <c r="AD339" s="40"/>
      <c r="AK339" s="2" t="str">
        <f>IF(ISERROR(MATCH(Table18[[#This Row], [Sector of College]],$AY$2:$AY$4,0)),"0", "1")</f>
        <v>0</v>
      </c>
      <c r="AL339" s="2" t="str">
        <f>IF(ISERROR(MATCH(Table18[[#This Row], [Type of College]],$AZ$2:$AZ$4,0)),"0", "1")</f>
        <v>0</v>
      </c>
      <c r="AM339" s="2" t="str">
        <f>IF(ISERROR(MATCH(Table18[[#This Row], [College Category]],$BA$2:$BA$15,0)),"0", "1")</f>
        <v>0</v>
      </c>
      <c r="AN339" s="2" t="str">
        <f>IF(ISERROR(MATCH(Table18[[#This Row], [Degree Duration]],$BB$3:$BB$12,0)),"0", "1")</f>
        <v>0</v>
      </c>
      <c r="AO339" s="2" t="str">
        <f>IF(ISERROR(MATCH(#REF!,#REF!,0)),"0", "1")</f>
        <v>0</v>
      </c>
      <c r="AP339" s="2" t="str">
        <f>IF(ISERROR(MATCH(Table18[[#This Row], [Batch Start Year]],$BC$2:$BC$23,0)),"0", "1")</f>
        <v>0</v>
      </c>
      <c r="AQ339" s="2" t="str">
        <f>IF(ISERROR(MATCH(Table18[[#This Row], [Batch Start Semester]],$BD$2:$BD$5,0)),"0", "1")</f>
        <v>0</v>
      </c>
      <c r="AR339" s="2" t="str">
        <f>IF(ISERROR(MATCH(Table18[[#This Row], [Batch Session ]],$BE$2:$BE$5,0)),"0", "1")</f>
        <v>0</v>
      </c>
      <c r="AS339" s="2" t="str">
        <f>IF(ISERROR(MATCH(Table18[[#This Row], [Current Semester Number ]],$BF$2:$BF$12,0)),"0", "1")</f>
        <v>0</v>
      </c>
      <c r="AT339" s="2" t="str">
        <f>IF(ISERROR(MATCH(Table18[[#This Row], [Gender]],$BG$2:$BG$4,0)),"0", "1")</f>
        <v>0</v>
      </c>
      <c r="AU339" s="2" t="str">
        <f>IF(ISERROR(MATCH(Table18[[#This Row], [Quota Type]],$BH$2:$BH$12,0)),"0", "1")</f>
        <v>0</v>
      </c>
      <c r="AV339" s="2" t="str">
        <f>IF(ISERROR(MATCH(Table18[[#This Row], [Different Ability Type (only for Differently abled students)]],$BI$2:$BI$8,0)),"0", "1")</f>
        <v>0</v>
      </c>
      <c r="AW339" s="2"/>
      <c r="AX339" s="2"/>
      <c r="AY339" s="2"/>
      <c r="AZ339" s="2"/>
    </row>
    <row r="340" ht="14.25">
      <c r="A340" s="23"/>
      <c r="B340" s="23"/>
      <c r="C340" s="23"/>
      <c r="D340" s="23"/>
      <c r="E340" s="23"/>
      <c r="F340" s="23"/>
      <c r="G340" s="24"/>
      <c r="H340" s="25"/>
      <c r="I340" s="26"/>
      <c r="J340" s="27"/>
      <c r="K340" s="27"/>
      <c r="L340" s="27"/>
      <c r="M340" s="26"/>
      <c r="N340" s="28"/>
      <c r="O340" s="29"/>
      <c r="P340" s="30"/>
      <c r="Q340" s="30"/>
      <c r="R340" s="30"/>
      <c r="S340" s="31"/>
      <c r="T340" s="26"/>
      <c r="U340" s="27"/>
      <c r="V340" s="82"/>
      <c r="W340" s="83"/>
      <c r="X340" s="27"/>
      <c r="Y340" s="36"/>
      <c r="Z340" s="27"/>
      <c r="AA340" s="37"/>
      <c r="AB340" s="38"/>
      <c r="AC340" s="39"/>
      <c r="AD340" s="40"/>
      <c r="AK340" s="2" t="str">
        <f>IF(ISERROR(MATCH(Table18[[#This Row], [Sector of College]],$AY$2:$AY$4,0)),"0", "1")</f>
        <v>0</v>
      </c>
      <c r="AL340" s="2" t="str">
        <f>IF(ISERROR(MATCH(Table18[[#This Row], [Type of College]],$AZ$2:$AZ$4,0)),"0", "1")</f>
        <v>0</v>
      </c>
      <c r="AM340" s="2" t="str">
        <f>IF(ISERROR(MATCH(Table18[[#This Row], [College Category]],$BA$2:$BA$15,0)),"0", "1")</f>
        <v>0</v>
      </c>
      <c r="AN340" s="2" t="str">
        <f>IF(ISERROR(MATCH(Table18[[#This Row], [Degree Duration]],$BB$3:$BB$12,0)),"0", "1")</f>
        <v>0</v>
      </c>
      <c r="AO340" s="2" t="str">
        <f>IF(ISERROR(MATCH(#REF!,#REF!,0)),"0", "1")</f>
        <v>0</v>
      </c>
      <c r="AP340" s="2" t="str">
        <f>IF(ISERROR(MATCH(Table18[[#This Row], [Batch Start Year]],$BC$2:$BC$23,0)),"0", "1")</f>
        <v>0</v>
      </c>
      <c r="AQ340" s="2" t="str">
        <f>IF(ISERROR(MATCH(Table18[[#This Row], [Batch Start Semester]],$BD$2:$BD$5,0)),"0", "1")</f>
        <v>0</v>
      </c>
      <c r="AR340" s="2" t="str">
        <f>IF(ISERROR(MATCH(Table18[[#This Row], [Batch Session ]],$BE$2:$BE$5,0)),"0", "1")</f>
        <v>0</v>
      </c>
      <c r="AS340" s="2" t="str">
        <f>IF(ISERROR(MATCH(Table18[[#This Row], [Current Semester Number ]],$BF$2:$BF$12,0)),"0", "1")</f>
        <v>0</v>
      </c>
      <c r="AT340" s="2" t="str">
        <f>IF(ISERROR(MATCH(Table18[[#This Row], [Gender]],$BG$2:$BG$4,0)),"0", "1")</f>
        <v>0</v>
      </c>
      <c r="AU340" s="2" t="str">
        <f>IF(ISERROR(MATCH(Table18[[#This Row], [Quota Type]],$BH$2:$BH$12,0)),"0", "1")</f>
        <v>0</v>
      </c>
      <c r="AV340" s="2" t="str">
        <f>IF(ISERROR(MATCH(Table18[[#This Row], [Different Ability Type (only for Differently abled students)]],$BI$2:$BI$8,0)),"0", "1")</f>
        <v>0</v>
      </c>
      <c r="AW340" s="2"/>
      <c r="AX340" s="2"/>
      <c r="AY340" s="2"/>
      <c r="AZ340" s="2"/>
    </row>
    <row r="341" ht="14.25">
      <c r="A341" s="23"/>
      <c r="B341" s="23"/>
      <c r="C341" s="23"/>
      <c r="D341" s="23"/>
      <c r="E341" s="23"/>
      <c r="F341" s="23"/>
      <c r="G341" s="24"/>
      <c r="H341" s="25"/>
      <c r="I341" s="26"/>
      <c r="J341" s="27"/>
      <c r="K341" s="27"/>
      <c r="L341" s="27"/>
      <c r="M341" s="26"/>
      <c r="N341" s="28"/>
      <c r="O341" s="29"/>
      <c r="P341" s="30"/>
      <c r="Q341" s="30"/>
      <c r="R341" s="30"/>
      <c r="S341" s="31"/>
      <c r="T341" s="26"/>
      <c r="U341" s="27"/>
      <c r="V341" s="82"/>
      <c r="W341" s="83"/>
      <c r="X341" s="27"/>
      <c r="Y341" s="36"/>
      <c r="Z341" s="27"/>
      <c r="AA341" s="37"/>
      <c r="AB341" s="38"/>
      <c r="AC341" s="39"/>
      <c r="AD341" s="40"/>
      <c r="AK341" s="2" t="str">
        <f>IF(ISERROR(MATCH(Table18[[#This Row], [Sector of College]],$AY$2:$AY$4,0)),"0", "1")</f>
        <v>0</v>
      </c>
      <c r="AL341" s="2" t="str">
        <f>IF(ISERROR(MATCH(Table18[[#This Row], [Type of College]],$AZ$2:$AZ$4,0)),"0", "1")</f>
        <v>0</v>
      </c>
      <c r="AM341" s="2" t="str">
        <f>IF(ISERROR(MATCH(Table18[[#This Row], [College Category]],$BA$2:$BA$15,0)),"0", "1")</f>
        <v>0</v>
      </c>
      <c r="AN341" s="2" t="str">
        <f>IF(ISERROR(MATCH(Table18[[#This Row], [Degree Duration]],$BB$3:$BB$12,0)),"0", "1")</f>
        <v>0</v>
      </c>
      <c r="AO341" s="2" t="str">
        <f>IF(ISERROR(MATCH(#REF!,#REF!,0)),"0", "1")</f>
        <v>0</v>
      </c>
      <c r="AP341" s="2" t="str">
        <f>IF(ISERROR(MATCH(Table18[[#This Row], [Batch Start Year]],$BC$2:$BC$23,0)),"0", "1")</f>
        <v>0</v>
      </c>
      <c r="AQ341" s="2" t="str">
        <f>IF(ISERROR(MATCH(Table18[[#This Row], [Batch Start Semester]],$BD$2:$BD$5,0)),"0", "1")</f>
        <v>0</v>
      </c>
      <c r="AR341" s="2" t="str">
        <f>IF(ISERROR(MATCH(Table18[[#This Row], [Batch Session ]],$BE$2:$BE$5,0)),"0", "1")</f>
        <v>0</v>
      </c>
      <c r="AS341" s="2" t="str">
        <f>IF(ISERROR(MATCH(Table18[[#This Row], [Current Semester Number ]],$BF$2:$BF$12,0)),"0", "1")</f>
        <v>0</v>
      </c>
      <c r="AT341" s="2" t="str">
        <f>IF(ISERROR(MATCH(Table18[[#This Row], [Gender]],$BG$2:$BG$4,0)),"0", "1")</f>
        <v>0</v>
      </c>
      <c r="AU341" s="2" t="str">
        <f>IF(ISERROR(MATCH(Table18[[#This Row], [Quota Type]],$BH$2:$BH$12,0)),"0", "1")</f>
        <v>0</v>
      </c>
      <c r="AV341" s="2" t="str">
        <f>IF(ISERROR(MATCH(Table18[[#This Row], [Different Ability Type (only for Differently abled students)]],$BI$2:$BI$8,0)),"0", "1")</f>
        <v>0</v>
      </c>
      <c r="AW341" s="2"/>
      <c r="AX341" s="2"/>
      <c r="AY341" s="2"/>
      <c r="AZ341" s="2"/>
    </row>
    <row r="342" ht="14.25">
      <c r="A342" s="23"/>
      <c r="B342" s="23"/>
      <c r="C342" s="23"/>
      <c r="D342" s="23"/>
      <c r="E342" s="23"/>
      <c r="F342" s="23"/>
      <c r="G342" s="24"/>
      <c r="H342" s="25"/>
      <c r="I342" s="26"/>
      <c r="J342" s="27"/>
      <c r="K342" s="27"/>
      <c r="L342" s="27"/>
      <c r="M342" s="26"/>
      <c r="N342" s="28"/>
      <c r="O342" s="29"/>
      <c r="P342" s="30"/>
      <c r="Q342" s="30"/>
      <c r="R342" s="30"/>
      <c r="S342" s="31"/>
      <c r="T342" s="26"/>
      <c r="U342" s="27"/>
      <c r="V342" s="82"/>
      <c r="W342" s="83"/>
      <c r="X342" s="27"/>
      <c r="Y342" s="36"/>
      <c r="Z342" s="27"/>
      <c r="AA342" s="37"/>
      <c r="AB342" s="38"/>
      <c r="AC342" s="39"/>
      <c r="AD342" s="40"/>
      <c r="AK342" s="2" t="str">
        <f>IF(ISERROR(MATCH(Table18[[#This Row], [Sector of College]],$AY$2:$AY$4,0)),"0", "1")</f>
        <v>0</v>
      </c>
      <c r="AL342" s="2" t="str">
        <f>IF(ISERROR(MATCH(Table18[[#This Row], [Type of College]],$AZ$2:$AZ$4,0)),"0", "1")</f>
        <v>0</v>
      </c>
      <c r="AM342" s="2" t="str">
        <f>IF(ISERROR(MATCH(Table18[[#This Row], [College Category]],$BA$2:$BA$15,0)),"0", "1")</f>
        <v>0</v>
      </c>
      <c r="AN342" s="2" t="str">
        <f>IF(ISERROR(MATCH(Table18[[#This Row], [Degree Duration]],$BB$3:$BB$12,0)),"0", "1")</f>
        <v>0</v>
      </c>
      <c r="AO342" s="2" t="str">
        <f>IF(ISERROR(MATCH(#REF!,#REF!,0)),"0", "1")</f>
        <v>0</v>
      </c>
      <c r="AP342" s="2" t="str">
        <f>IF(ISERROR(MATCH(Table18[[#This Row], [Batch Start Year]],$BC$2:$BC$23,0)),"0", "1")</f>
        <v>0</v>
      </c>
      <c r="AQ342" s="2" t="str">
        <f>IF(ISERROR(MATCH(Table18[[#This Row], [Batch Start Semester]],$BD$2:$BD$5,0)),"0", "1")</f>
        <v>0</v>
      </c>
      <c r="AR342" s="2" t="str">
        <f>IF(ISERROR(MATCH(Table18[[#This Row], [Batch Session ]],$BE$2:$BE$5,0)),"0", "1")</f>
        <v>0</v>
      </c>
      <c r="AS342" s="2" t="str">
        <f>IF(ISERROR(MATCH(Table18[[#This Row], [Current Semester Number ]],$BF$2:$BF$12,0)),"0", "1")</f>
        <v>0</v>
      </c>
      <c r="AT342" s="2" t="str">
        <f>IF(ISERROR(MATCH(Table18[[#This Row], [Gender]],$BG$2:$BG$4,0)),"0", "1")</f>
        <v>0</v>
      </c>
      <c r="AU342" s="2" t="str">
        <f>IF(ISERROR(MATCH(Table18[[#This Row], [Quota Type]],$BH$2:$BH$12,0)),"0", "1")</f>
        <v>0</v>
      </c>
      <c r="AV342" s="2" t="str">
        <f>IF(ISERROR(MATCH(Table18[[#This Row], [Different Ability Type (only for Differently abled students)]],$BI$2:$BI$8,0)),"0", "1")</f>
        <v>0</v>
      </c>
      <c r="AW342" s="2"/>
      <c r="AX342" s="2"/>
      <c r="AY342" s="2"/>
      <c r="AZ342" s="2"/>
    </row>
    <row r="343" ht="14.25">
      <c r="A343" s="23"/>
      <c r="B343" s="23"/>
      <c r="C343" s="23"/>
      <c r="D343" s="23"/>
      <c r="E343" s="23"/>
      <c r="F343" s="23"/>
      <c r="G343" s="24"/>
      <c r="H343" s="25"/>
      <c r="I343" s="26"/>
      <c r="J343" s="27"/>
      <c r="K343" s="27"/>
      <c r="L343" s="27"/>
      <c r="M343" s="26"/>
      <c r="N343" s="28"/>
      <c r="O343" s="29"/>
      <c r="P343" s="30"/>
      <c r="Q343" s="30"/>
      <c r="R343" s="30"/>
      <c r="S343" s="31"/>
      <c r="T343" s="26"/>
      <c r="U343" s="27"/>
      <c r="V343" s="82"/>
      <c r="W343" s="83"/>
      <c r="X343" s="27"/>
      <c r="Y343" s="36"/>
      <c r="Z343" s="27"/>
      <c r="AA343" s="37"/>
      <c r="AB343" s="38"/>
      <c r="AC343" s="39"/>
      <c r="AD343" s="40"/>
      <c r="AK343" s="2" t="str">
        <f>IF(ISERROR(MATCH(Table18[[#This Row], [Sector of College]],$AY$2:$AY$4,0)),"0", "1")</f>
        <v>0</v>
      </c>
      <c r="AL343" s="2" t="str">
        <f>IF(ISERROR(MATCH(Table18[[#This Row], [Type of College]],$AZ$2:$AZ$4,0)),"0", "1")</f>
        <v>0</v>
      </c>
      <c r="AM343" s="2" t="str">
        <f>IF(ISERROR(MATCH(Table18[[#This Row], [College Category]],$BA$2:$BA$15,0)),"0", "1")</f>
        <v>0</v>
      </c>
      <c r="AN343" s="2" t="str">
        <f>IF(ISERROR(MATCH(Table18[[#This Row], [Degree Duration]],$BB$3:$BB$12,0)),"0", "1")</f>
        <v>0</v>
      </c>
      <c r="AO343" s="2" t="str">
        <f>IF(ISERROR(MATCH(#REF!,#REF!,0)),"0", "1")</f>
        <v>0</v>
      </c>
      <c r="AP343" s="2" t="str">
        <f>IF(ISERROR(MATCH(Table18[[#This Row], [Batch Start Year]],$BC$2:$BC$23,0)),"0", "1")</f>
        <v>0</v>
      </c>
      <c r="AQ343" s="2" t="str">
        <f>IF(ISERROR(MATCH(Table18[[#This Row], [Batch Start Semester]],$BD$2:$BD$5,0)),"0", "1")</f>
        <v>0</v>
      </c>
      <c r="AR343" s="2" t="str">
        <f>IF(ISERROR(MATCH(Table18[[#This Row], [Batch Session ]],$BE$2:$BE$5,0)),"0", "1")</f>
        <v>0</v>
      </c>
      <c r="AS343" s="2" t="str">
        <f>IF(ISERROR(MATCH(Table18[[#This Row], [Current Semester Number ]],$BF$2:$BF$12,0)),"0", "1")</f>
        <v>0</v>
      </c>
      <c r="AT343" s="2" t="str">
        <f>IF(ISERROR(MATCH(Table18[[#This Row], [Gender]],$BG$2:$BG$4,0)),"0", "1")</f>
        <v>0</v>
      </c>
      <c r="AU343" s="2" t="str">
        <f>IF(ISERROR(MATCH(Table18[[#This Row], [Quota Type]],$BH$2:$BH$12,0)),"0", "1")</f>
        <v>0</v>
      </c>
      <c r="AV343" s="2" t="str">
        <f>IF(ISERROR(MATCH(Table18[[#This Row], [Different Ability Type (only for Differently abled students)]],$BI$2:$BI$8,0)),"0", "1")</f>
        <v>0</v>
      </c>
      <c r="AW343" s="2"/>
      <c r="AX343" s="2"/>
      <c r="AY343" s="2"/>
      <c r="AZ343" s="2"/>
    </row>
    <row r="344" ht="14.25">
      <c r="A344" s="23"/>
      <c r="B344" s="23"/>
      <c r="C344" s="23"/>
      <c r="D344" s="23"/>
      <c r="E344" s="23"/>
      <c r="F344" s="23"/>
      <c r="G344" s="24"/>
      <c r="H344" s="25"/>
      <c r="I344" s="26"/>
      <c r="J344" s="27"/>
      <c r="K344" s="27"/>
      <c r="L344" s="27"/>
      <c r="M344" s="26"/>
      <c r="N344" s="28"/>
      <c r="O344" s="29"/>
      <c r="P344" s="30"/>
      <c r="Q344" s="30"/>
      <c r="R344" s="30"/>
      <c r="S344" s="31"/>
      <c r="T344" s="26"/>
      <c r="U344" s="27"/>
      <c r="V344" s="82"/>
      <c r="W344" s="83"/>
      <c r="X344" s="27"/>
      <c r="Y344" s="36"/>
      <c r="Z344" s="27"/>
      <c r="AA344" s="37"/>
      <c r="AB344" s="38"/>
      <c r="AC344" s="39"/>
      <c r="AD344" s="40"/>
      <c r="AK344" s="2" t="str">
        <f>IF(ISERROR(MATCH(Table18[[#This Row], [Sector of College]],$AY$2:$AY$4,0)),"0", "1")</f>
        <v>0</v>
      </c>
      <c r="AL344" s="2" t="str">
        <f>IF(ISERROR(MATCH(Table18[[#This Row], [Type of College]],$AZ$2:$AZ$4,0)),"0", "1")</f>
        <v>0</v>
      </c>
      <c r="AM344" s="2" t="str">
        <f>IF(ISERROR(MATCH(Table18[[#This Row], [College Category]],$BA$2:$BA$15,0)),"0", "1")</f>
        <v>0</v>
      </c>
      <c r="AN344" s="2" t="str">
        <f>IF(ISERROR(MATCH(Table18[[#This Row], [Degree Duration]],$BB$3:$BB$12,0)),"0", "1")</f>
        <v>0</v>
      </c>
      <c r="AO344" s="2" t="str">
        <f>IF(ISERROR(MATCH(#REF!,#REF!,0)),"0", "1")</f>
        <v>0</v>
      </c>
      <c r="AP344" s="2" t="str">
        <f>IF(ISERROR(MATCH(Table18[[#This Row], [Batch Start Year]],$BC$2:$BC$23,0)),"0", "1")</f>
        <v>0</v>
      </c>
      <c r="AQ344" s="2" t="str">
        <f>IF(ISERROR(MATCH(Table18[[#This Row], [Batch Start Semester]],$BD$2:$BD$5,0)),"0", "1")</f>
        <v>0</v>
      </c>
      <c r="AR344" s="2" t="str">
        <f>IF(ISERROR(MATCH(Table18[[#This Row], [Batch Session ]],$BE$2:$BE$5,0)),"0", "1")</f>
        <v>0</v>
      </c>
      <c r="AS344" s="2" t="str">
        <f>IF(ISERROR(MATCH(Table18[[#This Row], [Current Semester Number ]],$BF$2:$BF$12,0)),"0", "1")</f>
        <v>0</v>
      </c>
      <c r="AT344" s="2" t="str">
        <f>IF(ISERROR(MATCH(Table18[[#This Row], [Gender]],$BG$2:$BG$4,0)),"0", "1")</f>
        <v>0</v>
      </c>
      <c r="AU344" s="2" t="str">
        <f>IF(ISERROR(MATCH(Table18[[#This Row], [Quota Type]],$BH$2:$BH$12,0)),"0", "1")</f>
        <v>0</v>
      </c>
      <c r="AV344" s="2" t="str">
        <f>IF(ISERROR(MATCH(Table18[[#This Row], [Different Ability Type (only for Differently abled students)]],$BI$2:$BI$8,0)),"0", "1")</f>
        <v>0</v>
      </c>
      <c r="AW344" s="2"/>
      <c r="AX344" s="2"/>
      <c r="AY344" s="2"/>
      <c r="AZ344" s="2"/>
    </row>
    <row r="345" ht="14.25">
      <c r="A345" s="23"/>
      <c r="B345" s="23"/>
      <c r="C345" s="23"/>
      <c r="D345" s="23"/>
      <c r="E345" s="23"/>
      <c r="F345" s="23"/>
      <c r="G345" s="24"/>
      <c r="H345" s="25"/>
      <c r="I345" s="26"/>
      <c r="J345" s="27"/>
      <c r="K345" s="27"/>
      <c r="L345" s="27"/>
      <c r="M345" s="26"/>
      <c r="N345" s="28"/>
      <c r="O345" s="29"/>
      <c r="P345" s="30"/>
      <c r="Q345" s="30"/>
      <c r="R345" s="30"/>
      <c r="S345" s="31"/>
      <c r="T345" s="26"/>
      <c r="U345" s="27"/>
      <c r="V345" s="82"/>
      <c r="W345" s="83"/>
      <c r="X345" s="27"/>
      <c r="Y345" s="36"/>
      <c r="Z345" s="27"/>
      <c r="AA345" s="37"/>
      <c r="AB345" s="38"/>
      <c r="AC345" s="39"/>
      <c r="AD345" s="40"/>
      <c r="AK345" s="2" t="str">
        <f>IF(ISERROR(MATCH(Table18[[#This Row], [Sector of College]],$AY$2:$AY$4,0)),"0", "1")</f>
        <v>0</v>
      </c>
      <c r="AL345" s="2" t="str">
        <f>IF(ISERROR(MATCH(Table18[[#This Row], [Type of College]],$AZ$2:$AZ$4,0)),"0", "1")</f>
        <v>0</v>
      </c>
      <c r="AM345" s="2" t="str">
        <f>IF(ISERROR(MATCH(Table18[[#This Row], [College Category]],$BA$2:$BA$15,0)),"0", "1")</f>
        <v>0</v>
      </c>
      <c r="AN345" s="2" t="str">
        <f>IF(ISERROR(MATCH(Table18[[#This Row], [Degree Duration]],$BB$3:$BB$12,0)),"0", "1")</f>
        <v>0</v>
      </c>
      <c r="AO345" s="2" t="str">
        <f>IF(ISERROR(MATCH(#REF!,#REF!,0)),"0", "1")</f>
        <v>0</v>
      </c>
      <c r="AP345" s="2" t="str">
        <f>IF(ISERROR(MATCH(Table18[[#This Row], [Batch Start Year]],$BC$2:$BC$23,0)),"0", "1")</f>
        <v>0</v>
      </c>
      <c r="AQ345" s="2" t="str">
        <f>IF(ISERROR(MATCH(Table18[[#This Row], [Batch Start Semester]],$BD$2:$BD$5,0)),"0", "1")</f>
        <v>0</v>
      </c>
      <c r="AR345" s="2" t="str">
        <f>IF(ISERROR(MATCH(Table18[[#This Row], [Batch Session ]],$BE$2:$BE$5,0)),"0", "1")</f>
        <v>0</v>
      </c>
      <c r="AS345" s="2" t="str">
        <f>IF(ISERROR(MATCH(Table18[[#This Row], [Current Semester Number ]],$BF$2:$BF$12,0)),"0", "1")</f>
        <v>0</v>
      </c>
      <c r="AT345" s="2" t="str">
        <f>IF(ISERROR(MATCH(Table18[[#This Row], [Gender]],$BG$2:$BG$4,0)),"0", "1")</f>
        <v>0</v>
      </c>
      <c r="AU345" s="2" t="str">
        <f>IF(ISERROR(MATCH(Table18[[#This Row], [Quota Type]],$BH$2:$BH$12,0)),"0", "1")</f>
        <v>0</v>
      </c>
      <c r="AV345" s="2" t="str">
        <f>IF(ISERROR(MATCH(Table18[[#This Row], [Different Ability Type (only for Differently abled students)]],$BI$2:$BI$8,0)),"0", "1")</f>
        <v>0</v>
      </c>
      <c r="AW345" s="2"/>
      <c r="AX345" s="2"/>
      <c r="AY345" s="2"/>
      <c r="AZ345" s="2"/>
    </row>
    <row r="346" ht="14.25">
      <c r="A346" s="23"/>
      <c r="B346" s="23"/>
      <c r="C346" s="23"/>
      <c r="D346" s="23"/>
      <c r="E346" s="23"/>
      <c r="F346" s="23"/>
      <c r="G346" s="24"/>
      <c r="H346" s="25"/>
      <c r="I346" s="26"/>
      <c r="J346" s="27"/>
      <c r="K346" s="27"/>
      <c r="L346" s="27"/>
      <c r="M346" s="26"/>
      <c r="N346" s="28"/>
      <c r="O346" s="29"/>
      <c r="P346" s="30"/>
      <c r="Q346" s="30"/>
      <c r="R346" s="30"/>
      <c r="S346" s="31"/>
      <c r="T346" s="26"/>
      <c r="U346" s="27"/>
      <c r="V346" s="82"/>
      <c r="W346" s="83"/>
      <c r="X346" s="27"/>
      <c r="Y346" s="36"/>
      <c r="Z346" s="27"/>
      <c r="AA346" s="37"/>
      <c r="AB346" s="38"/>
      <c r="AC346" s="39"/>
      <c r="AD346" s="40"/>
      <c r="AK346" s="2" t="str">
        <f>IF(ISERROR(MATCH(Table18[[#This Row], [Sector of College]],$AY$2:$AY$4,0)),"0", "1")</f>
        <v>0</v>
      </c>
      <c r="AL346" s="2" t="str">
        <f>IF(ISERROR(MATCH(Table18[[#This Row], [Type of College]],$AZ$2:$AZ$4,0)),"0", "1")</f>
        <v>0</v>
      </c>
      <c r="AM346" s="2" t="str">
        <f>IF(ISERROR(MATCH(Table18[[#This Row], [College Category]],$BA$2:$BA$15,0)),"0", "1")</f>
        <v>0</v>
      </c>
      <c r="AN346" s="2" t="str">
        <f>IF(ISERROR(MATCH(Table18[[#This Row], [Degree Duration]],$BB$3:$BB$12,0)),"0", "1")</f>
        <v>0</v>
      </c>
      <c r="AO346" s="2" t="str">
        <f>IF(ISERROR(MATCH(#REF!,#REF!,0)),"0", "1")</f>
        <v>0</v>
      </c>
      <c r="AP346" s="2" t="str">
        <f>IF(ISERROR(MATCH(Table18[[#This Row], [Batch Start Year]],$BC$2:$BC$23,0)),"0", "1")</f>
        <v>0</v>
      </c>
      <c r="AQ346" s="2" t="str">
        <f>IF(ISERROR(MATCH(Table18[[#This Row], [Batch Start Semester]],$BD$2:$BD$5,0)),"0", "1")</f>
        <v>0</v>
      </c>
      <c r="AR346" s="2" t="str">
        <f>IF(ISERROR(MATCH(Table18[[#This Row], [Batch Session ]],$BE$2:$BE$5,0)),"0", "1")</f>
        <v>0</v>
      </c>
      <c r="AS346" s="2" t="str">
        <f>IF(ISERROR(MATCH(Table18[[#This Row], [Current Semester Number ]],$BF$2:$BF$12,0)),"0", "1")</f>
        <v>0</v>
      </c>
      <c r="AT346" s="2" t="str">
        <f>IF(ISERROR(MATCH(Table18[[#This Row], [Gender]],$BG$2:$BG$4,0)),"0", "1")</f>
        <v>0</v>
      </c>
      <c r="AU346" s="2" t="str">
        <f>IF(ISERROR(MATCH(Table18[[#This Row], [Quota Type]],$BH$2:$BH$12,0)),"0", "1")</f>
        <v>0</v>
      </c>
      <c r="AV346" s="2" t="str">
        <f>IF(ISERROR(MATCH(Table18[[#This Row], [Different Ability Type (only for Differently abled students)]],$BI$2:$BI$8,0)),"0", "1")</f>
        <v>0</v>
      </c>
      <c r="AW346" s="2"/>
      <c r="AX346" s="2"/>
      <c r="AY346" s="2"/>
      <c r="AZ346" s="2"/>
    </row>
    <row r="347" ht="14.25">
      <c r="A347" s="23"/>
      <c r="B347" s="23"/>
      <c r="C347" s="23"/>
      <c r="D347" s="23"/>
      <c r="E347" s="23"/>
      <c r="F347" s="23"/>
      <c r="G347" s="24"/>
      <c r="H347" s="25"/>
      <c r="I347" s="26"/>
      <c r="J347" s="27"/>
      <c r="K347" s="27"/>
      <c r="L347" s="27"/>
      <c r="M347" s="26"/>
      <c r="N347" s="28"/>
      <c r="O347" s="29"/>
      <c r="P347" s="30"/>
      <c r="Q347" s="30"/>
      <c r="R347" s="30"/>
      <c r="S347" s="31"/>
      <c r="T347" s="26"/>
      <c r="U347" s="27"/>
      <c r="V347" s="82"/>
      <c r="W347" s="83"/>
      <c r="X347" s="27"/>
      <c r="Y347" s="36"/>
      <c r="Z347" s="27"/>
      <c r="AA347" s="37"/>
      <c r="AB347" s="38"/>
      <c r="AC347" s="39"/>
      <c r="AD347" s="40"/>
      <c r="AK347" s="2" t="str">
        <f>IF(ISERROR(MATCH(Table18[[#This Row], [Sector of College]],$AY$2:$AY$4,0)),"0", "1")</f>
        <v>0</v>
      </c>
      <c r="AL347" s="2" t="str">
        <f>IF(ISERROR(MATCH(Table18[[#This Row], [Type of College]],$AZ$2:$AZ$4,0)),"0", "1")</f>
        <v>0</v>
      </c>
      <c r="AM347" s="2" t="str">
        <f>IF(ISERROR(MATCH(Table18[[#This Row], [College Category]],$BA$2:$BA$15,0)),"0", "1")</f>
        <v>0</v>
      </c>
      <c r="AN347" s="2" t="str">
        <f>IF(ISERROR(MATCH(Table18[[#This Row], [Degree Duration]],$BB$3:$BB$12,0)),"0", "1")</f>
        <v>0</v>
      </c>
      <c r="AO347" s="2" t="str">
        <f>IF(ISERROR(MATCH(#REF!,#REF!,0)),"0", "1")</f>
        <v>0</v>
      </c>
      <c r="AP347" s="2" t="str">
        <f>IF(ISERROR(MATCH(Table18[[#This Row], [Batch Start Year]],$BC$2:$BC$23,0)),"0", "1")</f>
        <v>0</v>
      </c>
      <c r="AQ347" s="2" t="str">
        <f>IF(ISERROR(MATCH(Table18[[#This Row], [Batch Start Semester]],$BD$2:$BD$5,0)),"0", "1")</f>
        <v>0</v>
      </c>
      <c r="AR347" s="2" t="str">
        <f>IF(ISERROR(MATCH(Table18[[#This Row], [Batch Session ]],$BE$2:$BE$5,0)),"0", "1")</f>
        <v>0</v>
      </c>
      <c r="AS347" s="2" t="str">
        <f>IF(ISERROR(MATCH(Table18[[#This Row], [Current Semester Number ]],$BF$2:$BF$12,0)),"0", "1")</f>
        <v>0</v>
      </c>
      <c r="AT347" s="2" t="str">
        <f>IF(ISERROR(MATCH(Table18[[#This Row], [Gender]],$BG$2:$BG$4,0)),"0", "1")</f>
        <v>0</v>
      </c>
      <c r="AU347" s="2" t="str">
        <f>IF(ISERROR(MATCH(Table18[[#This Row], [Quota Type]],$BH$2:$BH$12,0)),"0", "1")</f>
        <v>0</v>
      </c>
      <c r="AV347" s="2" t="str">
        <f>IF(ISERROR(MATCH(Table18[[#This Row], [Different Ability Type (only for Differently abled students)]],$BI$2:$BI$8,0)),"0", "1")</f>
        <v>0</v>
      </c>
      <c r="AW347" s="2"/>
      <c r="AX347" s="2"/>
      <c r="AY347" s="2"/>
      <c r="AZ347" s="2"/>
    </row>
    <row r="348" ht="14.25">
      <c r="A348" s="23"/>
      <c r="B348" s="23"/>
      <c r="C348" s="23"/>
      <c r="D348" s="23"/>
      <c r="E348" s="23"/>
      <c r="F348" s="23"/>
      <c r="G348" s="24"/>
      <c r="H348" s="25"/>
      <c r="I348" s="26"/>
      <c r="J348" s="27"/>
      <c r="K348" s="27"/>
      <c r="L348" s="27"/>
      <c r="M348" s="26"/>
      <c r="N348" s="28"/>
      <c r="O348" s="29"/>
      <c r="P348" s="30"/>
      <c r="Q348" s="30"/>
      <c r="R348" s="30"/>
      <c r="S348" s="31"/>
      <c r="T348" s="26"/>
      <c r="U348" s="27"/>
      <c r="V348" s="82"/>
      <c r="W348" s="83"/>
      <c r="X348" s="27"/>
      <c r="Y348" s="36"/>
      <c r="Z348" s="27"/>
      <c r="AA348" s="37"/>
      <c r="AB348" s="38"/>
      <c r="AC348" s="39"/>
      <c r="AD348" s="40"/>
      <c r="AK348" s="2" t="str">
        <f>IF(ISERROR(MATCH(Table18[[#This Row], [Sector of College]],$AY$2:$AY$4,0)),"0", "1")</f>
        <v>0</v>
      </c>
      <c r="AL348" s="2" t="str">
        <f>IF(ISERROR(MATCH(Table18[[#This Row], [Type of College]],$AZ$2:$AZ$4,0)),"0", "1")</f>
        <v>0</v>
      </c>
      <c r="AM348" s="2" t="str">
        <f>IF(ISERROR(MATCH(Table18[[#This Row], [College Category]],$BA$2:$BA$15,0)),"0", "1")</f>
        <v>0</v>
      </c>
      <c r="AN348" s="2" t="str">
        <f>IF(ISERROR(MATCH(Table18[[#This Row], [Degree Duration]],$BB$3:$BB$12,0)),"0", "1")</f>
        <v>0</v>
      </c>
      <c r="AO348" s="2" t="str">
        <f>IF(ISERROR(MATCH(#REF!,#REF!,0)),"0", "1")</f>
        <v>0</v>
      </c>
      <c r="AP348" s="2" t="str">
        <f>IF(ISERROR(MATCH(Table18[[#This Row], [Batch Start Year]],$BC$2:$BC$23,0)),"0", "1")</f>
        <v>0</v>
      </c>
      <c r="AQ348" s="2" t="str">
        <f>IF(ISERROR(MATCH(Table18[[#This Row], [Batch Start Semester]],$BD$2:$BD$5,0)),"0", "1")</f>
        <v>0</v>
      </c>
      <c r="AR348" s="2" t="str">
        <f>IF(ISERROR(MATCH(Table18[[#This Row], [Batch Session ]],$BE$2:$BE$5,0)),"0", "1")</f>
        <v>0</v>
      </c>
      <c r="AS348" s="2" t="str">
        <f>IF(ISERROR(MATCH(Table18[[#This Row], [Current Semester Number ]],$BF$2:$BF$12,0)),"0", "1")</f>
        <v>0</v>
      </c>
      <c r="AT348" s="2" t="str">
        <f>IF(ISERROR(MATCH(Table18[[#This Row], [Gender]],$BG$2:$BG$4,0)),"0", "1")</f>
        <v>0</v>
      </c>
      <c r="AU348" s="2" t="str">
        <f>IF(ISERROR(MATCH(Table18[[#This Row], [Quota Type]],$BH$2:$BH$12,0)),"0", "1")</f>
        <v>0</v>
      </c>
      <c r="AV348" s="2" t="str">
        <f>IF(ISERROR(MATCH(Table18[[#This Row], [Different Ability Type (only for Differently abled students)]],$BI$2:$BI$8,0)),"0", "1")</f>
        <v>0</v>
      </c>
      <c r="AW348" s="2"/>
      <c r="AX348" s="2"/>
      <c r="AY348" s="2"/>
      <c r="AZ348" s="2"/>
    </row>
    <row r="349" ht="14.25">
      <c r="A349" s="23"/>
      <c r="B349" s="23"/>
      <c r="C349" s="23"/>
      <c r="D349" s="23"/>
      <c r="E349" s="23"/>
      <c r="F349" s="23"/>
      <c r="G349" s="24"/>
      <c r="H349" s="25"/>
      <c r="I349" s="26"/>
      <c r="J349" s="27"/>
      <c r="K349" s="27"/>
      <c r="L349" s="27"/>
      <c r="M349" s="26"/>
      <c r="N349" s="28"/>
      <c r="O349" s="29"/>
      <c r="P349" s="30"/>
      <c r="Q349" s="30"/>
      <c r="R349" s="30"/>
      <c r="S349" s="31"/>
      <c r="T349" s="26"/>
      <c r="U349" s="27"/>
      <c r="V349" s="82"/>
      <c r="W349" s="83"/>
      <c r="X349" s="27"/>
      <c r="Y349" s="36"/>
      <c r="Z349" s="27"/>
      <c r="AA349" s="37"/>
      <c r="AB349" s="38"/>
      <c r="AC349" s="39"/>
      <c r="AD349" s="40"/>
      <c r="AK349" s="2" t="str">
        <f>IF(ISERROR(MATCH(Table18[[#This Row], [Sector of College]],$AY$2:$AY$4,0)),"0", "1")</f>
        <v>0</v>
      </c>
      <c r="AL349" s="2" t="str">
        <f>IF(ISERROR(MATCH(Table18[[#This Row], [Type of College]],$AZ$2:$AZ$4,0)),"0", "1")</f>
        <v>0</v>
      </c>
      <c r="AM349" s="2" t="str">
        <f>IF(ISERROR(MATCH(Table18[[#This Row], [College Category]],$BA$2:$BA$15,0)),"0", "1")</f>
        <v>0</v>
      </c>
      <c r="AN349" s="2" t="str">
        <f>IF(ISERROR(MATCH(Table18[[#This Row], [Degree Duration]],$BB$3:$BB$12,0)),"0", "1")</f>
        <v>0</v>
      </c>
      <c r="AO349" s="2" t="str">
        <f>IF(ISERROR(MATCH(#REF!,#REF!,0)),"0", "1")</f>
        <v>0</v>
      </c>
      <c r="AP349" s="2" t="str">
        <f>IF(ISERROR(MATCH(Table18[[#This Row], [Batch Start Year]],$BC$2:$BC$23,0)),"0", "1")</f>
        <v>0</v>
      </c>
      <c r="AQ349" s="2" t="str">
        <f>IF(ISERROR(MATCH(Table18[[#This Row], [Batch Start Semester]],$BD$2:$BD$5,0)),"0", "1")</f>
        <v>0</v>
      </c>
      <c r="AR349" s="2" t="str">
        <f>IF(ISERROR(MATCH(Table18[[#This Row], [Batch Session ]],$BE$2:$BE$5,0)),"0", "1")</f>
        <v>0</v>
      </c>
      <c r="AS349" s="2" t="str">
        <f>IF(ISERROR(MATCH(Table18[[#This Row], [Current Semester Number ]],$BF$2:$BF$12,0)),"0", "1")</f>
        <v>0</v>
      </c>
      <c r="AT349" s="2" t="str">
        <f>IF(ISERROR(MATCH(Table18[[#This Row], [Gender]],$BG$2:$BG$4,0)),"0", "1")</f>
        <v>0</v>
      </c>
      <c r="AU349" s="2" t="str">
        <f>IF(ISERROR(MATCH(Table18[[#This Row], [Quota Type]],$BH$2:$BH$12,0)),"0", "1")</f>
        <v>0</v>
      </c>
      <c r="AV349" s="2" t="str">
        <f>IF(ISERROR(MATCH(Table18[[#This Row], [Different Ability Type (only for Differently abled students)]],$BI$2:$BI$8,0)),"0", "1")</f>
        <v>0</v>
      </c>
      <c r="AW349" s="2"/>
      <c r="AX349" s="2"/>
      <c r="AY349" s="2"/>
      <c r="AZ349" s="2"/>
    </row>
    <row r="350" ht="14.25">
      <c r="A350" s="23"/>
      <c r="B350" s="23"/>
      <c r="C350" s="23"/>
      <c r="D350" s="23"/>
      <c r="E350" s="23"/>
      <c r="F350" s="23"/>
      <c r="G350" s="24"/>
      <c r="H350" s="25"/>
      <c r="I350" s="26"/>
      <c r="J350" s="27"/>
      <c r="K350" s="27"/>
      <c r="L350" s="27"/>
      <c r="M350" s="26"/>
      <c r="N350" s="28"/>
      <c r="O350" s="29"/>
      <c r="P350" s="30"/>
      <c r="Q350" s="30"/>
      <c r="R350" s="30"/>
      <c r="S350" s="31"/>
      <c r="T350" s="26"/>
      <c r="U350" s="27"/>
      <c r="V350" s="82"/>
      <c r="W350" s="83"/>
      <c r="X350" s="27"/>
      <c r="Y350" s="36"/>
      <c r="Z350" s="27"/>
      <c r="AA350" s="37"/>
      <c r="AB350" s="38"/>
      <c r="AC350" s="39"/>
      <c r="AD350" s="40"/>
      <c r="AK350" s="2" t="str">
        <f>IF(ISERROR(MATCH(Table18[[#This Row], [Sector of College]],$AY$2:$AY$4,0)),"0", "1")</f>
        <v>0</v>
      </c>
      <c r="AL350" s="2" t="str">
        <f>IF(ISERROR(MATCH(Table18[[#This Row], [Type of College]],$AZ$2:$AZ$4,0)),"0", "1")</f>
        <v>0</v>
      </c>
      <c r="AM350" s="2" t="str">
        <f>IF(ISERROR(MATCH(Table18[[#This Row], [College Category]],$BA$2:$BA$15,0)),"0", "1")</f>
        <v>0</v>
      </c>
      <c r="AN350" s="2" t="str">
        <f>IF(ISERROR(MATCH(Table18[[#This Row], [Degree Duration]],$BB$3:$BB$12,0)),"0", "1")</f>
        <v>0</v>
      </c>
      <c r="AO350" s="2" t="str">
        <f>IF(ISERROR(MATCH(#REF!,#REF!,0)),"0", "1")</f>
        <v>0</v>
      </c>
      <c r="AP350" s="2" t="str">
        <f>IF(ISERROR(MATCH(Table18[[#This Row], [Batch Start Year]],$BC$2:$BC$23,0)),"0", "1")</f>
        <v>0</v>
      </c>
      <c r="AQ350" s="2" t="str">
        <f>IF(ISERROR(MATCH(Table18[[#This Row], [Batch Start Semester]],$BD$2:$BD$5,0)),"0", "1")</f>
        <v>0</v>
      </c>
      <c r="AR350" s="2" t="str">
        <f>IF(ISERROR(MATCH(Table18[[#This Row], [Batch Session ]],$BE$2:$BE$5,0)),"0", "1")</f>
        <v>0</v>
      </c>
      <c r="AS350" s="2" t="str">
        <f>IF(ISERROR(MATCH(Table18[[#This Row], [Current Semester Number ]],$BF$2:$BF$12,0)),"0", "1")</f>
        <v>0</v>
      </c>
      <c r="AT350" s="2" t="str">
        <f>IF(ISERROR(MATCH(Table18[[#This Row], [Gender]],$BG$2:$BG$4,0)),"0", "1")</f>
        <v>0</v>
      </c>
      <c r="AU350" s="2" t="str">
        <f>IF(ISERROR(MATCH(Table18[[#This Row], [Quota Type]],$BH$2:$BH$12,0)),"0", "1")</f>
        <v>0</v>
      </c>
      <c r="AV350" s="2" t="str">
        <f>IF(ISERROR(MATCH(Table18[[#This Row], [Different Ability Type (only for Differently abled students)]],$BI$2:$BI$8,0)),"0", "1")</f>
        <v>0</v>
      </c>
      <c r="AW350" s="2"/>
      <c r="AX350" s="2"/>
      <c r="AY350" s="2"/>
      <c r="AZ350" s="2"/>
    </row>
    <row r="351" ht="14.25">
      <c r="A351" s="23"/>
      <c r="B351" s="23"/>
      <c r="C351" s="23"/>
      <c r="D351" s="23"/>
      <c r="E351" s="23"/>
      <c r="F351" s="23"/>
      <c r="G351" s="24"/>
      <c r="H351" s="25"/>
      <c r="I351" s="26"/>
      <c r="J351" s="27"/>
      <c r="K351" s="27"/>
      <c r="L351" s="27"/>
      <c r="M351" s="26"/>
      <c r="N351" s="28"/>
      <c r="O351" s="29"/>
      <c r="P351" s="30"/>
      <c r="Q351" s="30"/>
      <c r="R351" s="30"/>
      <c r="S351" s="31"/>
      <c r="T351" s="26"/>
      <c r="U351" s="27"/>
      <c r="V351" s="82"/>
      <c r="W351" s="83"/>
      <c r="X351" s="27"/>
      <c r="Y351" s="36"/>
      <c r="Z351" s="27"/>
      <c r="AA351" s="37"/>
      <c r="AB351" s="38"/>
      <c r="AC351" s="39"/>
      <c r="AD351" s="40"/>
      <c r="AK351" s="2" t="str">
        <f>IF(ISERROR(MATCH(Table18[[#This Row], [Sector of College]],$AY$2:$AY$4,0)),"0", "1")</f>
        <v>0</v>
      </c>
      <c r="AL351" s="2" t="str">
        <f>IF(ISERROR(MATCH(Table18[[#This Row], [Type of College]],$AZ$2:$AZ$4,0)),"0", "1")</f>
        <v>0</v>
      </c>
      <c r="AM351" s="2" t="str">
        <f>IF(ISERROR(MATCH(Table18[[#This Row], [College Category]],$BA$2:$BA$15,0)),"0", "1")</f>
        <v>0</v>
      </c>
      <c r="AN351" s="2" t="str">
        <f>IF(ISERROR(MATCH(Table18[[#This Row], [Degree Duration]],$BB$3:$BB$12,0)),"0", "1")</f>
        <v>0</v>
      </c>
      <c r="AO351" s="2" t="str">
        <f>IF(ISERROR(MATCH(#REF!,#REF!,0)),"0", "1")</f>
        <v>0</v>
      </c>
      <c r="AP351" s="2" t="str">
        <f>IF(ISERROR(MATCH(Table18[[#This Row], [Batch Start Year]],$BC$2:$BC$23,0)),"0", "1")</f>
        <v>0</v>
      </c>
      <c r="AQ351" s="2" t="str">
        <f>IF(ISERROR(MATCH(Table18[[#This Row], [Batch Start Semester]],$BD$2:$BD$5,0)),"0", "1")</f>
        <v>0</v>
      </c>
      <c r="AR351" s="2" t="str">
        <f>IF(ISERROR(MATCH(Table18[[#This Row], [Batch Session ]],$BE$2:$BE$5,0)),"0", "1")</f>
        <v>0</v>
      </c>
      <c r="AS351" s="2" t="str">
        <f>IF(ISERROR(MATCH(Table18[[#This Row], [Current Semester Number ]],$BF$2:$BF$12,0)),"0", "1")</f>
        <v>0</v>
      </c>
      <c r="AT351" s="2" t="str">
        <f>IF(ISERROR(MATCH(Table18[[#This Row], [Gender]],$BG$2:$BG$4,0)),"0", "1")</f>
        <v>0</v>
      </c>
      <c r="AU351" s="2" t="str">
        <f>IF(ISERROR(MATCH(Table18[[#This Row], [Quota Type]],$BH$2:$BH$12,0)),"0", "1")</f>
        <v>0</v>
      </c>
      <c r="AV351" s="2" t="str">
        <f>IF(ISERROR(MATCH(Table18[[#This Row], [Different Ability Type (only for Differently abled students)]],$BI$2:$BI$8,0)),"0", "1")</f>
        <v>0</v>
      </c>
      <c r="AW351" s="2"/>
      <c r="AX351" s="2"/>
      <c r="AY351" s="2"/>
      <c r="AZ351" s="2"/>
    </row>
    <row r="352" ht="14.25">
      <c r="A352" s="23"/>
      <c r="B352" s="23"/>
      <c r="C352" s="23"/>
      <c r="D352" s="23"/>
      <c r="E352" s="23"/>
      <c r="F352" s="23"/>
      <c r="G352" s="24"/>
      <c r="H352" s="25"/>
      <c r="I352" s="26"/>
      <c r="J352" s="27"/>
      <c r="K352" s="27"/>
      <c r="L352" s="27"/>
      <c r="M352" s="26"/>
      <c r="N352" s="28"/>
      <c r="O352" s="29"/>
      <c r="P352" s="30"/>
      <c r="Q352" s="30"/>
      <c r="R352" s="30"/>
      <c r="S352" s="31"/>
      <c r="T352" s="26"/>
      <c r="U352" s="27"/>
      <c r="V352" s="82"/>
      <c r="W352" s="83"/>
      <c r="X352" s="27"/>
      <c r="Y352" s="36"/>
      <c r="Z352" s="27"/>
      <c r="AA352" s="37"/>
      <c r="AB352" s="38"/>
      <c r="AC352" s="39"/>
      <c r="AD352" s="40"/>
      <c r="AK352" s="2" t="str">
        <f>IF(ISERROR(MATCH(Table18[[#This Row], [Sector of College]],$AY$2:$AY$4,0)),"0", "1")</f>
        <v>0</v>
      </c>
      <c r="AL352" s="2" t="str">
        <f>IF(ISERROR(MATCH(Table18[[#This Row], [Type of College]],$AZ$2:$AZ$4,0)),"0", "1")</f>
        <v>0</v>
      </c>
      <c r="AM352" s="2" t="str">
        <f>IF(ISERROR(MATCH(Table18[[#This Row], [College Category]],$BA$2:$BA$15,0)),"0", "1")</f>
        <v>0</v>
      </c>
      <c r="AN352" s="2" t="str">
        <f>IF(ISERROR(MATCH(Table18[[#This Row], [Degree Duration]],$BB$3:$BB$12,0)),"0", "1")</f>
        <v>0</v>
      </c>
      <c r="AO352" s="2" t="str">
        <f>IF(ISERROR(MATCH(#REF!,#REF!,0)),"0", "1")</f>
        <v>0</v>
      </c>
      <c r="AP352" s="2" t="str">
        <f>IF(ISERROR(MATCH(Table18[[#This Row], [Batch Start Year]],$BC$2:$BC$23,0)),"0", "1")</f>
        <v>0</v>
      </c>
      <c r="AQ352" s="2" t="str">
        <f>IF(ISERROR(MATCH(Table18[[#This Row], [Batch Start Semester]],$BD$2:$BD$5,0)),"0", "1")</f>
        <v>0</v>
      </c>
      <c r="AR352" s="2" t="str">
        <f>IF(ISERROR(MATCH(Table18[[#This Row], [Batch Session ]],$BE$2:$BE$5,0)),"0", "1")</f>
        <v>0</v>
      </c>
      <c r="AS352" s="2" t="str">
        <f>IF(ISERROR(MATCH(Table18[[#This Row], [Current Semester Number ]],$BF$2:$BF$12,0)),"0", "1")</f>
        <v>0</v>
      </c>
      <c r="AT352" s="2" t="str">
        <f>IF(ISERROR(MATCH(Table18[[#This Row], [Gender]],$BG$2:$BG$4,0)),"0", "1")</f>
        <v>0</v>
      </c>
      <c r="AU352" s="2" t="str">
        <f>IF(ISERROR(MATCH(Table18[[#This Row], [Quota Type]],$BH$2:$BH$12,0)),"0", "1")</f>
        <v>0</v>
      </c>
      <c r="AV352" s="2" t="str">
        <f>IF(ISERROR(MATCH(Table18[[#This Row], [Different Ability Type (only for Differently abled students)]],$BI$2:$BI$8,0)),"0", "1")</f>
        <v>0</v>
      </c>
      <c r="AW352" s="2"/>
      <c r="AX352" s="2"/>
      <c r="AY352" s="2"/>
      <c r="AZ352" s="2"/>
    </row>
    <row r="353" ht="14.25">
      <c r="A353" s="23"/>
      <c r="B353" s="23"/>
      <c r="C353" s="23"/>
      <c r="D353" s="23"/>
      <c r="E353" s="23"/>
      <c r="F353" s="23"/>
      <c r="G353" s="24"/>
      <c r="H353" s="25"/>
      <c r="I353" s="26"/>
      <c r="J353" s="27"/>
      <c r="K353" s="27"/>
      <c r="L353" s="27"/>
      <c r="M353" s="26"/>
      <c r="N353" s="28"/>
      <c r="O353" s="29"/>
      <c r="P353" s="30"/>
      <c r="Q353" s="30"/>
      <c r="R353" s="30"/>
      <c r="S353" s="31"/>
      <c r="T353" s="26"/>
      <c r="U353" s="27"/>
      <c r="V353" s="82"/>
      <c r="W353" s="83"/>
      <c r="X353" s="27"/>
      <c r="Y353" s="36"/>
      <c r="Z353" s="27"/>
      <c r="AA353" s="37"/>
      <c r="AB353" s="38"/>
      <c r="AC353" s="39"/>
      <c r="AD353" s="40"/>
      <c r="AK353" s="2" t="str">
        <f>IF(ISERROR(MATCH(Table18[[#This Row], [Sector of College]],$AY$2:$AY$4,0)),"0", "1")</f>
        <v>0</v>
      </c>
      <c r="AL353" s="2" t="str">
        <f>IF(ISERROR(MATCH(Table18[[#This Row], [Type of College]],$AZ$2:$AZ$4,0)),"0", "1")</f>
        <v>0</v>
      </c>
      <c r="AM353" s="2" t="str">
        <f>IF(ISERROR(MATCH(Table18[[#This Row], [College Category]],$BA$2:$BA$15,0)),"0", "1")</f>
        <v>0</v>
      </c>
      <c r="AN353" s="2" t="str">
        <f>IF(ISERROR(MATCH(Table18[[#This Row], [Degree Duration]],$BB$3:$BB$12,0)),"0", "1")</f>
        <v>0</v>
      </c>
      <c r="AO353" s="2" t="str">
        <f>IF(ISERROR(MATCH(#REF!,#REF!,0)),"0", "1")</f>
        <v>0</v>
      </c>
      <c r="AP353" s="2" t="str">
        <f>IF(ISERROR(MATCH(Table18[[#This Row], [Batch Start Year]],$BC$2:$BC$23,0)),"0", "1")</f>
        <v>0</v>
      </c>
      <c r="AQ353" s="2" t="str">
        <f>IF(ISERROR(MATCH(Table18[[#This Row], [Batch Start Semester]],$BD$2:$BD$5,0)),"0", "1")</f>
        <v>0</v>
      </c>
      <c r="AR353" s="2" t="str">
        <f>IF(ISERROR(MATCH(Table18[[#This Row], [Batch Session ]],$BE$2:$BE$5,0)),"0", "1")</f>
        <v>0</v>
      </c>
      <c r="AS353" s="2" t="str">
        <f>IF(ISERROR(MATCH(Table18[[#This Row], [Current Semester Number ]],$BF$2:$BF$12,0)),"0", "1")</f>
        <v>0</v>
      </c>
      <c r="AT353" s="2" t="str">
        <f>IF(ISERROR(MATCH(Table18[[#This Row], [Gender]],$BG$2:$BG$4,0)),"0", "1")</f>
        <v>0</v>
      </c>
      <c r="AU353" s="2" t="str">
        <f>IF(ISERROR(MATCH(Table18[[#This Row], [Quota Type]],$BH$2:$BH$12,0)),"0", "1")</f>
        <v>0</v>
      </c>
      <c r="AV353" s="2" t="str">
        <f>IF(ISERROR(MATCH(Table18[[#This Row], [Different Ability Type (only for Differently abled students)]],$BI$2:$BI$8,0)),"0", "1")</f>
        <v>0</v>
      </c>
      <c r="AW353" s="2"/>
      <c r="AX353" s="2"/>
      <c r="AY353" s="2"/>
      <c r="AZ353" s="2"/>
    </row>
    <row r="354" ht="14.25">
      <c r="A354" s="23"/>
      <c r="B354" s="23"/>
      <c r="C354" s="23"/>
      <c r="D354" s="23"/>
      <c r="E354" s="23"/>
      <c r="F354" s="23"/>
      <c r="G354" s="24"/>
      <c r="H354" s="25"/>
      <c r="I354" s="26"/>
      <c r="J354" s="27"/>
      <c r="K354" s="27"/>
      <c r="L354" s="27"/>
      <c r="M354" s="26"/>
      <c r="N354" s="28"/>
      <c r="O354" s="29"/>
      <c r="P354" s="30"/>
      <c r="Q354" s="30"/>
      <c r="R354" s="30"/>
      <c r="S354" s="31"/>
      <c r="T354" s="26"/>
      <c r="U354" s="27"/>
      <c r="V354" s="82"/>
      <c r="W354" s="83"/>
      <c r="X354" s="27"/>
      <c r="Y354" s="36"/>
      <c r="Z354" s="27"/>
      <c r="AA354" s="37"/>
      <c r="AB354" s="38"/>
      <c r="AC354" s="39"/>
      <c r="AD354" s="40"/>
      <c r="AK354" s="2" t="str">
        <f>IF(ISERROR(MATCH(Table18[[#This Row], [Sector of College]],$AY$2:$AY$4,0)),"0", "1")</f>
        <v>0</v>
      </c>
      <c r="AL354" s="2" t="str">
        <f>IF(ISERROR(MATCH(Table18[[#This Row], [Type of College]],$AZ$2:$AZ$4,0)),"0", "1")</f>
        <v>0</v>
      </c>
      <c r="AM354" s="2" t="str">
        <f>IF(ISERROR(MATCH(Table18[[#This Row], [College Category]],$BA$2:$BA$15,0)),"0", "1")</f>
        <v>0</v>
      </c>
      <c r="AN354" s="2" t="str">
        <f>IF(ISERROR(MATCH(Table18[[#This Row], [Degree Duration]],$BB$3:$BB$12,0)),"0", "1")</f>
        <v>0</v>
      </c>
      <c r="AO354" s="2" t="str">
        <f>IF(ISERROR(MATCH(#REF!,#REF!,0)),"0", "1")</f>
        <v>0</v>
      </c>
      <c r="AP354" s="2" t="str">
        <f>IF(ISERROR(MATCH(Table18[[#This Row], [Batch Start Year]],$BC$2:$BC$23,0)),"0", "1")</f>
        <v>0</v>
      </c>
      <c r="AQ354" s="2" t="str">
        <f>IF(ISERROR(MATCH(Table18[[#This Row], [Batch Start Semester]],$BD$2:$BD$5,0)),"0", "1")</f>
        <v>0</v>
      </c>
      <c r="AR354" s="2" t="str">
        <f>IF(ISERROR(MATCH(Table18[[#This Row], [Batch Session ]],$BE$2:$BE$5,0)),"0", "1")</f>
        <v>0</v>
      </c>
      <c r="AS354" s="2" t="str">
        <f>IF(ISERROR(MATCH(Table18[[#This Row], [Current Semester Number ]],$BF$2:$BF$12,0)),"0", "1")</f>
        <v>0</v>
      </c>
      <c r="AT354" s="2" t="str">
        <f>IF(ISERROR(MATCH(Table18[[#This Row], [Gender]],$BG$2:$BG$4,0)),"0", "1")</f>
        <v>0</v>
      </c>
      <c r="AU354" s="2" t="str">
        <f>IF(ISERROR(MATCH(Table18[[#This Row], [Quota Type]],$BH$2:$BH$12,0)),"0", "1")</f>
        <v>0</v>
      </c>
      <c r="AV354" s="2" t="str">
        <f>IF(ISERROR(MATCH(Table18[[#This Row], [Different Ability Type (only for Differently abled students)]],$BI$2:$BI$8,0)),"0", "1")</f>
        <v>0</v>
      </c>
      <c r="AW354" s="2"/>
      <c r="AX354" s="2"/>
      <c r="AY354" s="2"/>
      <c r="AZ354" s="2"/>
    </row>
    <row r="355" ht="14.25">
      <c r="A355" s="23"/>
      <c r="B355" s="23"/>
      <c r="C355" s="23"/>
      <c r="D355" s="23"/>
      <c r="E355" s="23"/>
      <c r="F355" s="23"/>
      <c r="G355" s="24"/>
      <c r="H355" s="25"/>
      <c r="I355" s="26"/>
      <c r="J355" s="27"/>
      <c r="K355" s="27"/>
      <c r="L355" s="27"/>
      <c r="M355" s="26"/>
      <c r="N355" s="28"/>
      <c r="O355" s="29"/>
      <c r="P355" s="30"/>
      <c r="Q355" s="30"/>
      <c r="R355" s="30"/>
      <c r="S355" s="31"/>
      <c r="T355" s="26"/>
      <c r="U355" s="27"/>
      <c r="V355" s="82"/>
      <c r="W355" s="83"/>
      <c r="X355" s="27"/>
      <c r="Y355" s="36"/>
      <c r="Z355" s="27"/>
      <c r="AA355" s="37"/>
      <c r="AB355" s="38"/>
      <c r="AC355" s="39"/>
      <c r="AD355" s="40"/>
      <c r="AK355" s="2" t="str">
        <f>IF(ISERROR(MATCH(Table18[[#This Row], [Sector of College]],$AY$2:$AY$4,0)),"0", "1")</f>
        <v>0</v>
      </c>
      <c r="AL355" s="2" t="str">
        <f>IF(ISERROR(MATCH(Table18[[#This Row], [Type of College]],$AZ$2:$AZ$4,0)),"0", "1")</f>
        <v>0</v>
      </c>
      <c r="AM355" s="2" t="str">
        <f>IF(ISERROR(MATCH(Table18[[#This Row], [College Category]],$BA$2:$BA$15,0)),"0", "1")</f>
        <v>0</v>
      </c>
      <c r="AN355" s="2" t="str">
        <f>IF(ISERROR(MATCH(Table18[[#This Row], [Degree Duration]],$BB$3:$BB$12,0)),"0", "1")</f>
        <v>0</v>
      </c>
      <c r="AO355" s="2" t="str">
        <f>IF(ISERROR(MATCH(#REF!,#REF!,0)),"0", "1")</f>
        <v>0</v>
      </c>
      <c r="AP355" s="2" t="str">
        <f>IF(ISERROR(MATCH(Table18[[#This Row], [Batch Start Year]],$BC$2:$BC$23,0)),"0", "1")</f>
        <v>0</v>
      </c>
      <c r="AQ355" s="2" t="str">
        <f>IF(ISERROR(MATCH(Table18[[#This Row], [Batch Start Semester]],$BD$2:$BD$5,0)),"0", "1")</f>
        <v>0</v>
      </c>
      <c r="AR355" s="2" t="str">
        <f>IF(ISERROR(MATCH(Table18[[#This Row], [Batch Session ]],$BE$2:$BE$5,0)),"0", "1")</f>
        <v>0</v>
      </c>
      <c r="AS355" s="2" t="str">
        <f>IF(ISERROR(MATCH(Table18[[#This Row], [Current Semester Number ]],$BF$2:$BF$12,0)),"0", "1")</f>
        <v>0</v>
      </c>
      <c r="AT355" s="2" t="str">
        <f>IF(ISERROR(MATCH(Table18[[#This Row], [Gender]],$BG$2:$BG$4,0)),"0", "1")</f>
        <v>0</v>
      </c>
      <c r="AU355" s="2" t="str">
        <f>IF(ISERROR(MATCH(Table18[[#This Row], [Quota Type]],$BH$2:$BH$12,0)),"0", "1")</f>
        <v>0</v>
      </c>
      <c r="AV355" s="2" t="str">
        <f>IF(ISERROR(MATCH(Table18[[#This Row], [Different Ability Type (only for Differently abled students)]],$BI$2:$BI$8,0)),"0", "1")</f>
        <v>0</v>
      </c>
      <c r="AW355" s="2"/>
      <c r="AX355" s="2"/>
      <c r="AY355" s="2"/>
      <c r="AZ355" s="2"/>
    </row>
    <row r="356" ht="14.25">
      <c r="A356" s="23"/>
      <c r="B356" s="23"/>
      <c r="C356" s="23"/>
      <c r="D356" s="23"/>
      <c r="E356" s="23"/>
      <c r="F356" s="23"/>
      <c r="G356" s="24"/>
      <c r="H356" s="25"/>
      <c r="I356" s="26"/>
      <c r="J356" s="27"/>
      <c r="K356" s="27"/>
      <c r="L356" s="27"/>
      <c r="M356" s="26"/>
      <c r="N356" s="28"/>
      <c r="O356" s="29"/>
      <c r="P356" s="30"/>
      <c r="Q356" s="30"/>
      <c r="R356" s="30"/>
      <c r="S356" s="31"/>
      <c r="T356" s="26"/>
      <c r="U356" s="27"/>
      <c r="V356" s="82"/>
      <c r="W356" s="83"/>
      <c r="X356" s="27"/>
      <c r="Y356" s="36"/>
      <c r="Z356" s="27"/>
      <c r="AA356" s="37"/>
      <c r="AB356" s="38"/>
      <c r="AC356" s="39"/>
      <c r="AD356" s="40"/>
      <c r="AK356" s="2" t="str">
        <f>IF(ISERROR(MATCH(Table18[[#This Row], [Sector of College]],$AY$2:$AY$4,0)),"0", "1")</f>
        <v>0</v>
      </c>
      <c r="AL356" s="2" t="str">
        <f>IF(ISERROR(MATCH(Table18[[#This Row], [Type of College]],$AZ$2:$AZ$4,0)),"0", "1")</f>
        <v>0</v>
      </c>
      <c r="AM356" s="2" t="str">
        <f>IF(ISERROR(MATCH(Table18[[#This Row], [College Category]],$BA$2:$BA$15,0)),"0", "1")</f>
        <v>0</v>
      </c>
      <c r="AN356" s="2" t="str">
        <f>IF(ISERROR(MATCH(Table18[[#This Row], [Degree Duration]],$BB$3:$BB$12,0)),"0", "1")</f>
        <v>0</v>
      </c>
      <c r="AO356" s="2" t="str">
        <f>IF(ISERROR(MATCH(#REF!,#REF!,0)),"0", "1")</f>
        <v>0</v>
      </c>
      <c r="AP356" s="2" t="str">
        <f>IF(ISERROR(MATCH(Table18[[#This Row], [Batch Start Year]],$BC$2:$BC$23,0)),"0", "1")</f>
        <v>0</v>
      </c>
      <c r="AQ356" s="2" t="str">
        <f>IF(ISERROR(MATCH(Table18[[#This Row], [Batch Start Semester]],$BD$2:$BD$5,0)),"0", "1")</f>
        <v>0</v>
      </c>
      <c r="AR356" s="2" t="str">
        <f>IF(ISERROR(MATCH(Table18[[#This Row], [Batch Session ]],$BE$2:$BE$5,0)),"0", "1")</f>
        <v>0</v>
      </c>
      <c r="AS356" s="2" t="str">
        <f>IF(ISERROR(MATCH(Table18[[#This Row], [Current Semester Number ]],$BF$2:$BF$12,0)),"0", "1")</f>
        <v>0</v>
      </c>
      <c r="AT356" s="2" t="str">
        <f>IF(ISERROR(MATCH(Table18[[#This Row], [Gender]],$BG$2:$BG$4,0)),"0", "1")</f>
        <v>0</v>
      </c>
      <c r="AU356" s="2" t="str">
        <f>IF(ISERROR(MATCH(Table18[[#This Row], [Quota Type]],$BH$2:$BH$12,0)),"0", "1")</f>
        <v>0</v>
      </c>
      <c r="AV356" s="2" t="str">
        <f>IF(ISERROR(MATCH(Table18[[#This Row], [Different Ability Type (only for Differently abled students)]],$BI$2:$BI$8,0)),"0", "1")</f>
        <v>0</v>
      </c>
      <c r="AW356" s="2"/>
      <c r="AX356" s="2"/>
      <c r="AY356" s="2"/>
      <c r="AZ356" s="2"/>
    </row>
    <row r="357" ht="14.25">
      <c r="A357" s="23"/>
      <c r="B357" s="23"/>
      <c r="C357" s="23"/>
      <c r="D357" s="23"/>
      <c r="E357" s="23"/>
      <c r="F357" s="23"/>
      <c r="G357" s="24"/>
      <c r="H357" s="25"/>
      <c r="I357" s="26"/>
      <c r="J357" s="27"/>
      <c r="K357" s="27"/>
      <c r="L357" s="27"/>
      <c r="M357" s="26"/>
      <c r="N357" s="28"/>
      <c r="O357" s="29"/>
      <c r="P357" s="30"/>
      <c r="Q357" s="30"/>
      <c r="R357" s="30"/>
      <c r="S357" s="31"/>
      <c r="T357" s="26"/>
      <c r="U357" s="27"/>
      <c r="V357" s="82"/>
      <c r="W357" s="83"/>
      <c r="X357" s="27"/>
      <c r="Y357" s="36"/>
      <c r="Z357" s="27"/>
      <c r="AA357" s="37"/>
      <c r="AB357" s="38"/>
      <c r="AC357" s="39"/>
      <c r="AD357" s="40"/>
      <c r="AK357" s="2" t="str">
        <f>IF(ISERROR(MATCH(Table18[[#This Row], [Sector of College]],$AY$2:$AY$4,0)),"0", "1")</f>
        <v>0</v>
      </c>
      <c r="AL357" s="2" t="str">
        <f>IF(ISERROR(MATCH(Table18[[#This Row], [Type of College]],$AZ$2:$AZ$4,0)),"0", "1")</f>
        <v>0</v>
      </c>
      <c r="AM357" s="2" t="str">
        <f>IF(ISERROR(MATCH(Table18[[#This Row], [College Category]],$BA$2:$BA$15,0)),"0", "1")</f>
        <v>0</v>
      </c>
      <c r="AN357" s="2" t="str">
        <f>IF(ISERROR(MATCH(Table18[[#This Row], [Degree Duration]],$BB$3:$BB$12,0)),"0", "1")</f>
        <v>0</v>
      </c>
      <c r="AO357" s="2" t="str">
        <f>IF(ISERROR(MATCH(#REF!,#REF!,0)),"0", "1")</f>
        <v>0</v>
      </c>
      <c r="AP357" s="2" t="str">
        <f>IF(ISERROR(MATCH(Table18[[#This Row], [Batch Start Year]],$BC$2:$BC$23,0)),"0", "1")</f>
        <v>0</v>
      </c>
      <c r="AQ357" s="2" t="str">
        <f>IF(ISERROR(MATCH(Table18[[#This Row], [Batch Start Semester]],$BD$2:$BD$5,0)),"0", "1")</f>
        <v>0</v>
      </c>
      <c r="AR357" s="2" t="str">
        <f>IF(ISERROR(MATCH(Table18[[#This Row], [Batch Session ]],$BE$2:$BE$5,0)),"0", "1")</f>
        <v>0</v>
      </c>
      <c r="AS357" s="2" t="str">
        <f>IF(ISERROR(MATCH(Table18[[#This Row], [Current Semester Number ]],$BF$2:$BF$12,0)),"0", "1")</f>
        <v>0</v>
      </c>
      <c r="AT357" s="2" t="str">
        <f>IF(ISERROR(MATCH(Table18[[#This Row], [Gender]],$BG$2:$BG$4,0)),"0", "1")</f>
        <v>0</v>
      </c>
      <c r="AU357" s="2" t="str">
        <f>IF(ISERROR(MATCH(Table18[[#This Row], [Quota Type]],$BH$2:$BH$12,0)),"0", "1")</f>
        <v>0</v>
      </c>
      <c r="AV357" s="2" t="str">
        <f>IF(ISERROR(MATCH(Table18[[#This Row], [Different Ability Type (only for Differently abled students)]],$BI$2:$BI$8,0)),"0", "1")</f>
        <v>0</v>
      </c>
      <c r="AW357" s="2"/>
      <c r="AX357" s="2"/>
      <c r="AY357" s="2"/>
      <c r="AZ357" s="2"/>
    </row>
    <row r="358" ht="14.25">
      <c r="A358" s="23"/>
      <c r="B358" s="23"/>
      <c r="C358" s="23"/>
      <c r="D358" s="23"/>
      <c r="E358" s="23"/>
      <c r="F358" s="23"/>
      <c r="G358" s="24"/>
      <c r="H358" s="25"/>
      <c r="I358" s="26"/>
      <c r="J358" s="27"/>
      <c r="K358" s="27"/>
      <c r="L358" s="27"/>
      <c r="M358" s="26"/>
      <c r="N358" s="28"/>
      <c r="O358" s="29"/>
      <c r="P358" s="30"/>
      <c r="Q358" s="30"/>
      <c r="R358" s="30"/>
      <c r="S358" s="31"/>
      <c r="T358" s="26"/>
      <c r="U358" s="27"/>
      <c r="V358" s="82"/>
      <c r="W358" s="83"/>
      <c r="X358" s="27"/>
      <c r="Y358" s="36"/>
      <c r="Z358" s="27"/>
      <c r="AA358" s="37"/>
      <c r="AB358" s="38"/>
      <c r="AC358" s="39"/>
      <c r="AD358" s="40"/>
      <c r="AK358" s="2" t="str">
        <f>IF(ISERROR(MATCH(Table18[[#This Row], [Sector of College]],$AY$2:$AY$4,0)),"0", "1")</f>
        <v>0</v>
      </c>
      <c r="AL358" s="2" t="str">
        <f>IF(ISERROR(MATCH(Table18[[#This Row], [Type of College]],$AZ$2:$AZ$4,0)),"0", "1")</f>
        <v>0</v>
      </c>
      <c r="AM358" s="2" t="str">
        <f>IF(ISERROR(MATCH(Table18[[#This Row], [College Category]],$BA$2:$BA$15,0)),"0", "1")</f>
        <v>0</v>
      </c>
      <c r="AN358" s="2" t="str">
        <f>IF(ISERROR(MATCH(Table18[[#This Row], [Degree Duration]],$BB$3:$BB$12,0)),"0", "1")</f>
        <v>0</v>
      </c>
      <c r="AO358" s="2" t="str">
        <f>IF(ISERROR(MATCH(#REF!,#REF!,0)),"0", "1")</f>
        <v>0</v>
      </c>
      <c r="AP358" s="2" t="str">
        <f>IF(ISERROR(MATCH(Table18[[#This Row], [Batch Start Year]],$BC$2:$BC$23,0)),"0", "1")</f>
        <v>0</v>
      </c>
      <c r="AQ358" s="2" t="str">
        <f>IF(ISERROR(MATCH(Table18[[#This Row], [Batch Start Semester]],$BD$2:$BD$5,0)),"0", "1")</f>
        <v>0</v>
      </c>
      <c r="AR358" s="2" t="str">
        <f>IF(ISERROR(MATCH(Table18[[#This Row], [Batch Session ]],$BE$2:$BE$5,0)),"0", "1")</f>
        <v>0</v>
      </c>
      <c r="AS358" s="2" t="str">
        <f>IF(ISERROR(MATCH(Table18[[#This Row], [Current Semester Number ]],$BF$2:$BF$12,0)),"0", "1")</f>
        <v>0</v>
      </c>
      <c r="AT358" s="2" t="str">
        <f>IF(ISERROR(MATCH(Table18[[#This Row], [Gender]],$BG$2:$BG$4,0)),"0", "1")</f>
        <v>0</v>
      </c>
      <c r="AU358" s="2" t="str">
        <f>IF(ISERROR(MATCH(Table18[[#This Row], [Quota Type]],$BH$2:$BH$12,0)),"0", "1")</f>
        <v>0</v>
      </c>
      <c r="AV358" s="2" t="str">
        <f>IF(ISERROR(MATCH(Table18[[#This Row], [Different Ability Type (only for Differently abled students)]],$BI$2:$BI$8,0)),"0", "1")</f>
        <v>0</v>
      </c>
      <c r="AW358" s="2"/>
      <c r="AX358" s="2"/>
      <c r="AY358" s="2"/>
      <c r="AZ358" s="2"/>
    </row>
    <row r="359" ht="14.25">
      <c r="A359" s="23"/>
      <c r="B359" s="23"/>
      <c r="C359" s="23"/>
      <c r="D359" s="23"/>
      <c r="E359" s="23"/>
      <c r="F359" s="23"/>
      <c r="G359" s="24"/>
      <c r="H359" s="25"/>
      <c r="I359" s="26"/>
      <c r="J359" s="27"/>
      <c r="K359" s="27"/>
      <c r="L359" s="27"/>
      <c r="M359" s="26"/>
      <c r="N359" s="28"/>
      <c r="O359" s="29"/>
      <c r="P359" s="30"/>
      <c r="Q359" s="30"/>
      <c r="R359" s="30"/>
      <c r="S359" s="31"/>
      <c r="T359" s="26"/>
      <c r="U359" s="27"/>
      <c r="V359" s="82"/>
      <c r="W359" s="83"/>
      <c r="X359" s="27"/>
      <c r="Y359" s="36"/>
      <c r="Z359" s="27"/>
      <c r="AA359" s="37"/>
      <c r="AB359" s="38"/>
      <c r="AC359" s="39"/>
      <c r="AD359" s="40"/>
      <c r="AK359" s="2" t="str">
        <f>IF(ISERROR(MATCH(Table18[[#This Row], [Sector of College]],$AY$2:$AY$4,0)),"0", "1")</f>
        <v>0</v>
      </c>
      <c r="AL359" s="2" t="str">
        <f>IF(ISERROR(MATCH(Table18[[#This Row], [Type of College]],$AZ$2:$AZ$4,0)),"0", "1")</f>
        <v>0</v>
      </c>
      <c r="AM359" s="2" t="str">
        <f>IF(ISERROR(MATCH(Table18[[#This Row], [College Category]],$BA$2:$BA$15,0)),"0", "1")</f>
        <v>0</v>
      </c>
      <c r="AN359" s="2" t="str">
        <f>IF(ISERROR(MATCH(Table18[[#This Row], [Degree Duration]],$BB$3:$BB$12,0)),"0", "1")</f>
        <v>0</v>
      </c>
      <c r="AO359" s="2" t="str">
        <f>IF(ISERROR(MATCH(#REF!,#REF!,0)),"0", "1")</f>
        <v>0</v>
      </c>
      <c r="AP359" s="2" t="str">
        <f>IF(ISERROR(MATCH(Table18[[#This Row], [Batch Start Year]],$BC$2:$BC$23,0)),"0", "1")</f>
        <v>0</v>
      </c>
      <c r="AQ359" s="2" t="str">
        <f>IF(ISERROR(MATCH(Table18[[#This Row], [Batch Start Semester]],$BD$2:$BD$5,0)),"0", "1")</f>
        <v>0</v>
      </c>
      <c r="AR359" s="2" t="str">
        <f>IF(ISERROR(MATCH(Table18[[#This Row], [Batch Session ]],$BE$2:$BE$5,0)),"0", "1")</f>
        <v>0</v>
      </c>
      <c r="AS359" s="2" t="str">
        <f>IF(ISERROR(MATCH(Table18[[#This Row], [Current Semester Number ]],$BF$2:$BF$12,0)),"0", "1")</f>
        <v>0</v>
      </c>
      <c r="AT359" s="2" t="str">
        <f>IF(ISERROR(MATCH(Table18[[#This Row], [Gender]],$BG$2:$BG$4,0)),"0", "1")</f>
        <v>0</v>
      </c>
      <c r="AU359" s="2" t="str">
        <f>IF(ISERROR(MATCH(Table18[[#This Row], [Quota Type]],$BH$2:$BH$12,0)),"0", "1")</f>
        <v>0</v>
      </c>
      <c r="AV359" s="2" t="str">
        <f>IF(ISERROR(MATCH(Table18[[#This Row], [Different Ability Type (only for Differently abled students)]],$BI$2:$BI$8,0)),"0", "1")</f>
        <v>0</v>
      </c>
      <c r="AW359" s="2"/>
      <c r="AX359" s="2"/>
      <c r="AY359" s="2"/>
      <c r="AZ359" s="2"/>
    </row>
    <row r="360" ht="14.25">
      <c r="A360" s="23"/>
      <c r="B360" s="23"/>
      <c r="C360" s="23"/>
      <c r="D360" s="23"/>
      <c r="E360" s="23"/>
      <c r="F360" s="23"/>
      <c r="G360" s="24"/>
      <c r="H360" s="25"/>
      <c r="I360" s="26"/>
      <c r="J360" s="27"/>
      <c r="K360" s="27"/>
      <c r="L360" s="27"/>
      <c r="M360" s="26"/>
      <c r="N360" s="28"/>
      <c r="O360" s="29"/>
      <c r="P360" s="30"/>
      <c r="Q360" s="30"/>
      <c r="R360" s="30"/>
      <c r="S360" s="31"/>
      <c r="T360" s="26"/>
      <c r="U360" s="27"/>
      <c r="V360" s="82"/>
      <c r="W360" s="83"/>
      <c r="X360" s="27"/>
      <c r="Y360" s="36"/>
      <c r="Z360" s="27"/>
      <c r="AA360" s="37"/>
      <c r="AB360" s="38"/>
      <c r="AC360" s="39"/>
      <c r="AD360" s="40"/>
      <c r="AK360" s="2" t="str">
        <f>IF(ISERROR(MATCH(Table18[[#This Row], [Sector of College]],$AY$2:$AY$4,0)),"0", "1")</f>
        <v>0</v>
      </c>
      <c r="AL360" s="2" t="str">
        <f>IF(ISERROR(MATCH(Table18[[#This Row], [Type of College]],$AZ$2:$AZ$4,0)),"0", "1")</f>
        <v>0</v>
      </c>
      <c r="AM360" s="2" t="str">
        <f>IF(ISERROR(MATCH(Table18[[#This Row], [College Category]],$BA$2:$BA$15,0)),"0", "1")</f>
        <v>0</v>
      </c>
      <c r="AN360" s="2" t="str">
        <f>IF(ISERROR(MATCH(Table18[[#This Row], [Degree Duration]],$BB$3:$BB$12,0)),"0", "1")</f>
        <v>0</v>
      </c>
      <c r="AO360" s="2" t="str">
        <f>IF(ISERROR(MATCH(#REF!,#REF!,0)),"0", "1")</f>
        <v>0</v>
      </c>
      <c r="AP360" s="2" t="str">
        <f>IF(ISERROR(MATCH(Table18[[#This Row], [Batch Start Year]],$BC$2:$BC$23,0)),"0", "1")</f>
        <v>0</v>
      </c>
      <c r="AQ360" s="2" t="str">
        <f>IF(ISERROR(MATCH(Table18[[#This Row], [Batch Start Semester]],$BD$2:$BD$5,0)),"0", "1")</f>
        <v>0</v>
      </c>
      <c r="AR360" s="2" t="str">
        <f>IF(ISERROR(MATCH(Table18[[#This Row], [Batch Session ]],$BE$2:$BE$5,0)),"0", "1")</f>
        <v>0</v>
      </c>
      <c r="AS360" s="2" t="str">
        <f>IF(ISERROR(MATCH(Table18[[#This Row], [Current Semester Number ]],$BF$2:$BF$12,0)),"0", "1")</f>
        <v>0</v>
      </c>
      <c r="AT360" s="2" t="str">
        <f>IF(ISERROR(MATCH(Table18[[#This Row], [Gender]],$BG$2:$BG$4,0)),"0", "1")</f>
        <v>0</v>
      </c>
      <c r="AU360" s="2" t="str">
        <f>IF(ISERROR(MATCH(Table18[[#This Row], [Quota Type]],$BH$2:$BH$12,0)),"0", "1")</f>
        <v>0</v>
      </c>
      <c r="AV360" s="2" t="str">
        <f>IF(ISERROR(MATCH(Table18[[#This Row], [Different Ability Type (only for Differently abled students)]],$BI$2:$BI$8,0)),"0", "1")</f>
        <v>0</v>
      </c>
      <c r="AW360" s="2"/>
      <c r="AX360" s="2"/>
      <c r="AY360" s="2"/>
      <c r="AZ360" s="2"/>
    </row>
    <row r="361" ht="14.25">
      <c r="A361" s="23"/>
      <c r="B361" s="23"/>
      <c r="C361" s="23"/>
      <c r="D361" s="23"/>
      <c r="E361" s="23"/>
      <c r="F361" s="23"/>
      <c r="G361" s="24"/>
      <c r="H361" s="25"/>
      <c r="I361" s="26"/>
      <c r="J361" s="27"/>
      <c r="K361" s="27"/>
      <c r="L361" s="27"/>
      <c r="M361" s="26"/>
      <c r="N361" s="28"/>
      <c r="O361" s="29"/>
      <c r="P361" s="30"/>
      <c r="Q361" s="30"/>
      <c r="R361" s="30"/>
      <c r="S361" s="31"/>
      <c r="T361" s="26"/>
      <c r="U361" s="27"/>
      <c r="V361" s="82"/>
      <c r="W361" s="83"/>
      <c r="X361" s="27"/>
      <c r="Y361" s="36"/>
      <c r="Z361" s="27"/>
      <c r="AA361" s="37"/>
      <c r="AB361" s="38"/>
      <c r="AC361" s="39"/>
      <c r="AD361" s="40"/>
      <c r="AK361" s="2" t="str">
        <f>IF(ISERROR(MATCH(Table18[[#This Row], [Sector of College]],$AY$2:$AY$4,0)),"0", "1")</f>
        <v>0</v>
      </c>
      <c r="AL361" s="2" t="str">
        <f>IF(ISERROR(MATCH(Table18[[#This Row], [Type of College]],$AZ$2:$AZ$4,0)),"0", "1")</f>
        <v>0</v>
      </c>
      <c r="AM361" s="2" t="str">
        <f>IF(ISERROR(MATCH(Table18[[#This Row], [College Category]],$BA$2:$BA$15,0)),"0", "1")</f>
        <v>0</v>
      </c>
      <c r="AN361" s="2" t="str">
        <f>IF(ISERROR(MATCH(Table18[[#This Row], [Degree Duration]],$BB$3:$BB$12,0)),"0", "1")</f>
        <v>0</v>
      </c>
      <c r="AO361" s="2" t="str">
        <f>IF(ISERROR(MATCH(#REF!,#REF!,0)),"0", "1")</f>
        <v>0</v>
      </c>
      <c r="AP361" s="2" t="str">
        <f>IF(ISERROR(MATCH(Table18[[#This Row], [Batch Start Year]],$BC$2:$BC$23,0)),"0", "1")</f>
        <v>0</v>
      </c>
      <c r="AQ361" s="2" t="str">
        <f>IF(ISERROR(MATCH(Table18[[#This Row], [Batch Start Semester]],$BD$2:$BD$5,0)),"0", "1")</f>
        <v>0</v>
      </c>
      <c r="AR361" s="2" t="str">
        <f>IF(ISERROR(MATCH(Table18[[#This Row], [Batch Session ]],$BE$2:$BE$5,0)),"0", "1")</f>
        <v>0</v>
      </c>
      <c r="AS361" s="2" t="str">
        <f>IF(ISERROR(MATCH(Table18[[#This Row], [Current Semester Number ]],$BF$2:$BF$12,0)),"0", "1")</f>
        <v>0</v>
      </c>
      <c r="AT361" s="2" t="str">
        <f>IF(ISERROR(MATCH(Table18[[#This Row], [Gender]],$BG$2:$BG$4,0)),"0", "1")</f>
        <v>0</v>
      </c>
      <c r="AU361" s="2" t="str">
        <f>IF(ISERROR(MATCH(Table18[[#This Row], [Quota Type]],$BH$2:$BH$12,0)),"0", "1")</f>
        <v>0</v>
      </c>
      <c r="AV361" s="2" t="str">
        <f>IF(ISERROR(MATCH(Table18[[#This Row], [Different Ability Type (only for Differently abled students)]],$BI$2:$BI$8,0)),"0", "1")</f>
        <v>0</v>
      </c>
      <c r="AW361" s="2"/>
      <c r="AX361" s="2"/>
      <c r="AY361" s="2"/>
      <c r="AZ361" s="2"/>
    </row>
    <row r="362" ht="14.25">
      <c r="A362" s="23"/>
      <c r="B362" s="23"/>
      <c r="C362" s="23"/>
      <c r="D362" s="23"/>
      <c r="E362" s="23"/>
      <c r="F362" s="23"/>
      <c r="G362" s="24"/>
      <c r="H362" s="25"/>
      <c r="I362" s="26"/>
      <c r="J362" s="27"/>
      <c r="K362" s="27"/>
      <c r="L362" s="27"/>
      <c r="M362" s="26"/>
      <c r="N362" s="28"/>
      <c r="O362" s="29"/>
      <c r="P362" s="30"/>
      <c r="Q362" s="30"/>
      <c r="R362" s="30"/>
      <c r="S362" s="31"/>
      <c r="T362" s="26"/>
      <c r="U362" s="27"/>
      <c r="V362" s="82"/>
      <c r="W362" s="83"/>
      <c r="X362" s="27"/>
      <c r="Y362" s="36"/>
      <c r="Z362" s="27"/>
      <c r="AA362" s="37"/>
      <c r="AB362" s="38"/>
      <c r="AC362" s="39"/>
      <c r="AD362" s="40"/>
      <c r="AK362" s="2" t="str">
        <f>IF(ISERROR(MATCH(Table18[[#This Row], [Sector of College]],$AY$2:$AY$4,0)),"0", "1")</f>
        <v>0</v>
      </c>
      <c r="AL362" s="2" t="str">
        <f>IF(ISERROR(MATCH(Table18[[#This Row], [Type of College]],$AZ$2:$AZ$4,0)),"0", "1")</f>
        <v>0</v>
      </c>
      <c r="AM362" s="2" t="str">
        <f>IF(ISERROR(MATCH(Table18[[#This Row], [College Category]],$BA$2:$BA$15,0)),"0", "1")</f>
        <v>0</v>
      </c>
      <c r="AN362" s="2" t="str">
        <f>IF(ISERROR(MATCH(Table18[[#This Row], [Degree Duration]],$BB$3:$BB$12,0)),"0", "1")</f>
        <v>0</v>
      </c>
      <c r="AO362" s="2" t="str">
        <f>IF(ISERROR(MATCH(#REF!,#REF!,0)),"0", "1")</f>
        <v>0</v>
      </c>
      <c r="AP362" s="2" t="str">
        <f>IF(ISERROR(MATCH(Table18[[#This Row], [Batch Start Year]],$BC$2:$BC$23,0)),"0", "1")</f>
        <v>0</v>
      </c>
      <c r="AQ362" s="2" t="str">
        <f>IF(ISERROR(MATCH(Table18[[#This Row], [Batch Start Semester]],$BD$2:$BD$5,0)),"0", "1")</f>
        <v>0</v>
      </c>
      <c r="AR362" s="2" t="str">
        <f>IF(ISERROR(MATCH(Table18[[#This Row], [Batch Session ]],$BE$2:$BE$5,0)),"0", "1")</f>
        <v>0</v>
      </c>
      <c r="AS362" s="2" t="str">
        <f>IF(ISERROR(MATCH(Table18[[#This Row], [Current Semester Number ]],$BF$2:$BF$12,0)),"0", "1")</f>
        <v>0</v>
      </c>
      <c r="AT362" s="2" t="str">
        <f>IF(ISERROR(MATCH(Table18[[#This Row], [Gender]],$BG$2:$BG$4,0)),"0", "1")</f>
        <v>0</v>
      </c>
      <c r="AU362" s="2" t="str">
        <f>IF(ISERROR(MATCH(Table18[[#This Row], [Quota Type]],$BH$2:$BH$12,0)),"0", "1")</f>
        <v>0</v>
      </c>
      <c r="AV362" s="2" t="str">
        <f>IF(ISERROR(MATCH(Table18[[#This Row], [Different Ability Type (only for Differently abled students)]],$BI$2:$BI$8,0)),"0", "1")</f>
        <v>0</v>
      </c>
      <c r="AW362" s="2"/>
      <c r="AX362" s="2"/>
      <c r="AY362" s="2"/>
      <c r="AZ362" s="2"/>
    </row>
    <row r="363" ht="14.25">
      <c r="A363" s="23"/>
      <c r="B363" s="23"/>
      <c r="C363" s="23"/>
      <c r="D363" s="23"/>
      <c r="E363" s="23"/>
      <c r="F363" s="23"/>
      <c r="G363" s="24"/>
      <c r="H363" s="25"/>
      <c r="I363" s="26"/>
      <c r="J363" s="27"/>
      <c r="K363" s="27"/>
      <c r="L363" s="27"/>
      <c r="M363" s="26"/>
      <c r="N363" s="28"/>
      <c r="O363" s="29"/>
      <c r="P363" s="30"/>
      <c r="Q363" s="30"/>
      <c r="R363" s="30"/>
      <c r="S363" s="31"/>
      <c r="T363" s="26"/>
      <c r="U363" s="27"/>
      <c r="V363" s="82"/>
      <c r="W363" s="83"/>
      <c r="X363" s="27"/>
      <c r="Y363" s="36"/>
      <c r="Z363" s="27"/>
      <c r="AA363" s="37"/>
      <c r="AB363" s="38"/>
      <c r="AC363" s="39"/>
      <c r="AD363" s="40"/>
      <c r="AK363" s="2" t="str">
        <f>IF(ISERROR(MATCH(Table18[[#This Row], [Sector of College]],$AY$2:$AY$4,0)),"0", "1")</f>
        <v>0</v>
      </c>
      <c r="AL363" s="2" t="str">
        <f>IF(ISERROR(MATCH(Table18[[#This Row], [Type of College]],$AZ$2:$AZ$4,0)),"0", "1")</f>
        <v>0</v>
      </c>
      <c r="AM363" s="2" t="str">
        <f>IF(ISERROR(MATCH(Table18[[#This Row], [College Category]],$BA$2:$BA$15,0)),"0", "1")</f>
        <v>0</v>
      </c>
      <c r="AN363" s="2" t="str">
        <f>IF(ISERROR(MATCH(Table18[[#This Row], [Degree Duration]],$BB$3:$BB$12,0)),"0", "1")</f>
        <v>0</v>
      </c>
      <c r="AO363" s="2" t="str">
        <f>IF(ISERROR(MATCH(#REF!,#REF!,0)),"0", "1")</f>
        <v>0</v>
      </c>
      <c r="AP363" s="2" t="str">
        <f>IF(ISERROR(MATCH(Table18[[#This Row], [Batch Start Year]],$BC$2:$BC$23,0)),"0", "1")</f>
        <v>0</v>
      </c>
      <c r="AQ363" s="2" t="str">
        <f>IF(ISERROR(MATCH(Table18[[#This Row], [Batch Start Semester]],$BD$2:$BD$5,0)),"0", "1")</f>
        <v>0</v>
      </c>
      <c r="AR363" s="2" t="str">
        <f>IF(ISERROR(MATCH(Table18[[#This Row], [Batch Session ]],$BE$2:$BE$5,0)),"0", "1")</f>
        <v>0</v>
      </c>
      <c r="AS363" s="2" t="str">
        <f>IF(ISERROR(MATCH(Table18[[#This Row], [Current Semester Number ]],$BF$2:$BF$12,0)),"0", "1")</f>
        <v>0</v>
      </c>
      <c r="AT363" s="2" t="str">
        <f>IF(ISERROR(MATCH(Table18[[#This Row], [Gender]],$BG$2:$BG$4,0)),"0", "1")</f>
        <v>0</v>
      </c>
      <c r="AU363" s="2" t="str">
        <f>IF(ISERROR(MATCH(Table18[[#This Row], [Quota Type]],$BH$2:$BH$12,0)),"0", "1")</f>
        <v>0</v>
      </c>
      <c r="AV363" s="2" t="str">
        <f>IF(ISERROR(MATCH(Table18[[#This Row], [Different Ability Type (only for Differently abled students)]],$BI$2:$BI$8,0)),"0", "1")</f>
        <v>0</v>
      </c>
      <c r="AW363" s="2"/>
      <c r="AX363" s="2"/>
      <c r="AY363" s="2"/>
      <c r="AZ363" s="2"/>
    </row>
    <row r="364" ht="14.25">
      <c r="A364" s="23"/>
      <c r="B364" s="23"/>
      <c r="C364" s="23"/>
      <c r="D364" s="23"/>
      <c r="E364" s="23"/>
      <c r="F364" s="23"/>
      <c r="G364" s="24"/>
      <c r="H364" s="25"/>
      <c r="I364" s="26"/>
      <c r="J364" s="27"/>
      <c r="K364" s="27"/>
      <c r="L364" s="27"/>
      <c r="M364" s="26"/>
      <c r="N364" s="28"/>
      <c r="O364" s="29"/>
      <c r="P364" s="30"/>
      <c r="Q364" s="30"/>
      <c r="R364" s="30"/>
      <c r="S364" s="31"/>
      <c r="T364" s="26"/>
      <c r="U364" s="27"/>
      <c r="V364" s="82"/>
      <c r="W364" s="83"/>
      <c r="X364" s="27"/>
      <c r="Y364" s="36"/>
      <c r="Z364" s="27"/>
      <c r="AA364" s="37"/>
      <c r="AB364" s="38"/>
      <c r="AC364" s="39"/>
      <c r="AD364" s="40"/>
      <c r="AK364" s="2" t="str">
        <f>IF(ISERROR(MATCH(Table18[[#This Row], [Sector of College]],$AY$2:$AY$4,0)),"0", "1")</f>
        <v>0</v>
      </c>
      <c r="AL364" s="2" t="str">
        <f>IF(ISERROR(MATCH(Table18[[#This Row], [Type of College]],$AZ$2:$AZ$4,0)),"0", "1")</f>
        <v>0</v>
      </c>
      <c r="AM364" s="2" t="str">
        <f>IF(ISERROR(MATCH(Table18[[#This Row], [College Category]],$BA$2:$BA$15,0)),"0", "1")</f>
        <v>0</v>
      </c>
      <c r="AN364" s="2" t="str">
        <f>IF(ISERROR(MATCH(Table18[[#This Row], [Degree Duration]],$BB$3:$BB$12,0)),"0", "1")</f>
        <v>0</v>
      </c>
      <c r="AO364" s="2" t="str">
        <f>IF(ISERROR(MATCH(#REF!,#REF!,0)),"0", "1")</f>
        <v>0</v>
      </c>
      <c r="AP364" s="2" t="str">
        <f>IF(ISERROR(MATCH(Table18[[#This Row], [Batch Start Year]],$BC$2:$BC$23,0)),"0", "1")</f>
        <v>0</v>
      </c>
      <c r="AQ364" s="2" t="str">
        <f>IF(ISERROR(MATCH(Table18[[#This Row], [Batch Start Semester]],$BD$2:$BD$5,0)),"0", "1")</f>
        <v>0</v>
      </c>
      <c r="AR364" s="2" t="str">
        <f>IF(ISERROR(MATCH(Table18[[#This Row], [Batch Session ]],$BE$2:$BE$5,0)),"0", "1")</f>
        <v>0</v>
      </c>
      <c r="AS364" s="2" t="str">
        <f>IF(ISERROR(MATCH(Table18[[#This Row], [Current Semester Number ]],$BF$2:$BF$12,0)),"0", "1")</f>
        <v>0</v>
      </c>
      <c r="AT364" s="2" t="str">
        <f>IF(ISERROR(MATCH(Table18[[#This Row], [Gender]],$BG$2:$BG$4,0)),"0", "1")</f>
        <v>0</v>
      </c>
      <c r="AU364" s="2" t="str">
        <f>IF(ISERROR(MATCH(Table18[[#This Row], [Quota Type]],$BH$2:$BH$12,0)),"0", "1")</f>
        <v>0</v>
      </c>
      <c r="AV364" s="2" t="str">
        <f>IF(ISERROR(MATCH(Table18[[#This Row], [Different Ability Type (only for Differently abled students)]],$BI$2:$BI$8,0)),"0", "1")</f>
        <v>0</v>
      </c>
      <c r="AW364" s="2"/>
      <c r="AX364" s="2"/>
      <c r="AY364" s="2"/>
      <c r="AZ364" s="2"/>
    </row>
    <row r="365" ht="14.25">
      <c r="A365" s="23"/>
      <c r="B365" s="23"/>
      <c r="C365" s="23"/>
      <c r="D365" s="23"/>
      <c r="E365" s="23"/>
      <c r="F365" s="23"/>
      <c r="G365" s="24"/>
      <c r="H365" s="25"/>
      <c r="I365" s="26"/>
      <c r="J365" s="27"/>
      <c r="K365" s="27"/>
      <c r="L365" s="27"/>
      <c r="M365" s="26"/>
      <c r="N365" s="28"/>
      <c r="O365" s="29"/>
      <c r="P365" s="30"/>
      <c r="Q365" s="30"/>
      <c r="R365" s="30"/>
      <c r="S365" s="31"/>
      <c r="T365" s="26"/>
      <c r="U365" s="27"/>
      <c r="V365" s="82"/>
      <c r="W365" s="83"/>
      <c r="X365" s="27"/>
      <c r="Y365" s="36"/>
      <c r="Z365" s="27"/>
      <c r="AA365" s="37"/>
      <c r="AB365" s="38"/>
      <c r="AC365" s="39"/>
      <c r="AD365" s="40"/>
      <c r="AK365" s="2" t="str">
        <f>IF(ISERROR(MATCH(Table18[[#This Row], [Sector of College]],$AY$2:$AY$4,0)),"0", "1")</f>
        <v>0</v>
      </c>
      <c r="AL365" s="2" t="str">
        <f>IF(ISERROR(MATCH(Table18[[#This Row], [Type of College]],$AZ$2:$AZ$4,0)),"0", "1")</f>
        <v>0</v>
      </c>
      <c r="AM365" s="2" t="str">
        <f>IF(ISERROR(MATCH(Table18[[#This Row], [College Category]],$BA$2:$BA$15,0)),"0", "1")</f>
        <v>0</v>
      </c>
      <c r="AN365" s="2" t="str">
        <f>IF(ISERROR(MATCH(Table18[[#This Row], [Degree Duration]],$BB$3:$BB$12,0)),"0", "1")</f>
        <v>0</v>
      </c>
      <c r="AO365" s="2" t="str">
        <f>IF(ISERROR(MATCH(#REF!,#REF!,0)),"0", "1")</f>
        <v>0</v>
      </c>
      <c r="AP365" s="2" t="str">
        <f>IF(ISERROR(MATCH(Table18[[#This Row], [Batch Start Year]],$BC$2:$BC$23,0)),"0", "1")</f>
        <v>0</v>
      </c>
      <c r="AQ365" s="2" t="str">
        <f>IF(ISERROR(MATCH(Table18[[#This Row], [Batch Start Semester]],$BD$2:$BD$5,0)),"0", "1")</f>
        <v>0</v>
      </c>
      <c r="AR365" s="2" t="str">
        <f>IF(ISERROR(MATCH(Table18[[#This Row], [Batch Session ]],$BE$2:$BE$5,0)),"0", "1")</f>
        <v>0</v>
      </c>
      <c r="AS365" s="2" t="str">
        <f>IF(ISERROR(MATCH(Table18[[#This Row], [Current Semester Number ]],$BF$2:$BF$12,0)),"0", "1")</f>
        <v>0</v>
      </c>
      <c r="AT365" s="2" t="str">
        <f>IF(ISERROR(MATCH(Table18[[#This Row], [Gender]],$BG$2:$BG$4,0)),"0", "1")</f>
        <v>0</v>
      </c>
      <c r="AU365" s="2" t="str">
        <f>IF(ISERROR(MATCH(Table18[[#This Row], [Quota Type]],$BH$2:$BH$12,0)),"0", "1")</f>
        <v>0</v>
      </c>
      <c r="AV365" s="2" t="str">
        <f>IF(ISERROR(MATCH(Table18[[#This Row], [Different Ability Type (only for Differently abled students)]],$BI$2:$BI$8,0)),"0", "1")</f>
        <v>0</v>
      </c>
      <c r="AW365" s="2"/>
      <c r="AX365" s="2"/>
      <c r="AY365" s="2"/>
      <c r="AZ365" s="2"/>
    </row>
    <row r="366" ht="14.25">
      <c r="A366" s="23"/>
      <c r="B366" s="23"/>
      <c r="C366" s="23"/>
      <c r="D366" s="23"/>
      <c r="E366" s="23"/>
      <c r="F366" s="23"/>
      <c r="G366" s="24"/>
      <c r="H366" s="25"/>
      <c r="I366" s="26"/>
      <c r="J366" s="27"/>
      <c r="K366" s="27"/>
      <c r="L366" s="27"/>
      <c r="M366" s="26"/>
      <c r="N366" s="28"/>
      <c r="O366" s="29"/>
      <c r="P366" s="30"/>
      <c r="Q366" s="30"/>
      <c r="R366" s="30"/>
      <c r="S366" s="31"/>
      <c r="T366" s="26"/>
      <c r="U366" s="27"/>
      <c r="V366" s="82"/>
      <c r="W366" s="83"/>
      <c r="X366" s="27"/>
      <c r="Y366" s="36"/>
      <c r="Z366" s="27"/>
      <c r="AA366" s="37"/>
      <c r="AB366" s="38"/>
      <c r="AC366" s="39"/>
      <c r="AD366" s="40"/>
      <c r="AK366" s="2" t="str">
        <f>IF(ISERROR(MATCH(Table18[[#This Row], [Sector of College]],$AY$2:$AY$4,0)),"0", "1")</f>
        <v>0</v>
      </c>
      <c r="AL366" s="2" t="str">
        <f>IF(ISERROR(MATCH(Table18[[#This Row], [Type of College]],$AZ$2:$AZ$4,0)),"0", "1")</f>
        <v>0</v>
      </c>
      <c r="AM366" s="2" t="str">
        <f>IF(ISERROR(MATCH(Table18[[#This Row], [College Category]],$BA$2:$BA$15,0)),"0", "1")</f>
        <v>0</v>
      </c>
      <c r="AN366" s="2" t="str">
        <f>IF(ISERROR(MATCH(Table18[[#This Row], [Degree Duration]],$BB$3:$BB$12,0)),"0", "1")</f>
        <v>0</v>
      </c>
      <c r="AO366" s="2" t="str">
        <f>IF(ISERROR(MATCH(#REF!,#REF!,0)),"0", "1")</f>
        <v>0</v>
      </c>
      <c r="AP366" s="2" t="str">
        <f>IF(ISERROR(MATCH(Table18[[#This Row], [Batch Start Year]],$BC$2:$BC$23,0)),"0", "1")</f>
        <v>0</v>
      </c>
      <c r="AQ366" s="2" t="str">
        <f>IF(ISERROR(MATCH(Table18[[#This Row], [Batch Start Semester]],$BD$2:$BD$5,0)),"0", "1")</f>
        <v>0</v>
      </c>
      <c r="AR366" s="2" t="str">
        <f>IF(ISERROR(MATCH(Table18[[#This Row], [Batch Session ]],$BE$2:$BE$5,0)),"0", "1")</f>
        <v>0</v>
      </c>
      <c r="AS366" s="2" t="str">
        <f>IF(ISERROR(MATCH(Table18[[#This Row], [Current Semester Number ]],$BF$2:$BF$12,0)),"0", "1")</f>
        <v>0</v>
      </c>
      <c r="AT366" s="2" t="str">
        <f>IF(ISERROR(MATCH(Table18[[#This Row], [Gender]],$BG$2:$BG$4,0)),"0", "1")</f>
        <v>0</v>
      </c>
      <c r="AU366" s="2" t="str">
        <f>IF(ISERROR(MATCH(Table18[[#This Row], [Quota Type]],$BH$2:$BH$12,0)),"0", "1")</f>
        <v>0</v>
      </c>
      <c r="AV366" s="2" t="str">
        <f>IF(ISERROR(MATCH(Table18[[#This Row], [Different Ability Type (only for Differently abled students)]],$BI$2:$BI$8,0)),"0", "1")</f>
        <v>0</v>
      </c>
      <c r="AW366" s="2"/>
      <c r="AX366" s="2"/>
      <c r="AY366" s="2"/>
      <c r="AZ366" s="2"/>
    </row>
    <row r="367" ht="14.25">
      <c r="A367" s="23"/>
      <c r="B367" s="23"/>
      <c r="C367" s="23"/>
      <c r="D367" s="23"/>
      <c r="E367" s="23"/>
      <c r="F367" s="23"/>
      <c r="G367" s="24"/>
      <c r="H367" s="25"/>
      <c r="I367" s="26"/>
      <c r="J367" s="27"/>
      <c r="K367" s="27"/>
      <c r="L367" s="27"/>
      <c r="M367" s="26"/>
      <c r="N367" s="28"/>
      <c r="O367" s="29"/>
      <c r="P367" s="30"/>
      <c r="Q367" s="30"/>
      <c r="R367" s="30"/>
      <c r="S367" s="31"/>
      <c r="T367" s="26"/>
      <c r="U367" s="27"/>
      <c r="V367" s="82"/>
      <c r="W367" s="83"/>
      <c r="X367" s="27"/>
      <c r="Y367" s="36"/>
      <c r="Z367" s="27"/>
      <c r="AA367" s="37"/>
      <c r="AB367" s="38"/>
      <c r="AC367" s="39"/>
      <c r="AD367" s="40"/>
      <c r="AK367" s="2" t="str">
        <f>IF(ISERROR(MATCH(Table18[[#This Row], [Sector of College]],$AY$2:$AY$4,0)),"0", "1")</f>
        <v>0</v>
      </c>
      <c r="AL367" s="2" t="str">
        <f>IF(ISERROR(MATCH(Table18[[#This Row], [Type of College]],$AZ$2:$AZ$4,0)),"0", "1")</f>
        <v>0</v>
      </c>
      <c r="AM367" s="2" t="str">
        <f>IF(ISERROR(MATCH(Table18[[#This Row], [College Category]],$BA$2:$BA$15,0)),"0", "1")</f>
        <v>0</v>
      </c>
      <c r="AN367" s="2" t="str">
        <f>IF(ISERROR(MATCH(Table18[[#This Row], [Degree Duration]],$BB$3:$BB$12,0)),"0", "1")</f>
        <v>0</v>
      </c>
      <c r="AO367" s="2" t="str">
        <f>IF(ISERROR(MATCH(#REF!,#REF!,0)),"0", "1")</f>
        <v>0</v>
      </c>
      <c r="AP367" s="2" t="str">
        <f>IF(ISERROR(MATCH(Table18[[#This Row], [Batch Start Year]],$BC$2:$BC$23,0)),"0", "1")</f>
        <v>0</v>
      </c>
      <c r="AQ367" s="2" t="str">
        <f>IF(ISERROR(MATCH(Table18[[#This Row], [Batch Start Semester]],$BD$2:$BD$5,0)),"0", "1")</f>
        <v>0</v>
      </c>
      <c r="AR367" s="2" t="str">
        <f>IF(ISERROR(MATCH(Table18[[#This Row], [Batch Session ]],$BE$2:$BE$5,0)),"0", "1")</f>
        <v>0</v>
      </c>
      <c r="AS367" s="2" t="str">
        <f>IF(ISERROR(MATCH(Table18[[#This Row], [Current Semester Number ]],$BF$2:$BF$12,0)),"0", "1")</f>
        <v>0</v>
      </c>
      <c r="AT367" s="2" t="str">
        <f>IF(ISERROR(MATCH(Table18[[#This Row], [Gender]],$BG$2:$BG$4,0)),"0", "1")</f>
        <v>0</v>
      </c>
      <c r="AU367" s="2" t="str">
        <f>IF(ISERROR(MATCH(Table18[[#This Row], [Quota Type]],$BH$2:$BH$12,0)),"0", "1")</f>
        <v>0</v>
      </c>
      <c r="AV367" s="2" t="str">
        <f>IF(ISERROR(MATCH(Table18[[#This Row], [Different Ability Type (only for Differently abled students)]],$BI$2:$BI$8,0)),"0", "1")</f>
        <v>0</v>
      </c>
      <c r="AW367" s="2"/>
      <c r="AX367" s="2"/>
      <c r="AY367" s="2"/>
      <c r="AZ367" s="2"/>
    </row>
    <row r="368" ht="14.25">
      <c r="A368" s="23"/>
      <c r="B368" s="23"/>
      <c r="C368" s="23"/>
      <c r="D368" s="23"/>
      <c r="E368" s="23"/>
      <c r="F368" s="23"/>
      <c r="G368" s="24"/>
      <c r="H368" s="25"/>
      <c r="I368" s="26"/>
      <c r="J368" s="27"/>
      <c r="K368" s="27"/>
      <c r="L368" s="27"/>
      <c r="M368" s="26"/>
      <c r="N368" s="28"/>
      <c r="O368" s="29"/>
      <c r="P368" s="30"/>
      <c r="Q368" s="30"/>
      <c r="R368" s="30"/>
      <c r="S368" s="31"/>
      <c r="T368" s="26"/>
      <c r="U368" s="27"/>
      <c r="V368" s="82"/>
      <c r="W368" s="83"/>
      <c r="X368" s="27"/>
      <c r="Y368" s="36"/>
      <c r="Z368" s="27"/>
      <c r="AA368" s="37"/>
      <c r="AB368" s="38"/>
      <c r="AC368" s="39"/>
      <c r="AD368" s="40"/>
      <c r="AK368" s="2" t="str">
        <f>IF(ISERROR(MATCH(Table18[[#This Row], [Sector of College]],$AY$2:$AY$4,0)),"0", "1")</f>
        <v>0</v>
      </c>
      <c r="AL368" s="2" t="str">
        <f>IF(ISERROR(MATCH(Table18[[#This Row], [Type of College]],$AZ$2:$AZ$4,0)),"0", "1")</f>
        <v>0</v>
      </c>
      <c r="AM368" s="2" t="str">
        <f>IF(ISERROR(MATCH(Table18[[#This Row], [College Category]],$BA$2:$BA$15,0)),"0", "1")</f>
        <v>0</v>
      </c>
      <c r="AN368" s="2" t="str">
        <f>IF(ISERROR(MATCH(Table18[[#This Row], [Degree Duration]],$BB$3:$BB$12,0)),"0", "1")</f>
        <v>0</v>
      </c>
      <c r="AO368" s="2" t="str">
        <f>IF(ISERROR(MATCH(#REF!,#REF!,0)),"0", "1")</f>
        <v>0</v>
      </c>
      <c r="AP368" s="2" t="str">
        <f>IF(ISERROR(MATCH(Table18[[#This Row], [Batch Start Year]],$BC$2:$BC$23,0)),"0", "1")</f>
        <v>0</v>
      </c>
      <c r="AQ368" s="2" t="str">
        <f>IF(ISERROR(MATCH(Table18[[#This Row], [Batch Start Semester]],$BD$2:$BD$5,0)),"0", "1")</f>
        <v>0</v>
      </c>
      <c r="AR368" s="2" t="str">
        <f>IF(ISERROR(MATCH(Table18[[#This Row], [Batch Session ]],$BE$2:$BE$5,0)),"0", "1")</f>
        <v>0</v>
      </c>
      <c r="AS368" s="2" t="str">
        <f>IF(ISERROR(MATCH(Table18[[#This Row], [Current Semester Number ]],$BF$2:$BF$12,0)),"0", "1")</f>
        <v>0</v>
      </c>
      <c r="AT368" s="2" t="str">
        <f>IF(ISERROR(MATCH(Table18[[#This Row], [Gender]],$BG$2:$BG$4,0)),"0", "1")</f>
        <v>0</v>
      </c>
      <c r="AU368" s="2" t="str">
        <f>IF(ISERROR(MATCH(Table18[[#This Row], [Quota Type]],$BH$2:$BH$12,0)),"0", "1")</f>
        <v>0</v>
      </c>
      <c r="AV368" s="2" t="str">
        <f>IF(ISERROR(MATCH(Table18[[#This Row], [Different Ability Type (only for Differently abled students)]],$BI$2:$BI$8,0)),"0", "1")</f>
        <v>0</v>
      </c>
      <c r="AW368" s="2"/>
      <c r="AX368" s="2"/>
      <c r="AY368" s="2"/>
      <c r="AZ368" s="2"/>
    </row>
    <row r="369" ht="14.25">
      <c r="A369" s="23"/>
      <c r="B369" s="23"/>
      <c r="C369" s="23"/>
      <c r="D369" s="23"/>
      <c r="E369" s="23"/>
      <c r="F369" s="23"/>
      <c r="G369" s="24"/>
      <c r="H369" s="25"/>
      <c r="I369" s="26"/>
      <c r="J369" s="27"/>
      <c r="K369" s="27"/>
      <c r="L369" s="27"/>
      <c r="M369" s="26"/>
      <c r="N369" s="28"/>
      <c r="O369" s="29"/>
      <c r="P369" s="30"/>
      <c r="Q369" s="30"/>
      <c r="R369" s="30"/>
      <c r="S369" s="31"/>
      <c r="T369" s="26"/>
      <c r="U369" s="27"/>
      <c r="V369" s="82"/>
      <c r="W369" s="83"/>
      <c r="X369" s="27"/>
      <c r="Y369" s="36"/>
      <c r="Z369" s="27"/>
      <c r="AA369" s="37"/>
      <c r="AB369" s="38"/>
      <c r="AC369" s="39"/>
      <c r="AD369" s="40"/>
      <c r="AK369" s="2" t="str">
        <f>IF(ISERROR(MATCH(Table18[[#This Row], [Sector of College]],$AY$2:$AY$4,0)),"0", "1")</f>
        <v>0</v>
      </c>
      <c r="AL369" s="2" t="str">
        <f>IF(ISERROR(MATCH(Table18[[#This Row], [Type of College]],$AZ$2:$AZ$4,0)),"0", "1")</f>
        <v>0</v>
      </c>
      <c r="AM369" s="2" t="str">
        <f>IF(ISERROR(MATCH(Table18[[#This Row], [College Category]],$BA$2:$BA$15,0)),"0", "1")</f>
        <v>0</v>
      </c>
      <c r="AN369" s="2" t="str">
        <f>IF(ISERROR(MATCH(Table18[[#This Row], [Degree Duration]],$BB$3:$BB$12,0)),"0", "1")</f>
        <v>0</v>
      </c>
      <c r="AO369" s="2" t="str">
        <f>IF(ISERROR(MATCH(#REF!,#REF!,0)),"0", "1")</f>
        <v>0</v>
      </c>
      <c r="AP369" s="2" t="str">
        <f>IF(ISERROR(MATCH(Table18[[#This Row], [Batch Start Year]],$BC$2:$BC$23,0)),"0", "1")</f>
        <v>0</v>
      </c>
      <c r="AQ369" s="2" t="str">
        <f>IF(ISERROR(MATCH(Table18[[#This Row], [Batch Start Semester]],$BD$2:$BD$5,0)),"0", "1")</f>
        <v>0</v>
      </c>
      <c r="AR369" s="2" t="str">
        <f>IF(ISERROR(MATCH(Table18[[#This Row], [Batch Session ]],$BE$2:$BE$5,0)),"0", "1")</f>
        <v>0</v>
      </c>
      <c r="AS369" s="2" t="str">
        <f>IF(ISERROR(MATCH(Table18[[#This Row], [Current Semester Number ]],$BF$2:$BF$12,0)),"0", "1")</f>
        <v>0</v>
      </c>
      <c r="AT369" s="2" t="str">
        <f>IF(ISERROR(MATCH(Table18[[#This Row], [Gender]],$BG$2:$BG$4,0)),"0", "1")</f>
        <v>0</v>
      </c>
      <c r="AU369" s="2" t="str">
        <f>IF(ISERROR(MATCH(Table18[[#This Row], [Quota Type]],$BH$2:$BH$12,0)),"0", "1")</f>
        <v>0</v>
      </c>
      <c r="AV369" s="2" t="str">
        <f>IF(ISERROR(MATCH(Table18[[#This Row], [Different Ability Type (only for Differently abled students)]],$BI$2:$BI$8,0)),"0", "1")</f>
        <v>0</v>
      </c>
      <c r="AW369" s="2"/>
      <c r="AX369" s="2"/>
      <c r="AY369" s="2"/>
      <c r="AZ369" s="2"/>
    </row>
    <row r="370" ht="14.25">
      <c r="A370" s="23"/>
      <c r="B370" s="23"/>
      <c r="C370" s="23"/>
      <c r="D370" s="23"/>
      <c r="E370" s="23"/>
      <c r="F370" s="23"/>
      <c r="G370" s="24"/>
      <c r="H370" s="25"/>
      <c r="I370" s="26"/>
      <c r="J370" s="27"/>
      <c r="K370" s="27"/>
      <c r="L370" s="27"/>
      <c r="M370" s="26"/>
      <c r="N370" s="28"/>
      <c r="O370" s="29"/>
      <c r="P370" s="30"/>
      <c r="Q370" s="30"/>
      <c r="R370" s="30"/>
      <c r="S370" s="31"/>
      <c r="T370" s="26"/>
      <c r="U370" s="27"/>
      <c r="V370" s="82"/>
      <c r="W370" s="83"/>
      <c r="X370" s="27"/>
      <c r="Y370" s="36"/>
      <c r="Z370" s="27"/>
      <c r="AA370" s="37"/>
      <c r="AB370" s="38"/>
      <c r="AC370" s="39"/>
      <c r="AD370" s="40"/>
      <c r="AK370" s="2" t="str">
        <f>IF(ISERROR(MATCH(Table18[[#This Row], [Sector of College]],$AY$2:$AY$4,0)),"0", "1")</f>
        <v>0</v>
      </c>
      <c r="AL370" s="2" t="str">
        <f>IF(ISERROR(MATCH(Table18[[#This Row], [Type of College]],$AZ$2:$AZ$4,0)),"0", "1")</f>
        <v>0</v>
      </c>
      <c r="AM370" s="2" t="str">
        <f>IF(ISERROR(MATCH(Table18[[#This Row], [College Category]],$BA$2:$BA$15,0)),"0", "1")</f>
        <v>0</v>
      </c>
      <c r="AN370" s="2" t="str">
        <f>IF(ISERROR(MATCH(Table18[[#This Row], [Degree Duration]],$BB$3:$BB$12,0)),"0", "1")</f>
        <v>0</v>
      </c>
      <c r="AO370" s="2" t="str">
        <f>IF(ISERROR(MATCH(#REF!,#REF!,0)),"0", "1")</f>
        <v>0</v>
      </c>
      <c r="AP370" s="2" t="str">
        <f>IF(ISERROR(MATCH(Table18[[#This Row], [Batch Start Year]],$BC$2:$BC$23,0)),"0", "1")</f>
        <v>0</v>
      </c>
      <c r="AQ370" s="2" t="str">
        <f>IF(ISERROR(MATCH(Table18[[#This Row], [Batch Start Semester]],$BD$2:$BD$5,0)),"0", "1")</f>
        <v>0</v>
      </c>
      <c r="AR370" s="2" t="str">
        <f>IF(ISERROR(MATCH(Table18[[#This Row], [Batch Session ]],$BE$2:$BE$5,0)),"0", "1")</f>
        <v>0</v>
      </c>
      <c r="AS370" s="2" t="str">
        <f>IF(ISERROR(MATCH(Table18[[#This Row], [Current Semester Number ]],$BF$2:$BF$12,0)),"0", "1")</f>
        <v>0</v>
      </c>
      <c r="AT370" s="2" t="str">
        <f>IF(ISERROR(MATCH(Table18[[#This Row], [Gender]],$BG$2:$BG$4,0)),"0", "1")</f>
        <v>0</v>
      </c>
      <c r="AU370" s="2" t="str">
        <f>IF(ISERROR(MATCH(Table18[[#This Row], [Quota Type]],$BH$2:$BH$12,0)),"0", "1")</f>
        <v>0</v>
      </c>
      <c r="AV370" s="2" t="str">
        <f>IF(ISERROR(MATCH(Table18[[#This Row], [Different Ability Type (only for Differently abled students)]],$BI$2:$BI$8,0)),"0", "1")</f>
        <v>0</v>
      </c>
      <c r="AW370" s="2"/>
      <c r="AX370" s="2"/>
      <c r="AY370" s="2"/>
      <c r="AZ370" s="2"/>
    </row>
    <row r="371" ht="14.25">
      <c r="A371" s="23"/>
      <c r="B371" s="23"/>
      <c r="C371" s="23"/>
      <c r="D371" s="23"/>
      <c r="E371" s="23"/>
      <c r="F371" s="23"/>
      <c r="G371" s="24"/>
      <c r="H371" s="25"/>
      <c r="I371" s="26"/>
      <c r="J371" s="27"/>
      <c r="K371" s="27"/>
      <c r="L371" s="27"/>
      <c r="M371" s="26"/>
      <c r="N371" s="28"/>
      <c r="O371" s="29"/>
      <c r="P371" s="30"/>
      <c r="Q371" s="30"/>
      <c r="R371" s="30"/>
      <c r="S371" s="31"/>
      <c r="T371" s="26"/>
      <c r="U371" s="27"/>
      <c r="V371" s="82"/>
      <c r="W371" s="83"/>
      <c r="X371" s="27"/>
      <c r="Y371" s="36"/>
      <c r="Z371" s="27"/>
      <c r="AA371" s="37"/>
      <c r="AB371" s="38"/>
      <c r="AC371" s="39"/>
      <c r="AD371" s="40"/>
      <c r="AK371" s="2" t="str">
        <f>IF(ISERROR(MATCH(Table18[[#This Row], [Sector of College]],$AY$2:$AY$4,0)),"0", "1")</f>
        <v>0</v>
      </c>
      <c r="AL371" s="2" t="str">
        <f>IF(ISERROR(MATCH(Table18[[#This Row], [Type of College]],$AZ$2:$AZ$4,0)),"0", "1")</f>
        <v>0</v>
      </c>
      <c r="AM371" s="2" t="str">
        <f>IF(ISERROR(MATCH(Table18[[#This Row], [College Category]],$BA$2:$BA$15,0)),"0", "1")</f>
        <v>0</v>
      </c>
      <c r="AN371" s="2" t="str">
        <f>IF(ISERROR(MATCH(Table18[[#This Row], [Degree Duration]],$BB$3:$BB$12,0)),"0", "1")</f>
        <v>0</v>
      </c>
      <c r="AO371" s="2" t="str">
        <f>IF(ISERROR(MATCH(#REF!,#REF!,0)),"0", "1")</f>
        <v>0</v>
      </c>
      <c r="AP371" s="2" t="str">
        <f>IF(ISERROR(MATCH(Table18[[#This Row], [Batch Start Year]],$BC$2:$BC$23,0)),"0", "1")</f>
        <v>0</v>
      </c>
      <c r="AQ371" s="2" t="str">
        <f>IF(ISERROR(MATCH(Table18[[#This Row], [Batch Start Semester]],$BD$2:$BD$5,0)),"0", "1")</f>
        <v>0</v>
      </c>
      <c r="AR371" s="2" t="str">
        <f>IF(ISERROR(MATCH(Table18[[#This Row], [Batch Session ]],$BE$2:$BE$5,0)),"0", "1")</f>
        <v>0</v>
      </c>
      <c r="AS371" s="2" t="str">
        <f>IF(ISERROR(MATCH(Table18[[#This Row], [Current Semester Number ]],$BF$2:$BF$12,0)),"0", "1")</f>
        <v>0</v>
      </c>
      <c r="AT371" s="2" t="str">
        <f>IF(ISERROR(MATCH(Table18[[#This Row], [Gender]],$BG$2:$BG$4,0)),"0", "1")</f>
        <v>0</v>
      </c>
      <c r="AU371" s="2" t="str">
        <f>IF(ISERROR(MATCH(Table18[[#This Row], [Quota Type]],$BH$2:$BH$12,0)),"0", "1")</f>
        <v>0</v>
      </c>
      <c r="AV371" s="2" t="str">
        <f>IF(ISERROR(MATCH(Table18[[#This Row], [Different Ability Type (only for Differently abled students)]],$BI$2:$BI$8,0)),"0", "1")</f>
        <v>0</v>
      </c>
      <c r="AW371" s="2"/>
      <c r="AX371" s="2"/>
      <c r="AY371" s="2"/>
      <c r="AZ371" s="2"/>
    </row>
    <row r="372" ht="14.25">
      <c r="A372" s="23"/>
      <c r="B372" s="23"/>
      <c r="C372" s="23"/>
      <c r="D372" s="23"/>
      <c r="E372" s="23"/>
      <c r="F372" s="23"/>
      <c r="G372" s="24"/>
      <c r="H372" s="25"/>
      <c r="I372" s="26"/>
      <c r="J372" s="27"/>
      <c r="K372" s="27"/>
      <c r="L372" s="27"/>
      <c r="M372" s="26"/>
      <c r="N372" s="28"/>
      <c r="O372" s="29"/>
      <c r="P372" s="30"/>
      <c r="Q372" s="30"/>
      <c r="R372" s="30"/>
      <c r="S372" s="31"/>
      <c r="T372" s="26"/>
      <c r="U372" s="27"/>
      <c r="V372" s="82"/>
      <c r="W372" s="83"/>
      <c r="X372" s="27"/>
      <c r="Y372" s="36"/>
      <c r="Z372" s="27"/>
      <c r="AA372" s="37"/>
      <c r="AB372" s="38"/>
      <c r="AC372" s="39"/>
      <c r="AD372" s="40"/>
      <c r="AK372" s="2" t="str">
        <f>IF(ISERROR(MATCH(Table18[[#This Row], [Sector of College]],$AY$2:$AY$4,0)),"0", "1")</f>
        <v>0</v>
      </c>
      <c r="AL372" s="2" t="str">
        <f>IF(ISERROR(MATCH(Table18[[#This Row], [Type of College]],$AZ$2:$AZ$4,0)),"0", "1")</f>
        <v>0</v>
      </c>
      <c r="AM372" s="2" t="str">
        <f>IF(ISERROR(MATCH(Table18[[#This Row], [College Category]],$BA$2:$BA$15,0)),"0", "1")</f>
        <v>0</v>
      </c>
      <c r="AN372" s="2" t="str">
        <f>IF(ISERROR(MATCH(Table18[[#This Row], [Degree Duration]],$BB$3:$BB$12,0)),"0", "1")</f>
        <v>0</v>
      </c>
      <c r="AO372" s="2" t="str">
        <f>IF(ISERROR(MATCH(#REF!,#REF!,0)),"0", "1")</f>
        <v>0</v>
      </c>
      <c r="AP372" s="2" t="str">
        <f>IF(ISERROR(MATCH(Table18[[#This Row], [Batch Start Year]],$BC$2:$BC$23,0)),"0", "1")</f>
        <v>0</v>
      </c>
      <c r="AQ372" s="2" t="str">
        <f>IF(ISERROR(MATCH(Table18[[#This Row], [Batch Start Semester]],$BD$2:$BD$5,0)),"0", "1")</f>
        <v>0</v>
      </c>
      <c r="AR372" s="2" t="str">
        <f>IF(ISERROR(MATCH(Table18[[#This Row], [Batch Session ]],$BE$2:$BE$5,0)),"0", "1")</f>
        <v>0</v>
      </c>
      <c r="AS372" s="2" t="str">
        <f>IF(ISERROR(MATCH(Table18[[#This Row], [Current Semester Number ]],$BF$2:$BF$12,0)),"0", "1")</f>
        <v>0</v>
      </c>
      <c r="AT372" s="2" t="str">
        <f>IF(ISERROR(MATCH(Table18[[#This Row], [Gender]],$BG$2:$BG$4,0)),"0", "1")</f>
        <v>0</v>
      </c>
      <c r="AU372" s="2" t="str">
        <f>IF(ISERROR(MATCH(Table18[[#This Row], [Quota Type]],$BH$2:$BH$12,0)),"0", "1")</f>
        <v>0</v>
      </c>
      <c r="AV372" s="2" t="str">
        <f>IF(ISERROR(MATCH(Table18[[#This Row], [Different Ability Type (only for Differently abled students)]],$BI$2:$BI$8,0)),"0", "1")</f>
        <v>0</v>
      </c>
      <c r="AW372" s="2"/>
      <c r="AX372" s="2"/>
      <c r="AY372" s="2"/>
      <c r="AZ372" s="2"/>
    </row>
    <row r="373" ht="14.25">
      <c r="A373" s="23"/>
      <c r="B373" s="23"/>
      <c r="C373" s="23"/>
      <c r="D373" s="23"/>
      <c r="E373" s="23"/>
      <c r="F373" s="23"/>
      <c r="G373" s="24"/>
      <c r="H373" s="25"/>
      <c r="I373" s="26"/>
      <c r="J373" s="27"/>
      <c r="K373" s="27"/>
      <c r="L373" s="27"/>
      <c r="M373" s="26"/>
      <c r="N373" s="28"/>
      <c r="O373" s="29"/>
      <c r="P373" s="30"/>
      <c r="Q373" s="30"/>
      <c r="R373" s="30"/>
      <c r="S373" s="31"/>
      <c r="T373" s="26"/>
      <c r="U373" s="27"/>
      <c r="V373" s="82"/>
      <c r="W373" s="83"/>
      <c r="X373" s="27"/>
      <c r="Y373" s="36"/>
      <c r="Z373" s="27"/>
      <c r="AA373" s="37"/>
      <c r="AB373" s="38"/>
      <c r="AC373" s="39"/>
      <c r="AD373" s="40"/>
      <c r="AK373" s="2" t="str">
        <f>IF(ISERROR(MATCH(Table18[[#This Row], [Sector of College]],$AY$2:$AY$4,0)),"0", "1")</f>
        <v>0</v>
      </c>
      <c r="AL373" s="2" t="str">
        <f>IF(ISERROR(MATCH(Table18[[#This Row], [Type of College]],$AZ$2:$AZ$4,0)),"0", "1")</f>
        <v>0</v>
      </c>
      <c r="AM373" s="2" t="str">
        <f>IF(ISERROR(MATCH(Table18[[#This Row], [College Category]],$BA$2:$BA$15,0)),"0", "1")</f>
        <v>0</v>
      </c>
      <c r="AN373" s="2" t="str">
        <f>IF(ISERROR(MATCH(Table18[[#This Row], [Degree Duration]],$BB$3:$BB$12,0)),"0", "1")</f>
        <v>0</v>
      </c>
      <c r="AO373" s="2" t="str">
        <f>IF(ISERROR(MATCH(#REF!,#REF!,0)),"0", "1")</f>
        <v>0</v>
      </c>
      <c r="AP373" s="2" t="str">
        <f>IF(ISERROR(MATCH(Table18[[#This Row], [Batch Start Year]],$BC$2:$BC$23,0)),"0", "1")</f>
        <v>0</v>
      </c>
      <c r="AQ373" s="2" t="str">
        <f>IF(ISERROR(MATCH(Table18[[#This Row], [Batch Start Semester]],$BD$2:$BD$5,0)),"0", "1")</f>
        <v>0</v>
      </c>
      <c r="AR373" s="2" t="str">
        <f>IF(ISERROR(MATCH(Table18[[#This Row], [Batch Session ]],$BE$2:$BE$5,0)),"0", "1")</f>
        <v>0</v>
      </c>
      <c r="AS373" s="2" t="str">
        <f>IF(ISERROR(MATCH(Table18[[#This Row], [Current Semester Number ]],$BF$2:$BF$12,0)),"0", "1")</f>
        <v>0</v>
      </c>
      <c r="AT373" s="2" t="str">
        <f>IF(ISERROR(MATCH(Table18[[#This Row], [Gender]],$BG$2:$BG$4,0)),"0", "1")</f>
        <v>0</v>
      </c>
      <c r="AU373" s="2" t="str">
        <f>IF(ISERROR(MATCH(Table18[[#This Row], [Quota Type]],$BH$2:$BH$12,0)),"0", "1")</f>
        <v>0</v>
      </c>
      <c r="AV373" s="2" t="str">
        <f>IF(ISERROR(MATCH(Table18[[#This Row], [Different Ability Type (only for Differently abled students)]],$BI$2:$BI$8,0)),"0", "1")</f>
        <v>0</v>
      </c>
      <c r="AW373" s="2"/>
      <c r="AX373" s="2"/>
      <c r="AY373" s="2"/>
      <c r="AZ373" s="2"/>
    </row>
    <row r="374" ht="14.25">
      <c r="A374" s="23"/>
      <c r="B374" s="23"/>
      <c r="C374" s="23"/>
      <c r="D374" s="23"/>
      <c r="E374" s="23"/>
      <c r="F374" s="23"/>
      <c r="G374" s="24"/>
      <c r="H374" s="25"/>
      <c r="I374" s="26"/>
      <c r="J374" s="27"/>
      <c r="K374" s="27"/>
      <c r="L374" s="27"/>
      <c r="M374" s="26"/>
      <c r="N374" s="28"/>
      <c r="O374" s="29"/>
      <c r="P374" s="30"/>
      <c r="Q374" s="30"/>
      <c r="R374" s="30"/>
      <c r="S374" s="31"/>
      <c r="T374" s="26"/>
      <c r="U374" s="27"/>
      <c r="V374" s="82"/>
      <c r="W374" s="83"/>
      <c r="X374" s="27"/>
      <c r="Y374" s="36"/>
      <c r="Z374" s="27"/>
      <c r="AA374" s="37"/>
      <c r="AB374" s="38"/>
      <c r="AC374" s="39"/>
      <c r="AD374" s="40"/>
      <c r="AK374" s="2" t="str">
        <f>IF(ISERROR(MATCH(Table18[[#This Row], [Sector of College]],$AY$2:$AY$4,0)),"0", "1")</f>
        <v>0</v>
      </c>
      <c r="AL374" s="2" t="str">
        <f>IF(ISERROR(MATCH(Table18[[#This Row], [Type of College]],$AZ$2:$AZ$4,0)),"0", "1")</f>
        <v>0</v>
      </c>
      <c r="AM374" s="2" t="str">
        <f>IF(ISERROR(MATCH(Table18[[#This Row], [College Category]],$BA$2:$BA$15,0)),"0", "1")</f>
        <v>0</v>
      </c>
      <c r="AN374" s="2" t="str">
        <f>IF(ISERROR(MATCH(Table18[[#This Row], [Degree Duration]],$BB$3:$BB$12,0)),"0", "1")</f>
        <v>0</v>
      </c>
      <c r="AO374" s="2" t="str">
        <f>IF(ISERROR(MATCH(#REF!,#REF!,0)),"0", "1")</f>
        <v>0</v>
      </c>
      <c r="AP374" s="2" t="str">
        <f>IF(ISERROR(MATCH(Table18[[#This Row], [Batch Start Year]],$BC$2:$BC$23,0)),"0", "1")</f>
        <v>0</v>
      </c>
      <c r="AQ374" s="2" t="str">
        <f>IF(ISERROR(MATCH(Table18[[#This Row], [Batch Start Semester]],$BD$2:$BD$5,0)),"0", "1")</f>
        <v>0</v>
      </c>
      <c r="AR374" s="2" t="str">
        <f>IF(ISERROR(MATCH(Table18[[#This Row], [Batch Session ]],$BE$2:$BE$5,0)),"0", "1")</f>
        <v>0</v>
      </c>
      <c r="AS374" s="2" t="str">
        <f>IF(ISERROR(MATCH(Table18[[#This Row], [Current Semester Number ]],$BF$2:$BF$12,0)),"0", "1")</f>
        <v>0</v>
      </c>
      <c r="AT374" s="2" t="str">
        <f>IF(ISERROR(MATCH(Table18[[#This Row], [Gender]],$BG$2:$BG$4,0)),"0", "1")</f>
        <v>0</v>
      </c>
      <c r="AU374" s="2" t="str">
        <f>IF(ISERROR(MATCH(Table18[[#This Row], [Quota Type]],$BH$2:$BH$12,0)),"0", "1")</f>
        <v>0</v>
      </c>
      <c r="AV374" s="2" t="str">
        <f>IF(ISERROR(MATCH(Table18[[#This Row], [Different Ability Type (only for Differently abled students)]],$BI$2:$BI$8,0)),"0", "1")</f>
        <v>0</v>
      </c>
      <c r="AW374" s="2"/>
      <c r="AX374" s="2"/>
      <c r="AY374" s="2"/>
      <c r="AZ374" s="2"/>
    </row>
    <row r="375" ht="14.25">
      <c r="A375" s="23"/>
      <c r="B375" s="23"/>
      <c r="C375" s="23"/>
      <c r="D375" s="23"/>
      <c r="E375" s="23"/>
      <c r="F375" s="23"/>
      <c r="G375" s="24"/>
      <c r="H375" s="25"/>
      <c r="I375" s="26"/>
      <c r="J375" s="27"/>
      <c r="K375" s="27"/>
      <c r="L375" s="27"/>
      <c r="M375" s="26"/>
      <c r="N375" s="28"/>
      <c r="O375" s="29"/>
      <c r="P375" s="30"/>
      <c r="Q375" s="30"/>
      <c r="R375" s="30"/>
      <c r="S375" s="31"/>
      <c r="T375" s="26"/>
      <c r="U375" s="27"/>
      <c r="V375" s="82"/>
      <c r="W375" s="83"/>
      <c r="X375" s="27"/>
      <c r="Y375" s="36"/>
      <c r="Z375" s="27"/>
      <c r="AA375" s="37"/>
      <c r="AB375" s="38"/>
      <c r="AC375" s="39"/>
      <c r="AD375" s="40"/>
      <c r="AK375" s="2" t="str">
        <f>IF(ISERROR(MATCH(Table18[[#This Row], [Sector of College]],$AY$2:$AY$4,0)),"0", "1")</f>
        <v>0</v>
      </c>
      <c r="AL375" s="2" t="str">
        <f>IF(ISERROR(MATCH(Table18[[#This Row], [Type of College]],$AZ$2:$AZ$4,0)),"0", "1")</f>
        <v>0</v>
      </c>
      <c r="AM375" s="2" t="str">
        <f>IF(ISERROR(MATCH(Table18[[#This Row], [College Category]],$BA$2:$BA$15,0)),"0", "1")</f>
        <v>0</v>
      </c>
      <c r="AN375" s="2" t="str">
        <f>IF(ISERROR(MATCH(Table18[[#This Row], [Degree Duration]],$BB$3:$BB$12,0)),"0", "1")</f>
        <v>0</v>
      </c>
      <c r="AO375" s="2" t="str">
        <f>IF(ISERROR(MATCH(#REF!,#REF!,0)),"0", "1")</f>
        <v>0</v>
      </c>
      <c r="AP375" s="2" t="str">
        <f>IF(ISERROR(MATCH(Table18[[#This Row], [Batch Start Year]],$BC$2:$BC$23,0)),"0", "1")</f>
        <v>0</v>
      </c>
      <c r="AQ375" s="2" t="str">
        <f>IF(ISERROR(MATCH(Table18[[#This Row], [Batch Start Semester]],$BD$2:$BD$5,0)),"0", "1")</f>
        <v>0</v>
      </c>
      <c r="AR375" s="2" t="str">
        <f>IF(ISERROR(MATCH(Table18[[#This Row], [Batch Session ]],$BE$2:$BE$5,0)),"0", "1")</f>
        <v>0</v>
      </c>
      <c r="AS375" s="2" t="str">
        <f>IF(ISERROR(MATCH(Table18[[#This Row], [Current Semester Number ]],$BF$2:$BF$12,0)),"0", "1")</f>
        <v>0</v>
      </c>
      <c r="AT375" s="2" t="str">
        <f>IF(ISERROR(MATCH(Table18[[#This Row], [Gender]],$BG$2:$BG$4,0)),"0", "1")</f>
        <v>0</v>
      </c>
      <c r="AU375" s="2" t="str">
        <f>IF(ISERROR(MATCH(Table18[[#This Row], [Quota Type]],$BH$2:$BH$12,0)),"0", "1")</f>
        <v>0</v>
      </c>
      <c r="AV375" s="2" t="str">
        <f>IF(ISERROR(MATCH(Table18[[#This Row], [Different Ability Type (only for Differently abled students)]],$BI$2:$BI$8,0)),"0", "1")</f>
        <v>0</v>
      </c>
      <c r="AW375" s="2"/>
      <c r="AX375" s="2"/>
      <c r="AY375" s="2"/>
      <c r="AZ375" s="2"/>
    </row>
    <row r="376" ht="14.25">
      <c r="A376" s="23"/>
      <c r="B376" s="23"/>
      <c r="C376" s="23"/>
      <c r="D376" s="23"/>
      <c r="E376" s="23"/>
      <c r="F376" s="23"/>
      <c r="G376" s="24"/>
      <c r="H376" s="25"/>
      <c r="I376" s="26"/>
      <c r="J376" s="27"/>
      <c r="K376" s="27"/>
      <c r="L376" s="27"/>
      <c r="M376" s="26"/>
      <c r="N376" s="28"/>
      <c r="O376" s="29"/>
      <c r="P376" s="30"/>
      <c r="Q376" s="30"/>
      <c r="R376" s="30"/>
      <c r="S376" s="31"/>
      <c r="T376" s="26"/>
      <c r="U376" s="27"/>
      <c r="V376" s="82"/>
      <c r="W376" s="83"/>
      <c r="X376" s="27"/>
      <c r="Y376" s="36"/>
      <c r="Z376" s="27"/>
      <c r="AA376" s="37"/>
      <c r="AB376" s="38"/>
      <c r="AC376" s="39"/>
      <c r="AD376" s="40"/>
      <c r="AK376" s="2" t="str">
        <f>IF(ISERROR(MATCH(Table18[[#This Row], [Sector of College]],$AY$2:$AY$4,0)),"0", "1")</f>
        <v>0</v>
      </c>
      <c r="AL376" s="2" t="str">
        <f>IF(ISERROR(MATCH(Table18[[#This Row], [Type of College]],$AZ$2:$AZ$4,0)),"0", "1")</f>
        <v>0</v>
      </c>
      <c r="AM376" s="2" t="str">
        <f>IF(ISERROR(MATCH(Table18[[#This Row], [College Category]],$BA$2:$BA$15,0)),"0", "1")</f>
        <v>0</v>
      </c>
      <c r="AN376" s="2" t="str">
        <f>IF(ISERROR(MATCH(Table18[[#This Row], [Degree Duration]],$BB$3:$BB$12,0)),"0", "1")</f>
        <v>0</v>
      </c>
      <c r="AO376" s="2" t="str">
        <f>IF(ISERROR(MATCH(#REF!,#REF!,0)),"0", "1")</f>
        <v>0</v>
      </c>
      <c r="AP376" s="2" t="str">
        <f>IF(ISERROR(MATCH(Table18[[#This Row], [Batch Start Year]],$BC$2:$BC$23,0)),"0", "1")</f>
        <v>0</v>
      </c>
      <c r="AQ376" s="2" t="str">
        <f>IF(ISERROR(MATCH(Table18[[#This Row], [Batch Start Semester]],$BD$2:$BD$5,0)),"0", "1")</f>
        <v>0</v>
      </c>
      <c r="AR376" s="2" t="str">
        <f>IF(ISERROR(MATCH(Table18[[#This Row], [Batch Session ]],$BE$2:$BE$5,0)),"0", "1")</f>
        <v>0</v>
      </c>
      <c r="AS376" s="2" t="str">
        <f>IF(ISERROR(MATCH(Table18[[#This Row], [Current Semester Number ]],$BF$2:$BF$12,0)),"0", "1")</f>
        <v>0</v>
      </c>
      <c r="AT376" s="2" t="str">
        <f>IF(ISERROR(MATCH(Table18[[#This Row], [Gender]],$BG$2:$BG$4,0)),"0", "1")</f>
        <v>0</v>
      </c>
      <c r="AU376" s="2" t="str">
        <f>IF(ISERROR(MATCH(Table18[[#This Row], [Quota Type]],$BH$2:$BH$12,0)),"0", "1")</f>
        <v>0</v>
      </c>
      <c r="AV376" s="2" t="str">
        <f>IF(ISERROR(MATCH(Table18[[#This Row], [Different Ability Type (only for Differently abled students)]],$BI$2:$BI$8,0)),"0", "1")</f>
        <v>0</v>
      </c>
      <c r="AW376" s="2"/>
      <c r="AX376" s="2"/>
      <c r="AY376" s="2"/>
      <c r="AZ376" s="2"/>
    </row>
    <row r="377" ht="14.25">
      <c r="A377" s="23"/>
      <c r="B377" s="23"/>
      <c r="C377" s="23"/>
      <c r="D377" s="23"/>
      <c r="E377" s="23"/>
      <c r="F377" s="23"/>
      <c r="G377" s="24"/>
      <c r="H377" s="25"/>
      <c r="I377" s="26"/>
      <c r="J377" s="27"/>
      <c r="K377" s="27"/>
      <c r="L377" s="27"/>
      <c r="M377" s="26"/>
      <c r="N377" s="28"/>
      <c r="O377" s="29"/>
      <c r="P377" s="30"/>
      <c r="Q377" s="30"/>
      <c r="R377" s="30"/>
      <c r="S377" s="31"/>
      <c r="T377" s="26"/>
      <c r="U377" s="27"/>
      <c r="V377" s="82"/>
      <c r="W377" s="83"/>
      <c r="X377" s="27"/>
      <c r="Y377" s="36"/>
      <c r="Z377" s="27"/>
      <c r="AA377" s="37"/>
      <c r="AB377" s="38"/>
      <c r="AC377" s="39"/>
      <c r="AD377" s="40"/>
      <c r="AK377" s="2" t="str">
        <f>IF(ISERROR(MATCH(Table18[[#This Row], [Sector of College]],$AY$2:$AY$4,0)),"0", "1")</f>
        <v>0</v>
      </c>
      <c r="AL377" s="2" t="str">
        <f>IF(ISERROR(MATCH(Table18[[#This Row], [Type of College]],$AZ$2:$AZ$4,0)),"0", "1")</f>
        <v>0</v>
      </c>
      <c r="AM377" s="2" t="str">
        <f>IF(ISERROR(MATCH(Table18[[#This Row], [College Category]],$BA$2:$BA$15,0)),"0", "1")</f>
        <v>0</v>
      </c>
      <c r="AN377" s="2" t="str">
        <f>IF(ISERROR(MATCH(Table18[[#This Row], [Degree Duration]],$BB$3:$BB$12,0)),"0", "1")</f>
        <v>0</v>
      </c>
      <c r="AO377" s="2" t="str">
        <f>IF(ISERROR(MATCH(#REF!,#REF!,0)),"0", "1")</f>
        <v>0</v>
      </c>
      <c r="AP377" s="2" t="str">
        <f>IF(ISERROR(MATCH(Table18[[#This Row], [Batch Start Year]],$BC$2:$BC$23,0)),"0", "1")</f>
        <v>0</v>
      </c>
      <c r="AQ377" s="2" t="str">
        <f>IF(ISERROR(MATCH(Table18[[#This Row], [Batch Start Semester]],$BD$2:$BD$5,0)),"0", "1")</f>
        <v>0</v>
      </c>
      <c r="AR377" s="2" t="str">
        <f>IF(ISERROR(MATCH(Table18[[#This Row], [Batch Session ]],$BE$2:$BE$5,0)),"0", "1")</f>
        <v>0</v>
      </c>
      <c r="AS377" s="2" t="str">
        <f>IF(ISERROR(MATCH(Table18[[#This Row], [Current Semester Number ]],$BF$2:$BF$12,0)),"0", "1")</f>
        <v>0</v>
      </c>
      <c r="AT377" s="2" t="str">
        <f>IF(ISERROR(MATCH(Table18[[#This Row], [Gender]],$BG$2:$BG$4,0)),"0", "1")</f>
        <v>0</v>
      </c>
      <c r="AU377" s="2" t="str">
        <f>IF(ISERROR(MATCH(Table18[[#This Row], [Quota Type]],$BH$2:$BH$12,0)),"0", "1")</f>
        <v>0</v>
      </c>
      <c r="AV377" s="2" t="str">
        <f>IF(ISERROR(MATCH(Table18[[#This Row], [Different Ability Type (only for Differently abled students)]],$BI$2:$BI$8,0)),"0", "1")</f>
        <v>0</v>
      </c>
      <c r="AW377" s="2"/>
      <c r="AX377" s="2"/>
      <c r="AY377" s="2"/>
      <c r="AZ377" s="2"/>
    </row>
    <row r="378" ht="14.25">
      <c r="A378" s="23"/>
      <c r="B378" s="23"/>
      <c r="C378" s="23"/>
      <c r="D378" s="23"/>
      <c r="E378" s="23"/>
      <c r="F378" s="23"/>
      <c r="G378" s="24"/>
      <c r="H378" s="25"/>
      <c r="I378" s="26"/>
      <c r="J378" s="27"/>
      <c r="K378" s="27"/>
      <c r="L378" s="27"/>
      <c r="M378" s="26"/>
      <c r="N378" s="28"/>
      <c r="O378" s="29"/>
      <c r="P378" s="30"/>
      <c r="Q378" s="30"/>
      <c r="R378" s="30"/>
      <c r="S378" s="31"/>
      <c r="T378" s="26"/>
      <c r="U378" s="27"/>
      <c r="V378" s="82"/>
      <c r="W378" s="83"/>
      <c r="X378" s="27"/>
      <c r="Y378" s="36"/>
      <c r="Z378" s="27"/>
      <c r="AA378" s="37"/>
      <c r="AB378" s="38"/>
      <c r="AC378" s="39"/>
      <c r="AD378" s="40"/>
      <c r="AK378" s="2" t="str">
        <f>IF(ISERROR(MATCH(Table18[[#This Row], [Sector of College]],$AY$2:$AY$4,0)),"0", "1")</f>
        <v>0</v>
      </c>
      <c r="AL378" s="2" t="str">
        <f>IF(ISERROR(MATCH(Table18[[#This Row], [Type of College]],$AZ$2:$AZ$4,0)),"0", "1")</f>
        <v>0</v>
      </c>
      <c r="AM378" s="2" t="str">
        <f>IF(ISERROR(MATCH(Table18[[#This Row], [College Category]],$BA$2:$BA$15,0)),"0", "1")</f>
        <v>0</v>
      </c>
      <c r="AN378" s="2" t="str">
        <f>IF(ISERROR(MATCH(Table18[[#This Row], [Degree Duration]],$BB$3:$BB$12,0)),"0", "1")</f>
        <v>0</v>
      </c>
      <c r="AO378" s="2" t="str">
        <f>IF(ISERROR(MATCH(#REF!,#REF!,0)),"0", "1")</f>
        <v>0</v>
      </c>
      <c r="AP378" s="2" t="str">
        <f>IF(ISERROR(MATCH(Table18[[#This Row], [Batch Start Year]],$BC$2:$BC$23,0)),"0", "1")</f>
        <v>0</v>
      </c>
      <c r="AQ378" s="2" t="str">
        <f>IF(ISERROR(MATCH(Table18[[#This Row], [Batch Start Semester]],$BD$2:$BD$5,0)),"0", "1")</f>
        <v>0</v>
      </c>
      <c r="AR378" s="2" t="str">
        <f>IF(ISERROR(MATCH(Table18[[#This Row], [Batch Session ]],$BE$2:$BE$5,0)),"0", "1")</f>
        <v>0</v>
      </c>
      <c r="AS378" s="2" t="str">
        <f>IF(ISERROR(MATCH(Table18[[#This Row], [Current Semester Number ]],$BF$2:$BF$12,0)),"0", "1")</f>
        <v>0</v>
      </c>
      <c r="AT378" s="2" t="str">
        <f>IF(ISERROR(MATCH(Table18[[#This Row], [Gender]],$BG$2:$BG$4,0)),"0", "1")</f>
        <v>0</v>
      </c>
      <c r="AU378" s="2" t="str">
        <f>IF(ISERROR(MATCH(Table18[[#This Row], [Quota Type]],$BH$2:$BH$12,0)),"0", "1")</f>
        <v>0</v>
      </c>
      <c r="AV378" s="2" t="str">
        <f>IF(ISERROR(MATCH(Table18[[#This Row], [Different Ability Type (only for Differently abled students)]],$BI$2:$BI$8,0)),"0", "1")</f>
        <v>0</v>
      </c>
      <c r="AW378" s="2"/>
      <c r="AX378" s="2"/>
      <c r="AY378" s="2"/>
      <c r="AZ378" s="2"/>
    </row>
    <row r="379" ht="14.25">
      <c r="A379" s="23"/>
      <c r="B379" s="23"/>
      <c r="C379" s="23"/>
      <c r="D379" s="23"/>
      <c r="E379" s="23"/>
      <c r="F379" s="23"/>
      <c r="G379" s="24"/>
      <c r="H379" s="25"/>
      <c r="I379" s="26"/>
      <c r="J379" s="27"/>
      <c r="K379" s="27"/>
      <c r="L379" s="27"/>
      <c r="M379" s="26"/>
      <c r="N379" s="28"/>
      <c r="O379" s="29"/>
      <c r="P379" s="30"/>
      <c r="Q379" s="30"/>
      <c r="R379" s="30"/>
      <c r="S379" s="31"/>
      <c r="T379" s="26"/>
      <c r="U379" s="27"/>
      <c r="V379" s="82"/>
      <c r="W379" s="83"/>
      <c r="X379" s="27"/>
      <c r="Y379" s="36"/>
      <c r="Z379" s="27"/>
      <c r="AA379" s="37"/>
      <c r="AB379" s="38"/>
      <c r="AC379" s="39"/>
      <c r="AD379" s="40"/>
      <c r="AK379" s="2" t="str">
        <f>IF(ISERROR(MATCH(Table18[[#This Row], [Sector of College]],$AY$2:$AY$4,0)),"0", "1")</f>
        <v>0</v>
      </c>
      <c r="AL379" s="2" t="str">
        <f>IF(ISERROR(MATCH(Table18[[#This Row], [Type of College]],$AZ$2:$AZ$4,0)),"0", "1")</f>
        <v>0</v>
      </c>
      <c r="AM379" s="2" t="str">
        <f>IF(ISERROR(MATCH(Table18[[#This Row], [College Category]],$BA$2:$BA$15,0)),"0", "1")</f>
        <v>0</v>
      </c>
      <c r="AN379" s="2" t="str">
        <f>IF(ISERROR(MATCH(Table18[[#This Row], [Degree Duration]],$BB$3:$BB$12,0)),"0", "1")</f>
        <v>0</v>
      </c>
      <c r="AO379" s="2" t="str">
        <f>IF(ISERROR(MATCH(#REF!,#REF!,0)),"0", "1")</f>
        <v>0</v>
      </c>
      <c r="AP379" s="2" t="str">
        <f>IF(ISERROR(MATCH(Table18[[#This Row], [Batch Start Year]],$BC$2:$BC$23,0)),"0", "1")</f>
        <v>0</v>
      </c>
      <c r="AQ379" s="2" t="str">
        <f>IF(ISERROR(MATCH(Table18[[#This Row], [Batch Start Semester]],$BD$2:$BD$5,0)),"0", "1")</f>
        <v>0</v>
      </c>
      <c r="AR379" s="2" t="str">
        <f>IF(ISERROR(MATCH(Table18[[#This Row], [Batch Session ]],$BE$2:$BE$5,0)),"0", "1")</f>
        <v>0</v>
      </c>
      <c r="AS379" s="2" t="str">
        <f>IF(ISERROR(MATCH(Table18[[#This Row], [Current Semester Number ]],$BF$2:$BF$12,0)),"0", "1")</f>
        <v>0</v>
      </c>
      <c r="AT379" s="2" t="str">
        <f>IF(ISERROR(MATCH(Table18[[#This Row], [Gender]],$BG$2:$BG$4,0)),"0", "1")</f>
        <v>0</v>
      </c>
      <c r="AU379" s="2" t="str">
        <f>IF(ISERROR(MATCH(Table18[[#This Row], [Quota Type]],$BH$2:$BH$12,0)),"0", "1")</f>
        <v>0</v>
      </c>
      <c r="AV379" s="2" t="str">
        <f>IF(ISERROR(MATCH(Table18[[#This Row], [Different Ability Type (only for Differently abled students)]],$BI$2:$BI$8,0)),"0", "1")</f>
        <v>0</v>
      </c>
      <c r="AW379" s="2"/>
      <c r="AX379" s="2"/>
      <c r="AY379" s="2"/>
      <c r="AZ379" s="2"/>
    </row>
    <row r="380" ht="14.25">
      <c r="A380" s="23"/>
      <c r="B380" s="23"/>
      <c r="C380" s="23"/>
      <c r="D380" s="23"/>
      <c r="E380" s="23"/>
      <c r="F380" s="23"/>
      <c r="G380" s="24"/>
      <c r="H380" s="25"/>
      <c r="I380" s="26"/>
      <c r="J380" s="27"/>
      <c r="K380" s="27"/>
      <c r="L380" s="27"/>
      <c r="M380" s="26"/>
      <c r="N380" s="28"/>
      <c r="O380" s="29"/>
      <c r="P380" s="30"/>
      <c r="Q380" s="30"/>
      <c r="R380" s="30"/>
      <c r="S380" s="31"/>
      <c r="T380" s="26"/>
      <c r="U380" s="27"/>
      <c r="V380" s="82"/>
      <c r="W380" s="83"/>
      <c r="X380" s="27"/>
      <c r="Y380" s="36"/>
      <c r="Z380" s="27"/>
      <c r="AA380" s="37"/>
      <c r="AB380" s="38"/>
      <c r="AC380" s="39"/>
      <c r="AD380" s="40"/>
      <c r="AK380" s="2" t="str">
        <f>IF(ISERROR(MATCH(Table18[[#This Row], [Sector of College]],$AY$2:$AY$4,0)),"0", "1")</f>
        <v>0</v>
      </c>
      <c r="AL380" s="2" t="str">
        <f>IF(ISERROR(MATCH(Table18[[#This Row], [Type of College]],$AZ$2:$AZ$4,0)),"0", "1")</f>
        <v>0</v>
      </c>
      <c r="AM380" s="2" t="str">
        <f>IF(ISERROR(MATCH(Table18[[#This Row], [College Category]],$BA$2:$BA$15,0)),"0", "1")</f>
        <v>0</v>
      </c>
      <c r="AN380" s="2" t="str">
        <f>IF(ISERROR(MATCH(Table18[[#This Row], [Degree Duration]],$BB$3:$BB$12,0)),"0", "1")</f>
        <v>0</v>
      </c>
      <c r="AO380" s="2" t="str">
        <f>IF(ISERROR(MATCH(#REF!,#REF!,0)),"0", "1")</f>
        <v>0</v>
      </c>
      <c r="AP380" s="2" t="str">
        <f>IF(ISERROR(MATCH(Table18[[#This Row], [Batch Start Year]],$BC$2:$BC$23,0)),"0", "1")</f>
        <v>0</v>
      </c>
      <c r="AQ380" s="2" t="str">
        <f>IF(ISERROR(MATCH(Table18[[#This Row], [Batch Start Semester]],$BD$2:$BD$5,0)),"0", "1")</f>
        <v>0</v>
      </c>
      <c r="AR380" s="2" t="str">
        <f>IF(ISERROR(MATCH(Table18[[#This Row], [Batch Session ]],$BE$2:$BE$5,0)),"0", "1")</f>
        <v>0</v>
      </c>
      <c r="AS380" s="2" t="str">
        <f>IF(ISERROR(MATCH(Table18[[#This Row], [Current Semester Number ]],$BF$2:$BF$12,0)),"0", "1")</f>
        <v>0</v>
      </c>
      <c r="AT380" s="2" t="str">
        <f>IF(ISERROR(MATCH(Table18[[#This Row], [Gender]],$BG$2:$BG$4,0)),"0", "1")</f>
        <v>0</v>
      </c>
      <c r="AU380" s="2" t="str">
        <f>IF(ISERROR(MATCH(Table18[[#This Row], [Quota Type]],$BH$2:$BH$12,0)),"0", "1")</f>
        <v>0</v>
      </c>
      <c r="AV380" s="2" t="str">
        <f>IF(ISERROR(MATCH(Table18[[#This Row], [Different Ability Type (only for Differently abled students)]],$BI$2:$BI$8,0)),"0", "1")</f>
        <v>0</v>
      </c>
      <c r="AW380" s="2"/>
      <c r="AX380" s="2"/>
      <c r="AY380" s="2"/>
      <c r="AZ380" s="2"/>
    </row>
    <row r="381" ht="14.25">
      <c r="A381" s="23"/>
      <c r="B381" s="23"/>
      <c r="C381" s="23"/>
      <c r="D381" s="23"/>
      <c r="E381" s="23"/>
      <c r="F381" s="23"/>
      <c r="G381" s="24"/>
      <c r="H381" s="25"/>
      <c r="I381" s="26"/>
      <c r="J381" s="27"/>
      <c r="K381" s="27"/>
      <c r="L381" s="27"/>
      <c r="M381" s="26"/>
      <c r="N381" s="28"/>
      <c r="O381" s="29"/>
      <c r="P381" s="30"/>
      <c r="Q381" s="30"/>
      <c r="R381" s="30"/>
      <c r="S381" s="31"/>
      <c r="T381" s="26"/>
      <c r="U381" s="27"/>
      <c r="V381" s="82"/>
      <c r="W381" s="83"/>
      <c r="X381" s="27"/>
      <c r="Y381" s="36"/>
      <c r="Z381" s="27"/>
      <c r="AA381" s="37"/>
      <c r="AB381" s="38"/>
      <c r="AC381" s="39"/>
      <c r="AD381" s="40"/>
      <c r="AK381" s="2" t="str">
        <f>IF(ISERROR(MATCH(Table18[[#This Row], [Sector of College]],$AY$2:$AY$4,0)),"0", "1")</f>
        <v>0</v>
      </c>
      <c r="AL381" s="2" t="str">
        <f>IF(ISERROR(MATCH(Table18[[#This Row], [Type of College]],$AZ$2:$AZ$4,0)),"0", "1")</f>
        <v>0</v>
      </c>
      <c r="AM381" s="2" t="str">
        <f>IF(ISERROR(MATCH(Table18[[#This Row], [College Category]],$BA$2:$BA$15,0)),"0", "1")</f>
        <v>0</v>
      </c>
      <c r="AN381" s="2" t="str">
        <f>IF(ISERROR(MATCH(Table18[[#This Row], [Degree Duration]],$BB$3:$BB$12,0)),"0", "1")</f>
        <v>0</v>
      </c>
      <c r="AO381" s="2" t="str">
        <f>IF(ISERROR(MATCH(#REF!,#REF!,0)),"0", "1")</f>
        <v>0</v>
      </c>
      <c r="AP381" s="2" t="str">
        <f>IF(ISERROR(MATCH(Table18[[#This Row], [Batch Start Year]],$BC$2:$BC$23,0)),"0", "1")</f>
        <v>0</v>
      </c>
      <c r="AQ381" s="2" t="str">
        <f>IF(ISERROR(MATCH(Table18[[#This Row], [Batch Start Semester]],$BD$2:$BD$5,0)),"0", "1")</f>
        <v>0</v>
      </c>
      <c r="AR381" s="2" t="str">
        <f>IF(ISERROR(MATCH(Table18[[#This Row], [Batch Session ]],$BE$2:$BE$5,0)),"0", "1")</f>
        <v>0</v>
      </c>
      <c r="AS381" s="2" t="str">
        <f>IF(ISERROR(MATCH(Table18[[#This Row], [Current Semester Number ]],$BF$2:$BF$12,0)),"0", "1")</f>
        <v>0</v>
      </c>
      <c r="AT381" s="2" t="str">
        <f>IF(ISERROR(MATCH(Table18[[#This Row], [Gender]],$BG$2:$BG$4,0)),"0", "1")</f>
        <v>0</v>
      </c>
      <c r="AU381" s="2" t="str">
        <f>IF(ISERROR(MATCH(Table18[[#This Row], [Quota Type]],$BH$2:$BH$12,0)),"0", "1")</f>
        <v>0</v>
      </c>
      <c r="AV381" s="2" t="str">
        <f>IF(ISERROR(MATCH(Table18[[#This Row], [Different Ability Type (only for Differently abled students)]],$BI$2:$BI$8,0)),"0", "1")</f>
        <v>0</v>
      </c>
      <c r="AW381" s="2"/>
      <c r="AX381" s="2"/>
      <c r="AY381" s="2"/>
      <c r="AZ381" s="2"/>
    </row>
    <row r="382" ht="14.25">
      <c r="A382" s="23"/>
      <c r="B382" s="23"/>
      <c r="C382" s="23"/>
      <c r="D382" s="23"/>
      <c r="E382" s="23"/>
      <c r="F382" s="23"/>
      <c r="G382" s="24"/>
      <c r="H382" s="25"/>
      <c r="I382" s="26"/>
      <c r="J382" s="27"/>
      <c r="K382" s="27"/>
      <c r="L382" s="27"/>
      <c r="M382" s="26"/>
      <c r="N382" s="28"/>
      <c r="O382" s="29"/>
      <c r="P382" s="30"/>
      <c r="Q382" s="30"/>
      <c r="R382" s="30"/>
      <c r="S382" s="31"/>
      <c r="T382" s="26"/>
      <c r="U382" s="27"/>
      <c r="V382" s="82"/>
      <c r="W382" s="83"/>
      <c r="X382" s="27"/>
      <c r="Y382" s="36"/>
      <c r="Z382" s="27"/>
      <c r="AA382" s="37"/>
      <c r="AB382" s="38"/>
      <c r="AC382" s="39"/>
      <c r="AD382" s="40"/>
      <c r="AK382" s="2" t="str">
        <f>IF(ISERROR(MATCH(Table18[[#This Row], [Sector of College]],$AY$2:$AY$4,0)),"0", "1")</f>
        <v>0</v>
      </c>
      <c r="AL382" s="2" t="str">
        <f>IF(ISERROR(MATCH(Table18[[#This Row], [Type of College]],$AZ$2:$AZ$4,0)),"0", "1")</f>
        <v>0</v>
      </c>
      <c r="AM382" s="2" t="str">
        <f>IF(ISERROR(MATCH(Table18[[#This Row], [College Category]],$BA$2:$BA$15,0)),"0", "1")</f>
        <v>0</v>
      </c>
      <c r="AN382" s="2" t="str">
        <f>IF(ISERROR(MATCH(Table18[[#This Row], [Degree Duration]],$BB$3:$BB$12,0)),"0", "1")</f>
        <v>0</v>
      </c>
      <c r="AO382" s="2" t="str">
        <f>IF(ISERROR(MATCH(#REF!,#REF!,0)),"0", "1")</f>
        <v>0</v>
      </c>
      <c r="AP382" s="2" t="str">
        <f>IF(ISERROR(MATCH(Table18[[#This Row], [Batch Start Year]],$BC$2:$BC$23,0)),"0", "1")</f>
        <v>0</v>
      </c>
      <c r="AQ382" s="2" t="str">
        <f>IF(ISERROR(MATCH(Table18[[#This Row], [Batch Start Semester]],$BD$2:$BD$5,0)),"0", "1")</f>
        <v>0</v>
      </c>
      <c r="AR382" s="2" t="str">
        <f>IF(ISERROR(MATCH(Table18[[#This Row], [Batch Session ]],$BE$2:$BE$5,0)),"0", "1")</f>
        <v>0</v>
      </c>
      <c r="AS382" s="2" t="str">
        <f>IF(ISERROR(MATCH(Table18[[#This Row], [Current Semester Number ]],$BF$2:$BF$12,0)),"0", "1")</f>
        <v>0</v>
      </c>
      <c r="AT382" s="2" t="str">
        <f>IF(ISERROR(MATCH(Table18[[#This Row], [Gender]],$BG$2:$BG$4,0)),"0", "1")</f>
        <v>0</v>
      </c>
      <c r="AU382" s="2" t="str">
        <f>IF(ISERROR(MATCH(Table18[[#This Row], [Quota Type]],$BH$2:$BH$12,0)),"0", "1")</f>
        <v>0</v>
      </c>
      <c r="AV382" s="2" t="str">
        <f>IF(ISERROR(MATCH(Table18[[#This Row], [Different Ability Type (only for Differently abled students)]],$BI$2:$BI$8,0)),"0", "1")</f>
        <v>0</v>
      </c>
      <c r="AW382" s="2"/>
      <c r="AX382" s="2"/>
      <c r="AY382" s="2"/>
      <c r="AZ382" s="2"/>
    </row>
    <row r="383" ht="14.25">
      <c r="A383" s="23"/>
      <c r="B383" s="23"/>
      <c r="C383" s="23"/>
      <c r="D383" s="23"/>
      <c r="E383" s="23"/>
      <c r="F383" s="23"/>
      <c r="G383" s="24"/>
      <c r="H383" s="25"/>
      <c r="I383" s="26"/>
      <c r="J383" s="27"/>
      <c r="K383" s="27"/>
      <c r="L383" s="27"/>
      <c r="M383" s="26"/>
      <c r="N383" s="28"/>
      <c r="O383" s="29"/>
      <c r="P383" s="30"/>
      <c r="Q383" s="30"/>
      <c r="R383" s="30"/>
      <c r="S383" s="31"/>
      <c r="T383" s="26"/>
      <c r="U383" s="27"/>
      <c r="V383" s="82"/>
      <c r="W383" s="83"/>
      <c r="X383" s="27"/>
      <c r="Y383" s="36"/>
      <c r="Z383" s="27"/>
      <c r="AA383" s="37"/>
      <c r="AB383" s="38"/>
      <c r="AC383" s="39"/>
      <c r="AD383" s="40"/>
      <c r="AK383" s="2" t="str">
        <f>IF(ISERROR(MATCH(Table18[[#This Row], [Sector of College]],$AY$2:$AY$4,0)),"0", "1")</f>
        <v>0</v>
      </c>
      <c r="AL383" s="2" t="str">
        <f>IF(ISERROR(MATCH(Table18[[#This Row], [Type of College]],$AZ$2:$AZ$4,0)),"0", "1")</f>
        <v>0</v>
      </c>
      <c r="AM383" s="2" t="str">
        <f>IF(ISERROR(MATCH(Table18[[#This Row], [College Category]],$BA$2:$BA$15,0)),"0", "1")</f>
        <v>0</v>
      </c>
      <c r="AN383" s="2" t="str">
        <f>IF(ISERROR(MATCH(Table18[[#This Row], [Degree Duration]],$BB$3:$BB$12,0)),"0", "1")</f>
        <v>0</v>
      </c>
      <c r="AO383" s="2" t="str">
        <f>IF(ISERROR(MATCH(#REF!,#REF!,0)),"0", "1")</f>
        <v>0</v>
      </c>
      <c r="AP383" s="2" t="str">
        <f>IF(ISERROR(MATCH(Table18[[#This Row], [Batch Start Year]],$BC$2:$BC$23,0)),"0", "1")</f>
        <v>0</v>
      </c>
      <c r="AQ383" s="2" t="str">
        <f>IF(ISERROR(MATCH(Table18[[#This Row], [Batch Start Semester]],$BD$2:$BD$5,0)),"0", "1")</f>
        <v>0</v>
      </c>
      <c r="AR383" s="2" t="str">
        <f>IF(ISERROR(MATCH(Table18[[#This Row], [Batch Session ]],$BE$2:$BE$5,0)),"0", "1")</f>
        <v>0</v>
      </c>
      <c r="AS383" s="2" t="str">
        <f>IF(ISERROR(MATCH(Table18[[#This Row], [Current Semester Number ]],$BF$2:$BF$12,0)),"0", "1")</f>
        <v>0</v>
      </c>
      <c r="AT383" s="2" t="str">
        <f>IF(ISERROR(MATCH(Table18[[#This Row], [Gender]],$BG$2:$BG$4,0)),"0", "1")</f>
        <v>0</v>
      </c>
      <c r="AU383" s="2" t="str">
        <f>IF(ISERROR(MATCH(Table18[[#This Row], [Quota Type]],$BH$2:$BH$12,0)),"0", "1")</f>
        <v>0</v>
      </c>
      <c r="AV383" s="2" t="str">
        <f>IF(ISERROR(MATCH(Table18[[#This Row], [Different Ability Type (only for Differently abled students)]],$BI$2:$BI$8,0)),"0", "1")</f>
        <v>0</v>
      </c>
      <c r="AW383" s="2"/>
      <c r="AX383" s="2"/>
      <c r="AY383" s="2"/>
      <c r="AZ383" s="2"/>
    </row>
    <row r="384" ht="14.25">
      <c r="A384" s="23"/>
      <c r="B384" s="23"/>
      <c r="C384" s="23"/>
      <c r="D384" s="23"/>
      <c r="E384" s="23"/>
      <c r="F384" s="23"/>
      <c r="G384" s="24"/>
      <c r="H384" s="25"/>
      <c r="I384" s="26"/>
      <c r="J384" s="27"/>
      <c r="K384" s="27"/>
      <c r="L384" s="27"/>
      <c r="M384" s="26"/>
      <c r="N384" s="28"/>
      <c r="O384" s="29"/>
      <c r="P384" s="30"/>
      <c r="Q384" s="30"/>
      <c r="R384" s="30"/>
      <c r="S384" s="31"/>
      <c r="T384" s="26"/>
      <c r="U384" s="27"/>
      <c r="V384" s="82"/>
      <c r="W384" s="83"/>
      <c r="X384" s="27"/>
      <c r="Y384" s="36"/>
      <c r="Z384" s="27"/>
      <c r="AA384" s="37"/>
      <c r="AB384" s="38"/>
      <c r="AC384" s="39"/>
      <c r="AD384" s="40"/>
      <c r="AK384" s="2" t="str">
        <f>IF(ISERROR(MATCH(Table18[[#This Row], [Sector of College]],$AY$2:$AY$4,0)),"0", "1")</f>
        <v>0</v>
      </c>
      <c r="AL384" s="2" t="str">
        <f>IF(ISERROR(MATCH(Table18[[#This Row], [Type of College]],$AZ$2:$AZ$4,0)),"0", "1")</f>
        <v>0</v>
      </c>
      <c r="AM384" s="2" t="str">
        <f>IF(ISERROR(MATCH(Table18[[#This Row], [College Category]],$BA$2:$BA$15,0)),"0", "1")</f>
        <v>0</v>
      </c>
      <c r="AN384" s="2" t="str">
        <f>IF(ISERROR(MATCH(Table18[[#This Row], [Degree Duration]],$BB$3:$BB$12,0)),"0", "1")</f>
        <v>0</v>
      </c>
      <c r="AO384" s="2" t="str">
        <f>IF(ISERROR(MATCH(#REF!,#REF!,0)),"0", "1")</f>
        <v>0</v>
      </c>
      <c r="AP384" s="2" t="str">
        <f>IF(ISERROR(MATCH(Table18[[#This Row], [Batch Start Year]],$BC$2:$BC$23,0)),"0", "1")</f>
        <v>0</v>
      </c>
      <c r="AQ384" s="2" t="str">
        <f>IF(ISERROR(MATCH(Table18[[#This Row], [Batch Start Semester]],$BD$2:$BD$5,0)),"0", "1")</f>
        <v>0</v>
      </c>
      <c r="AR384" s="2" t="str">
        <f>IF(ISERROR(MATCH(Table18[[#This Row], [Batch Session ]],$BE$2:$BE$5,0)),"0", "1")</f>
        <v>0</v>
      </c>
      <c r="AS384" s="2" t="str">
        <f>IF(ISERROR(MATCH(Table18[[#This Row], [Current Semester Number ]],$BF$2:$BF$12,0)),"0", "1")</f>
        <v>0</v>
      </c>
      <c r="AT384" s="2" t="str">
        <f>IF(ISERROR(MATCH(Table18[[#This Row], [Gender]],$BG$2:$BG$4,0)),"0", "1")</f>
        <v>0</v>
      </c>
      <c r="AU384" s="2" t="str">
        <f>IF(ISERROR(MATCH(Table18[[#This Row], [Quota Type]],$BH$2:$BH$12,0)),"0", "1")</f>
        <v>0</v>
      </c>
      <c r="AV384" s="2" t="str">
        <f>IF(ISERROR(MATCH(Table18[[#This Row], [Different Ability Type (only for Differently abled students)]],$BI$2:$BI$8,0)),"0", "1")</f>
        <v>0</v>
      </c>
      <c r="AW384" s="2"/>
      <c r="AX384" s="2"/>
      <c r="AY384" s="2"/>
      <c r="AZ384" s="2"/>
    </row>
    <row r="385" ht="14.25">
      <c r="A385" s="23"/>
      <c r="B385" s="23"/>
      <c r="C385" s="23"/>
      <c r="D385" s="23"/>
      <c r="E385" s="23"/>
      <c r="F385" s="23"/>
      <c r="G385" s="24"/>
      <c r="H385" s="25"/>
      <c r="I385" s="26"/>
      <c r="J385" s="27"/>
      <c r="K385" s="27"/>
      <c r="L385" s="27"/>
      <c r="M385" s="26"/>
      <c r="N385" s="28"/>
      <c r="O385" s="29"/>
      <c r="P385" s="30"/>
      <c r="Q385" s="30"/>
      <c r="R385" s="30"/>
      <c r="S385" s="31"/>
      <c r="T385" s="26"/>
      <c r="U385" s="27"/>
      <c r="V385" s="82"/>
      <c r="W385" s="83"/>
      <c r="X385" s="27"/>
      <c r="Y385" s="36"/>
      <c r="Z385" s="27"/>
      <c r="AA385" s="37"/>
      <c r="AB385" s="38"/>
      <c r="AC385" s="39"/>
      <c r="AD385" s="40"/>
      <c r="AK385" s="2" t="str">
        <f>IF(ISERROR(MATCH(Table18[[#This Row], [Sector of College]],$AY$2:$AY$4,0)),"0", "1")</f>
        <v>0</v>
      </c>
      <c r="AL385" s="2" t="str">
        <f>IF(ISERROR(MATCH(Table18[[#This Row], [Type of College]],$AZ$2:$AZ$4,0)),"0", "1")</f>
        <v>0</v>
      </c>
      <c r="AM385" s="2" t="str">
        <f>IF(ISERROR(MATCH(Table18[[#This Row], [College Category]],$BA$2:$BA$15,0)),"0", "1")</f>
        <v>0</v>
      </c>
      <c r="AN385" s="2" t="str">
        <f>IF(ISERROR(MATCH(Table18[[#This Row], [Degree Duration]],$BB$3:$BB$12,0)),"0", "1")</f>
        <v>0</v>
      </c>
      <c r="AO385" s="2" t="str">
        <f>IF(ISERROR(MATCH(#REF!,#REF!,0)),"0", "1")</f>
        <v>0</v>
      </c>
      <c r="AP385" s="2" t="str">
        <f>IF(ISERROR(MATCH(Table18[[#This Row], [Batch Start Year]],$BC$2:$BC$23,0)),"0", "1")</f>
        <v>0</v>
      </c>
      <c r="AQ385" s="2" t="str">
        <f>IF(ISERROR(MATCH(Table18[[#This Row], [Batch Start Semester]],$BD$2:$BD$5,0)),"0", "1")</f>
        <v>0</v>
      </c>
      <c r="AR385" s="2" t="str">
        <f>IF(ISERROR(MATCH(Table18[[#This Row], [Batch Session ]],$BE$2:$BE$5,0)),"0", "1")</f>
        <v>0</v>
      </c>
      <c r="AS385" s="2" t="str">
        <f>IF(ISERROR(MATCH(Table18[[#This Row], [Current Semester Number ]],$BF$2:$BF$12,0)),"0", "1")</f>
        <v>0</v>
      </c>
      <c r="AT385" s="2" t="str">
        <f>IF(ISERROR(MATCH(Table18[[#This Row], [Gender]],$BG$2:$BG$4,0)),"0", "1")</f>
        <v>0</v>
      </c>
      <c r="AU385" s="2" t="str">
        <f>IF(ISERROR(MATCH(Table18[[#This Row], [Quota Type]],$BH$2:$BH$12,0)),"0", "1")</f>
        <v>0</v>
      </c>
      <c r="AV385" s="2" t="str">
        <f>IF(ISERROR(MATCH(Table18[[#This Row], [Different Ability Type (only for Differently abled students)]],$BI$2:$BI$8,0)),"0", "1")</f>
        <v>0</v>
      </c>
      <c r="AW385" s="2"/>
      <c r="AX385" s="2"/>
      <c r="AY385" s="2"/>
      <c r="AZ385" s="2"/>
    </row>
    <row r="386" ht="14.25">
      <c r="A386" s="23"/>
      <c r="B386" s="23"/>
      <c r="C386" s="23"/>
      <c r="D386" s="23"/>
      <c r="E386" s="23"/>
      <c r="F386" s="23"/>
      <c r="G386" s="24"/>
      <c r="H386" s="25"/>
      <c r="I386" s="26"/>
      <c r="J386" s="27"/>
      <c r="K386" s="27"/>
      <c r="L386" s="27"/>
      <c r="M386" s="26"/>
      <c r="N386" s="28"/>
      <c r="O386" s="29"/>
      <c r="P386" s="30"/>
      <c r="Q386" s="30"/>
      <c r="R386" s="30"/>
      <c r="S386" s="31"/>
      <c r="T386" s="26"/>
      <c r="U386" s="27"/>
      <c r="V386" s="82"/>
      <c r="W386" s="83"/>
      <c r="X386" s="27"/>
      <c r="Y386" s="36"/>
      <c r="Z386" s="27"/>
      <c r="AA386" s="37"/>
      <c r="AB386" s="38"/>
      <c r="AC386" s="39"/>
      <c r="AD386" s="40"/>
      <c r="AK386" s="2" t="str">
        <f>IF(ISERROR(MATCH(Table18[[#This Row], [Sector of College]],$AY$2:$AY$4,0)),"0", "1")</f>
        <v>0</v>
      </c>
      <c r="AL386" s="2" t="str">
        <f>IF(ISERROR(MATCH(Table18[[#This Row], [Type of College]],$AZ$2:$AZ$4,0)),"0", "1")</f>
        <v>0</v>
      </c>
      <c r="AM386" s="2" t="str">
        <f>IF(ISERROR(MATCH(Table18[[#This Row], [College Category]],$BA$2:$BA$15,0)),"0", "1")</f>
        <v>0</v>
      </c>
      <c r="AN386" s="2" t="str">
        <f>IF(ISERROR(MATCH(Table18[[#This Row], [Degree Duration]],$BB$3:$BB$12,0)),"0", "1")</f>
        <v>0</v>
      </c>
      <c r="AO386" s="2" t="str">
        <f>IF(ISERROR(MATCH(#REF!,#REF!,0)),"0", "1")</f>
        <v>0</v>
      </c>
      <c r="AP386" s="2" t="str">
        <f>IF(ISERROR(MATCH(Table18[[#This Row], [Batch Start Year]],$BC$2:$BC$23,0)),"0", "1")</f>
        <v>0</v>
      </c>
      <c r="AQ386" s="2" t="str">
        <f>IF(ISERROR(MATCH(Table18[[#This Row], [Batch Start Semester]],$BD$2:$BD$5,0)),"0", "1")</f>
        <v>0</v>
      </c>
      <c r="AR386" s="2" t="str">
        <f>IF(ISERROR(MATCH(Table18[[#This Row], [Batch Session ]],$BE$2:$BE$5,0)),"0", "1")</f>
        <v>0</v>
      </c>
      <c r="AS386" s="2" t="str">
        <f>IF(ISERROR(MATCH(Table18[[#This Row], [Current Semester Number ]],$BF$2:$BF$12,0)),"0", "1")</f>
        <v>0</v>
      </c>
      <c r="AT386" s="2" t="str">
        <f>IF(ISERROR(MATCH(Table18[[#This Row], [Gender]],$BG$2:$BG$4,0)),"0", "1")</f>
        <v>0</v>
      </c>
      <c r="AU386" s="2" t="str">
        <f>IF(ISERROR(MATCH(Table18[[#This Row], [Quota Type]],$BH$2:$BH$12,0)),"0", "1")</f>
        <v>0</v>
      </c>
      <c r="AV386" s="2" t="str">
        <f>IF(ISERROR(MATCH(Table18[[#This Row], [Different Ability Type (only for Differently abled students)]],$BI$2:$BI$8,0)),"0", "1")</f>
        <v>0</v>
      </c>
      <c r="AW386" s="2"/>
      <c r="AX386" s="2"/>
      <c r="AY386" s="2"/>
      <c r="AZ386" s="2"/>
    </row>
    <row r="387" ht="14.25">
      <c r="A387" s="23"/>
      <c r="B387" s="23"/>
      <c r="C387" s="23"/>
      <c r="D387" s="23"/>
      <c r="E387" s="23"/>
      <c r="F387" s="23"/>
      <c r="G387" s="24"/>
      <c r="H387" s="25"/>
      <c r="I387" s="26"/>
      <c r="J387" s="27"/>
      <c r="K387" s="27"/>
      <c r="L387" s="27"/>
      <c r="M387" s="26"/>
      <c r="N387" s="28"/>
      <c r="O387" s="29"/>
      <c r="P387" s="30"/>
      <c r="Q387" s="30"/>
      <c r="R387" s="30"/>
      <c r="S387" s="31"/>
      <c r="T387" s="26"/>
      <c r="U387" s="27"/>
      <c r="V387" s="82"/>
      <c r="W387" s="83"/>
      <c r="X387" s="27"/>
      <c r="Y387" s="36"/>
      <c r="Z387" s="27"/>
      <c r="AA387" s="37"/>
      <c r="AB387" s="38"/>
      <c r="AC387" s="39"/>
      <c r="AD387" s="40"/>
      <c r="AK387" s="2" t="str">
        <f>IF(ISERROR(MATCH(Table18[[#This Row], [Sector of College]],$AY$2:$AY$4,0)),"0", "1")</f>
        <v>0</v>
      </c>
      <c r="AL387" s="2" t="str">
        <f>IF(ISERROR(MATCH(Table18[[#This Row], [Type of College]],$AZ$2:$AZ$4,0)),"0", "1")</f>
        <v>0</v>
      </c>
      <c r="AM387" s="2" t="str">
        <f>IF(ISERROR(MATCH(Table18[[#This Row], [College Category]],$BA$2:$BA$15,0)),"0", "1")</f>
        <v>0</v>
      </c>
      <c r="AN387" s="2" t="str">
        <f>IF(ISERROR(MATCH(Table18[[#This Row], [Degree Duration]],$BB$3:$BB$12,0)),"0", "1")</f>
        <v>0</v>
      </c>
      <c r="AO387" s="2" t="str">
        <f>IF(ISERROR(MATCH(#REF!,#REF!,0)),"0", "1")</f>
        <v>0</v>
      </c>
      <c r="AP387" s="2" t="str">
        <f>IF(ISERROR(MATCH(Table18[[#This Row], [Batch Start Year]],$BC$2:$BC$23,0)),"0", "1")</f>
        <v>0</v>
      </c>
      <c r="AQ387" s="2" t="str">
        <f>IF(ISERROR(MATCH(Table18[[#This Row], [Batch Start Semester]],$BD$2:$BD$5,0)),"0", "1")</f>
        <v>0</v>
      </c>
      <c r="AR387" s="2" t="str">
        <f>IF(ISERROR(MATCH(Table18[[#This Row], [Batch Session ]],$BE$2:$BE$5,0)),"0", "1")</f>
        <v>0</v>
      </c>
      <c r="AS387" s="2" t="str">
        <f>IF(ISERROR(MATCH(Table18[[#This Row], [Current Semester Number ]],$BF$2:$BF$12,0)),"0", "1")</f>
        <v>0</v>
      </c>
      <c r="AT387" s="2" t="str">
        <f>IF(ISERROR(MATCH(Table18[[#This Row], [Gender]],$BG$2:$BG$4,0)),"0", "1")</f>
        <v>0</v>
      </c>
      <c r="AU387" s="2" t="str">
        <f>IF(ISERROR(MATCH(Table18[[#This Row], [Quota Type]],$BH$2:$BH$12,0)),"0", "1")</f>
        <v>0</v>
      </c>
      <c r="AV387" s="2" t="str">
        <f>IF(ISERROR(MATCH(Table18[[#This Row], [Different Ability Type (only for Differently abled students)]],$BI$2:$BI$8,0)),"0", "1")</f>
        <v>0</v>
      </c>
      <c r="AW387" s="2"/>
      <c r="AX387" s="2"/>
      <c r="AY387" s="2"/>
      <c r="AZ387" s="2"/>
    </row>
    <row r="388" ht="14.25">
      <c r="A388" s="23"/>
      <c r="B388" s="23"/>
      <c r="C388" s="23"/>
      <c r="D388" s="23"/>
      <c r="E388" s="23"/>
      <c r="F388" s="23"/>
      <c r="G388" s="24"/>
      <c r="H388" s="25"/>
      <c r="I388" s="26"/>
      <c r="J388" s="27"/>
      <c r="K388" s="27"/>
      <c r="L388" s="27"/>
      <c r="M388" s="26"/>
      <c r="N388" s="28"/>
      <c r="O388" s="29"/>
      <c r="P388" s="30"/>
      <c r="Q388" s="30"/>
      <c r="R388" s="30"/>
      <c r="S388" s="31"/>
      <c r="T388" s="26"/>
      <c r="U388" s="27"/>
      <c r="V388" s="82"/>
      <c r="W388" s="83"/>
      <c r="X388" s="27"/>
      <c r="Y388" s="36"/>
      <c r="Z388" s="27"/>
      <c r="AA388" s="37"/>
      <c r="AB388" s="38"/>
      <c r="AC388" s="39"/>
      <c r="AD388" s="40"/>
      <c r="AK388" s="2" t="str">
        <f>IF(ISERROR(MATCH(Table18[[#This Row], [Sector of College]],$AY$2:$AY$4,0)),"0", "1")</f>
        <v>0</v>
      </c>
      <c r="AL388" s="2" t="str">
        <f>IF(ISERROR(MATCH(Table18[[#This Row], [Type of College]],$AZ$2:$AZ$4,0)),"0", "1")</f>
        <v>0</v>
      </c>
      <c r="AM388" s="2" t="str">
        <f>IF(ISERROR(MATCH(Table18[[#This Row], [College Category]],$BA$2:$BA$15,0)),"0", "1")</f>
        <v>0</v>
      </c>
      <c r="AN388" s="2" t="str">
        <f>IF(ISERROR(MATCH(Table18[[#This Row], [Degree Duration]],$BB$3:$BB$12,0)),"0", "1")</f>
        <v>0</v>
      </c>
      <c r="AO388" s="2" t="str">
        <f>IF(ISERROR(MATCH(#REF!,#REF!,0)),"0", "1")</f>
        <v>0</v>
      </c>
      <c r="AP388" s="2" t="str">
        <f>IF(ISERROR(MATCH(Table18[[#This Row], [Batch Start Year]],$BC$2:$BC$23,0)),"0", "1")</f>
        <v>0</v>
      </c>
      <c r="AQ388" s="2" t="str">
        <f>IF(ISERROR(MATCH(Table18[[#This Row], [Batch Start Semester]],$BD$2:$BD$5,0)),"0", "1")</f>
        <v>0</v>
      </c>
      <c r="AR388" s="2" t="str">
        <f>IF(ISERROR(MATCH(Table18[[#This Row], [Batch Session ]],$BE$2:$BE$5,0)),"0", "1")</f>
        <v>0</v>
      </c>
      <c r="AS388" s="2" t="str">
        <f>IF(ISERROR(MATCH(Table18[[#This Row], [Current Semester Number ]],$BF$2:$BF$12,0)),"0", "1")</f>
        <v>0</v>
      </c>
      <c r="AT388" s="2" t="str">
        <f>IF(ISERROR(MATCH(Table18[[#This Row], [Gender]],$BG$2:$BG$4,0)),"0", "1")</f>
        <v>0</v>
      </c>
      <c r="AU388" s="2" t="str">
        <f>IF(ISERROR(MATCH(Table18[[#This Row], [Quota Type]],$BH$2:$BH$12,0)),"0", "1")</f>
        <v>0</v>
      </c>
      <c r="AV388" s="2" t="str">
        <f>IF(ISERROR(MATCH(Table18[[#This Row], [Different Ability Type (only for Differently abled students)]],$BI$2:$BI$8,0)),"0", "1")</f>
        <v>0</v>
      </c>
      <c r="AW388" s="2"/>
      <c r="AX388" s="2"/>
      <c r="AY388" s="2"/>
      <c r="AZ388" s="2"/>
    </row>
    <row r="389" ht="14.25">
      <c r="A389" s="23"/>
      <c r="B389" s="23"/>
      <c r="C389" s="23"/>
      <c r="D389" s="23"/>
      <c r="E389" s="23"/>
      <c r="F389" s="23"/>
      <c r="G389" s="24"/>
      <c r="H389" s="25"/>
      <c r="I389" s="26"/>
      <c r="J389" s="27"/>
      <c r="K389" s="27"/>
      <c r="L389" s="27"/>
      <c r="M389" s="26"/>
      <c r="N389" s="28"/>
      <c r="O389" s="29"/>
      <c r="P389" s="30"/>
      <c r="Q389" s="30"/>
      <c r="R389" s="30"/>
      <c r="S389" s="31"/>
      <c r="T389" s="26"/>
      <c r="U389" s="27"/>
      <c r="V389" s="82"/>
      <c r="W389" s="83"/>
      <c r="X389" s="27"/>
      <c r="Y389" s="36"/>
      <c r="Z389" s="27"/>
      <c r="AA389" s="37"/>
      <c r="AB389" s="38"/>
      <c r="AC389" s="39"/>
      <c r="AD389" s="40"/>
      <c r="AK389" s="2" t="str">
        <f>IF(ISERROR(MATCH(Table18[[#This Row], [Sector of College]],$AY$2:$AY$4,0)),"0", "1")</f>
        <v>0</v>
      </c>
      <c r="AL389" s="2" t="str">
        <f>IF(ISERROR(MATCH(Table18[[#This Row], [Type of College]],$AZ$2:$AZ$4,0)),"0", "1")</f>
        <v>0</v>
      </c>
      <c r="AM389" s="2" t="str">
        <f>IF(ISERROR(MATCH(Table18[[#This Row], [College Category]],$BA$2:$BA$15,0)),"0", "1")</f>
        <v>0</v>
      </c>
      <c r="AN389" s="2" t="str">
        <f>IF(ISERROR(MATCH(Table18[[#This Row], [Degree Duration]],$BB$3:$BB$12,0)),"0", "1")</f>
        <v>0</v>
      </c>
      <c r="AO389" s="2" t="str">
        <f>IF(ISERROR(MATCH(#REF!,#REF!,0)),"0", "1")</f>
        <v>0</v>
      </c>
      <c r="AP389" s="2" t="str">
        <f>IF(ISERROR(MATCH(Table18[[#This Row], [Batch Start Year]],$BC$2:$BC$23,0)),"0", "1")</f>
        <v>0</v>
      </c>
      <c r="AQ389" s="2" t="str">
        <f>IF(ISERROR(MATCH(Table18[[#This Row], [Batch Start Semester]],$BD$2:$BD$5,0)),"0", "1")</f>
        <v>0</v>
      </c>
      <c r="AR389" s="2" t="str">
        <f>IF(ISERROR(MATCH(Table18[[#This Row], [Batch Session ]],$BE$2:$BE$5,0)),"0", "1")</f>
        <v>0</v>
      </c>
      <c r="AS389" s="2" t="str">
        <f>IF(ISERROR(MATCH(Table18[[#This Row], [Current Semester Number ]],$BF$2:$BF$12,0)),"0", "1")</f>
        <v>0</v>
      </c>
      <c r="AT389" s="2" t="str">
        <f>IF(ISERROR(MATCH(Table18[[#This Row], [Gender]],$BG$2:$BG$4,0)),"0", "1")</f>
        <v>0</v>
      </c>
      <c r="AU389" s="2" t="str">
        <f>IF(ISERROR(MATCH(Table18[[#This Row], [Quota Type]],$BH$2:$BH$12,0)),"0", "1")</f>
        <v>0</v>
      </c>
      <c r="AV389" s="2" t="str">
        <f>IF(ISERROR(MATCH(Table18[[#This Row], [Different Ability Type (only for Differently abled students)]],$BI$2:$BI$8,0)),"0", "1")</f>
        <v>0</v>
      </c>
      <c r="AW389" s="2"/>
      <c r="AX389" s="2"/>
      <c r="AY389" s="2"/>
      <c r="AZ389" s="2"/>
    </row>
    <row r="390" ht="14.25">
      <c r="A390" s="23"/>
      <c r="B390" s="23"/>
      <c r="C390" s="23"/>
      <c r="D390" s="23"/>
      <c r="E390" s="23"/>
      <c r="F390" s="23"/>
      <c r="G390" s="24"/>
      <c r="H390" s="25"/>
      <c r="I390" s="26"/>
      <c r="J390" s="27"/>
      <c r="K390" s="27"/>
      <c r="L390" s="27"/>
      <c r="M390" s="26"/>
      <c r="N390" s="28"/>
      <c r="O390" s="29"/>
      <c r="P390" s="30"/>
      <c r="Q390" s="30"/>
      <c r="R390" s="30"/>
      <c r="S390" s="31"/>
      <c r="T390" s="26"/>
      <c r="U390" s="27"/>
      <c r="V390" s="82"/>
      <c r="W390" s="83"/>
      <c r="X390" s="27"/>
      <c r="Y390" s="36"/>
      <c r="Z390" s="27"/>
      <c r="AA390" s="37"/>
      <c r="AB390" s="38"/>
      <c r="AC390" s="39"/>
      <c r="AD390" s="40"/>
      <c r="AK390" s="2" t="str">
        <f>IF(ISERROR(MATCH(Table18[[#This Row], [Sector of College]],$AY$2:$AY$4,0)),"0", "1")</f>
        <v>0</v>
      </c>
      <c r="AL390" s="2" t="str">
        <f>IF(ISERROR(MATCH(Table18[[#This Row], [Type of College]],$AZ$2:$AZ$4,0)),"0", "1")</f>
        <v>0</v>
      </c>
      <c r="AM390" s="2" t="str">
        <f>IF(ISERROR(MATCH(Table18[[#This Row], [College Category]],$BA$2:$BA$15,0)),"0", "1")</f>
        <v>0</v>
      </c>
      <c r="AN390" s="2" t="str">
        <f>IF(ISERROR(MATCH(Table18[[#This Row], [Degree Duration]],$BB$3:$BB$12,0)),"0", "1")</f>
        <v>0</v>
      </c>
      <c r="AO390" s="2" t="str">
        <f>IF(ISERROR(MATCH(#REF!,#REF!,0)),"0", "1")</f>
        <v>0</v>
      </c>
      <c r="AP390" s="2" t="str">
        <f>IF(ISERROR(MATCH(Table18[[#This Row], [Batch Start Year]],$BC$2:$BC$23,0)),"0", "1")</f>
        <v>0</v>
      </c>
      <c r="AQ390" s="2" t="str">
        <f>IF(ISERROR(MATCH(Table18[[#This Row], [Batch Start Semester]],$BD$2:$BD$5,0)),"0", "1")</f>
        <v>0</v>
      </c>
      <c r="AR390" s="2" t="str">
        <f>IF(ISERROR(MATCH(Table18[[#This Row], [Batch Session ]],$BE$2:$BE$5,0)),"0", "1")</f>
        <v>0</v>
      </c>
      <c r="AS390" s="2" t="str">
        <f>IF(ISERROR(MATCH(Table18[[#This Row], [Current Semester Number ]],$BF$2:$BF$12,0)),"0", "1")</f>
        <v>0</v>
      </c>
      <c r="AT390" s="2" t="str">
        <f>IF(ISERROR(MATCH(Table18[[#This Row], [Gender]],$BG$2:$BG$4,0)),"0", "1")</f>
        <v>0</v>
      </c>
      <c r="AU390" s="2" t="str">
        <f>IF(ISERROR(MATCH(Table18[[#This Row], [Quota Type]],$BH$2:$BH$12,0)),"0", "1")</f>
        <v>0</v>
      </c>
      <c r="AV390" s="2" t="str">
        <f>IF(ISERROR(MATCH(Table18[[#This Row], [Different Ability Type (only for Differently abled students)]],$BI$2:$BI$8,0)),"0", "1")</f>
        <v>0</v>
      </c>
      <c r="AW390" s="2"/>
      <c r="AX390" s="2"/>
      <c r="AY390" s="2"/>
      <c r="AZ390" s="2"/>
    </row>
    <row r="391" ht="14.25">
      <c r="A391" s="23"/>
      <c r="B391" s="23"/>
      <c r="C391" s="23"/>
      <c r="D391" s="23"/>
      <c r="E391" s="23"/>
      <c r="F391" s="23"/>
      <c r="G391" s="24"/>
      <c r="H391" s="25"/>
      <c r="I391" s="26"/>
      <c r="J391" s="27"/>
      <c r="K391" s="27"/>
      <c r="L391" s="27"/>
      <c r="M391" s="26"/>
      <c r="N391" s="28"/>
      <c r="O391" s="29"/>
      <c r="P391" s="30"/>
      <c r="Q391" s="30"/>
      <c r="R391" s="30"/>
      <c r="S391" s="31"/>
      <c r="T391" s="26"/>
      <c r="U391" s="27"/>
      <c r="V391" s="82"/>
      <c r="W391" s="83"/>
      <c r="X391" s="27"/>
      <c r="Y391" s="36"/>
      <c r="Z391" s="27"/>
      <c r="AA391" s="37"/>
      <c r="AB391" s="38"/>
      <c r="AC391" s="39"/>
      <c r="AD391" s="40"/>
      <c r="AK391" s="2" t="str">
        <f>IF(ISERROR(MATCH(Table18[[#This Row], [Sector of College]],$AY$2:$AY$4,0)),"0", "1")</f>
        <v>0</v>
      </c>
      <c r="AL391" s="2" t="str">
        <f>IF(ISERROR(MATCH(Table18[[#This Row], [Type of College]],$AZ$2:$AZ$4,0)),"0", "1")</f>
        <v>0</v>
      </c>
      <c r="AM391" s="2" t="str">
        <f>IF(ISERROR(MATCH(Table18[[#This Row], [College Category]],$BA$2:$BA$15,0)),"0", "1")</f>
        <v>0</v>
      </c>
      <c r="AN391" s="2" t="str">
        <f>IF(ISERROR(MATCH(Table18[[#This Row], [Degree Duration]],$BB$3:$BB$12,0)),"0", "1")</f>
        <v>0</v>
      </c>
      <c r="AO391" s="2" t="str">
        <f>IF(ISERROR(MATCH(#REF!,#REF!,0)),"0", "1")</f>
        <v>0</v>
      </c>
      <c r="AP391" s="2" t="str">
        <f>IF(ISERROR(MATCH(Table18[[#This Row], [Batch Start Year]],$BC$2:$BC$23,0)),"0", "1")</f>
        <v>0</v>
      </c>
      <c r="AQ391" s="2" t="str">
        <f>IF(ISERROR(MATCH(Table18[[#This Row], [Batch Start Semester]],$BD$2:$BD$5,0)),"0", "1")</f>
        <v>0</v>
      </c>
      <c r="AR391" s="2" t="str">
        <f>IF(ISERROR(MATCH(Table18[[#This Row], [Batch Session ]],$BE$2:$BE$5,0)),"0", "1")</f>
        <v>0</v>
      </c>
      <c r="AS391" s="2" t="str">
        <f>IF(ISERROR(MATCH(Table18[[#This Row], [Current Semester Number ]],$BF$2:$BF$12,0)),"0", "1")</f>
        <v>0</v>
      </c>
      <c r="AT391" s="2" t="str">
        <f>IF(ISERROR(MATCH(Table18[[#This Row], [Gender]],$BG$2:$BG$4,0)),"0", "1")</f>
        <v>0</v>
      </c>
      <c r="AU391" s="2" t="str">
        <f>IF(ISERROR(MATCH(Table18[[#This Row], [Quota Type]],$BH$2:$BH$12,0)),"0", "1")</f>
        <v>0</v>
      </c>
      <c r="AV391" s="2" t="str">
        <f>IF(ISERROR(MATCH(Table18[[#This Row], [Different Ability Type (only for Differently abled students)]],$BI$2:$BI$8,0)),"0", "1")</f>
        <v>0</v>
      </c>
      <c r="AW391" s="2"/>
      <c r="AX391" s="2"/>
      <c r="AY391" s="2"/>
      <c r="AZ391" s="2"/>
    </row>
    <row r="392" ht="14.25">
      <c r="A392" s="23"/>
      <c r="B392" s="23"/>
      <c r="C392" s="23"/>
      <c r="D392" s="23"/>
      <c r="E392" s="23"/>
      <c r="F392" s="23"/>
      <c r="G392" s="24"/>
      <c r="H392" s="25"/>
      <c r="I392" s="26"/>
      <c r="J392" s="27"/>
      <c r="K392" s="27"/>
      <c r="L392" s="27"/>
      <c r="M392" s="26"/>
      <c r="N392" s="28"/>
      <c r="O392" s="29"/>
      <c r="P392" s="30"/>
      <c r="Q392" s="30"/>
      <c r="R392" s="30"/>
      <c r="S392" s="31"/>
      <c r="T392" s="26"/>
      <c r="U392" s="27"/>
      <c r="V392" s="82"/>
      <c r="W392" s="83"/>
      <c r="X392" s="27"/>
      <c r="Y392" s="36"/>
      <c r="Z392" s="27"/>
      <c r="AA392" s="37"/>
      <c r="AB392" s="38"/>
      <c r="AC392" s="39"/>
      <c r="AD392" s="40"/>
      <c r="AK392" s="2" t="str">
        <f>IF(ISERROR(MATCH(Table18[[#This Row], [Sector of College]],$AY$2:$AY$4,0)),"0", "1")</f>
        <v>0</v>
      </c>
      <c r="AL392" s="2" t="str">
        <f>IF(ISERROR(MATCH(Table18[[#This Row], [Type of College]],$AZ$2:$AZ$4,0)),"0", "1")</f>
        <v>0</v>
      </c>
      <c r="AM392" s="2" t="str">
        <f>IF(ISERROR(MATCH(Table18[[#This Row], [College Category]],$BA$2:$BA$15,0)),"0", "1")</f>
        <v>0</v>
      </c>
      <c r="AN392" s="2" t="str">
        <f>IF(ISERROR(MATCH(Table18[[#This Row], [Degree Duration]],$BB$3:$BB$12,0)),"0", "1")</f>
        <v>0</v>
      </c>
      <c r="AO392" s="2" t="str">
        <f>IF(ISERROR(MATCH(#REF!,#REF!,0)),"0", "1")</f>
        <v>0</v>
      </c>
      <c r="AP392" s="2" t="str">
        <f>IF(ISERROR(MATCH(Table18[[#This Row], [Batch Start Year]],$BC$2:$BC$23,0)),"0", "1")</f>
        <v>0</v>
      </c>
      <c r="AQ392" s="2" t="str">
        <f>IF(ISERROR(MATCH(Table18[[#This Row], [Batch Start Semester]],$BD$2:$BD$5,0)),"0", "1")</f>
        <v>0</v>
      </c>
      <c r="AR392" s="2" t="str">
        <f>IF(ISERROR(MATCH(Table18[[#This Row], [Batch Session ]],$BE$2:$BE$5,0)),"0", "1")</f>
        <v>0</v>
      </c>
      <c r="AS392" s="2" t="str">
        <f>IF(ISERROR(MATCH(Table18[[#This Row], [Current Semester Number ]],$BF$2:$BF$12,0)),"0", "1")</f>
        <v>0</v>
      </c>
      <c r="AT392" s="2" t="str">
        <f>IF(ISERROR(MATCH(Table18[[#This Row], [Gender]],$BG$2:$BG$4,0)),"0", "1")</f>
        <v>0</v>
      </c>
      <c r="AU392" s="2" t="str">
        <f>IF(ISERROR(MATCH(Table18[[#This Row], [Quota Type]],$BH$2:$BH$12,0)),"0", "1")</f>
        <v>0</v>
      </c>
      <c r="AV392" s="2" t="str">
        <f>IF(ISERROR(MATCH(Table18[[#This Row], [Different Ability Type (only for Differently abled students)]],$BI$2:$BI$8,0)),"0", "1")</f>
        <v>0</v>
      </c>
      <c r="AW392" s="2"/>
      <c r="AX392" s="2"/>
      <c r="AY392" s="2"/>
      <c r="AZ392" s="2"/>
    </row>
    <row r="393" ht="14.25">
      <c r="A393" s="23"/>
      <c r="B393" s="23"/>
      <c r="C393" s="23"/>
      <c r="D393" s="23"/>
      <c r="E393" s="23"/>
      <c r="F393" s="23"/>
      <c r="G393" s="24"/>
      <c r="H393" s="25"/>
      <c r="I393" s="26"/>
      <c r="J393" s="27"/>
      <c r="K393" s="27"/>
      <c r="L393" s="27"/>
      <c r="M393" s="26"/>
      <c r="N393" s="28"/>
      <c r="O393" s="29"/>
      <c r="P393" s="30"/>
      <c r="Q393" s="30"/>
      <c r="R393" s="30"/>
      <c r="S393" s="31"/>
      <c r="T393" s="26"/>
      <c r="U393" s="27"/>
      <c r="V393" s="82"/>
      <c r="W393" s="83"/>
      <c r="X393" s="27"/>
      <c r="Y393" s="36"/>
      <c r="Z393" s="27"/>
      <c r="AA393" s="37"/>
      <c r="AB393" s="38"/>
      <c r="AC393" s="39"/>
      <c r="AD393" s="40"/>
      <c r="AK393" s="2" t="str">
        <f>IF(ISERROR(MATCH(Table18[[#This Row], [Sector of College]],$AY$2:$AY$4,0)),"0", "1")</f>
        <v>0</v>
      </c>
      <c r="AL393" s="2" t="str">
        <f>IF(ISERROR(MATCH(Table18[[#This Row], [Type of College]],$AZ$2:$AZ$4,0)),"0", "1")</f>
        <v>0</v>
      </c>
      <c r="AM393" s="2" t="str">
        <f>IF(ISERROR(MATCH(Table18[[#This Row], [College Category]],$BA$2:$BA$15,0)),"0", "1")</f>
        <v>0</v>
      </c>
      <c r="AN393" s="2" t="str">
        <f>IF(ISERROR(MATCH(Table18[[#This Row], [Degree Duration]],$BB$3:$BB$12,0)),"0", "1")</f>
        <v>0</v>
      </c>
      <c r="AO393" s="2" t="str">
        <f>IF(ISERROR(MATCH(#REF!,#REF!,0)),"0", "1")</f>
        <v>0</v>
      </c>
      <c r="AP393" s="2" t="str">
        <f>IF(ISERROR(MATCH(Table18[[#This Row], [Batch Start Year]],$BC$2:$BC$23,0)),"0", "1")</f>
        <v>0</v>
      </c>
      <c r="AQ393" s="2" t="str">
        <f>IF(ISERROR(MATCH(Table18[[#This Row], [Batch Start Semester]],$BD$2:$BD$5,0)),"0", "1")</f>
        <v>0</v>
      </c>
      <c r="AR393" s="2" t="str">
        <f>IF(ISERROR(MATCH(Table18[[#This Row], [Batch Session ]],$BE$2:$BE$5,0)),"0", "1")</f>
        <v>0</v>
      </c>
      <c r="AS393" s="2" t="str">
        <f>IF(ISERROR(MATCH(Table18[[#This Row], [Current Semester Number ]],$BF$2:$BF$12,0)),"0", "1")</f>
        <v>0</v>
      </c>
      <c r="AT393" s="2" t="str">
        <f>IF(ISERROR(MATCH(Table18[[#This Row], [Gender]],$BG$2:$BG$4,0)),"0", "1")</f>
        <v>0</v>
      </c>
      <c r="AU393" s="2" t="str">
        <f>IF(ISERROR(MATCH(Table18[[#This Row], [Quota Type]],$BH$2:$BH$12,0)),"0", "1")</f>
        <v>0</v>
      </c>
      <c r="AV393" s="2" t="str">
        <f>IF(ISERROR(MATCH(Table18[[#This Row], [Different Ability Type (only for Differently abled students)]],$BI$2:$BI$8,0)),"0", "1")</f>
        <v>0</v>
      </c>
      <c r="AW393" s="2"/>
      <c r="AX393" s="2"/>
      <c r="AY393" s="2"/>
      <c r="AZ393" s="2"/>
    </row>
    <row r="394" ht="14.25">
      <c r="A394" s="23"/>
      <c r="B394" s="23"/>
      <c r="C394" s="23"/>
      <c r="D394" s="23"/>
      <c r="E394" s="23"/>
      <c r="F394" s="23"/>
      <c r="G394" s="24"/>
      <c r="H394" s="25"/>
      <c r="I394" s="26"/>
      <c r="J394" s="27"/>
      <c r="K394" s="27"/>
      <c r="L394" s="27"/>
      <c r="M394" s="26"/>
      <c r="N394" s="28"/>
      <c r="O394" s="29"/>
      <c r="P394" s="30"/>
      <c r="Q394" s="30"/>
      <c r="R394" s="30"/>
      <c r="S394" s="31"/>
      <c r="T394" s="26"/>
      <c r="U394" s="27"/>
      <c r="V394" s="82"/>
      <c r="W394" s="83"/>
      <c r="X394" s="27"/>
      <c r="Y394" s="36"/>
      <c r="Z394" s="27"/>
      <c r="AA394" s="37"/>
      <c r="AB394" s="38"/>
      <c r="AC394" s="39"/>
      <c r="AD394" s="40"/>
      <c r="AK394" s="2" t="str">
        <f>IF(ISERROR(MATCH(Table18[[#This Row], [Sector of College]],$AY$2:$AY$4,0)),"0", "1")</f>
        <v>0</v>
      </c>
      <c r="AL394" s="2" t="str">
        <f>IF(ISERROR(MATCH(Table18[[#This Row], [Type of College]],$AZ$2:$AZ$4,0)),"0", "1")</f>
        <v>0</v>
      </c>
      <c r="AM394" s="2" t="str">
        <f>IF(ISERROR(MATCH(Table18[[#This Row], [College Category]],$BA$2:$BA$15,0)),"0", "1")</f>
        <v>0</v>
      </c>
      <c r="AN394" s="2" t="str">
        <f>IF(ISERROR(MATCH(Table18[[#This Row], [Degree Duration]],$BB$3:$BB$12,0)),"0", "1")</f>
        <v>0</v>
      </c>
      <c r="AO394" s="2" t="str">
        <f>IF(ISERROR(MATCH(#REF!,#REF!,0)),"0", "1")</f>
        <v>0</v>
      </c>
      <c r="AP394" s="2" t="str">
        <f>IF(ISERROR(MATCH(Table18[[#This Row], [Batch Start Year]],$BC$2:$BC$23,0)),"0", "1")</f>
        <v>0</v>
      </c>
      <c r="AQ394" s="2" t="str">
        <f>IF(ISERROR(MATCH(Table18[[#This Row], [Batch Start Semester]],$BD$2:$BD$5,0)),"0", "1")</f>
        <v>0</v>
      </c>
      <c r="AR394" s="2" t="str">
        <f>IF(ISERROR(MATCH(Table18[[#This Row], [Batch Session ]],$BE$2:$BE$5,0)),"0", "1")</f>
        <v>0</v>
      </c>
      <c r="AS394" s="2" t="str">
        <f>IF(ISERROR(MATCH(Table18[[#This Row], [Current Semester Number ]],$BF$2:$BF$12,0)),"0", "1")</f>
        <v>0</v>
      </c>
      <c r="AT394" s="2" t="str">
        <f>IF(ISERROR(MATCH(Table18[[#This Row], [Gender]],$BG$2:$BG$4,0)),"0", "1")</f>
        <v>0</v>
      </c>
      <c r="AU394" s="2" t="str">
        <f>IF(ISERROR(MATCH(Table18[[#This Row], [Quota Type]],$BH$2:$BH$12,0)),"0", "1")</f>
        <v>0</v>
      </c>
      <c r="AV394" s="2" t="str">
        <f>IF(ISERROR(MATCH(Table18[[#This Row], [Different Ability Type (only for Differently abled students)]],$BI$2:$BI$8,0)),"0", "1")</f>
        <v>0</v>
      </c>
      <c r="AW394" s="2"/>
      <c r="AX394" s="2"/>
      <c r="AY394" s="2"/>
      <c r="AZ394" s="2"/>
    </row>
    <row r="395" ht="14.25">
      <c r="A395" s="23"/>
      <c r="B395" s="23"/>
      <c r="C395" s="23"/>
      <c r="D395" s="23"/>
      <c r="E395" s="23"/>
      <c r="F395" s="23"/>
      <c r="G395" s="24"/>
      <c r="H395" s="25"/>
      <c r="I395" s="26"/>
      <c r="J395" s="27"/>
      <c r="K395" s="27"/>
      <c r="L395" s="27"/>
      <c r="M395" s="26"/>
      <c r="N395" s="28"/>
      <c r="O395" s="29"/>
      <c r="P395" s="30"/>
      <c r="Q395" s="30"/>
      <c r="R395" s="30"/>
      <c r="S395" s="31"/>
      <c r="T395" s="26"/>
      <c r="U395" s="27"/>
      <c r="V395" s="82"/>
      <c r="W395" s="83"/>
      <c r="X395" s="27"/>
      <c r="Y395" s="36"/>
      <c r="Z395" s="27"/>
      <c r="AA395" s="37"/>
      <c r="AB395" s="38"/>
      <c r="AC395" s="39"/>
      <c r="AD395" s="40"/>
      <c r="AK395" s="2" t="str">
        <f>IF(ISERROR(MATCH(Table18[[#This Row], [Sector of College]],$AY$2:$AY$4,0)),"0", "1")</f>
        <v>0</v>
      </c>
      <c r="AL395" s="2" t="str">
        <f>IF(ISERROR(MATCH(Table18[[#This Row], [Type of College]],$AZ$2:$AZ$4,0)),"0", "1")</f>
        <v>0</v>
      </c>
      <c r="AM395" s="2" t="str">
        <f>IF(ISERROR(MATCH(Table18[[#This Row], [College Category]],$BA$2:$BA$15,0)),"0", "1")</f>
        <v>0</v>
      </c>
      <c r="AN395" s="2" t="str">
        <f>IF(ISERROR(MATCH(Table18[[#This Row], [Degree Duration]],$BB$3:$BB$12,0)),"0", "1")</f>
        <v>0</v>
      </c>
      <c r="AO395" s="2" t="str">
        <f>IF(ISERROR(MATCH(#REF!,#REF!,0)),"0", "1")</f>
        <v>0</v>
      </c>
      <c r="AP395" s="2" t="str">
        <f>IF(ISERROR(MATCH(Table18[[#This Row], [Batch Start Year]],$BC$2:$BC$23,0)),"0", "1")</f>
        <v>0</v>
      </c>
      <c r="AQ395" s="2" t="str">
        <f>IF(ISERROR(MATCH(Table18[[#This Row], [Batch Start Semester]],$BD$2:$BD$5,0)),"0", "1")</f>
        <v>0</v>
      </c>
      <c r="AR395" s="2" t="str">
        <f>IF(ISERROR(MATCH(Table18[[#This Row], [Batch Session ]],$BE$2:$BE$5,0)),"0", "1")</f>
        <v>0</v>
      </c>
      <c r="AS395" s="2" t="str">
        <f>IF(ISERROR(MATCH(Table18[[#This Row], [Current Semester Number ]],$BF$2:$BF$12,0)),"0", "1")</f>
        <v>0</v>
      </c>
      <c r="AT395" s="2" t="str">
        <f>IF(ISERROR(MATCH(Table18[[#This Row], [Gender]],$BG$2:$BG$4,0)),"0", "1")</f>
        <v>0</v>
      </c>
      <c r="AU395" s="2" t="str">
        <f>IF(ISERROR(MATCH(Table18[[#This Row], [Quota Type]],$BH$2:$BH$12,0)),"0", "1")</f>
        <v>0</v>
      </c>
      <c r="AV395" s="2" t="str">
        <f>IF(ISERROR(MATCH(Table18[[#This Row], [Different Ability Type (only for Differently abled students)]],$BI$2:$BI$8,0)),"0", "1")</f>
        <v>0</v>
      </c>
      <c r="AW395" s="2"/>
      <c r="AX395" s="2"/>
      <c r="AY395" s="2"/>
      <c r="AZ395" s="2"/>
    </row>
    <row r="396" ht="14.25">
      <c r="A396" s="23"/>
      <c r="B396" s="23"/>
      <c r="C396" s="23"/>
      <c r="D396" s="23"/>
      <c r="E396" s="23"/>
      <c r="F396" s="23"/>
      <c r="G396" s="24"/>
      <c r="H396" s="25"/>
      <c r="I396" s="26"/>
      <c r="J396" s="27"/>
      <c r="K396" s="27"/>
      <c r="L396" s="27"/>
      <c r="M396" s="26"/>
      <c r="N396" s="28"/>
      <c r="O396" s="29"/>
      <c r="P396" s="30"/>
      <c r="Q396" s="30"/>
      <c r="R396" s="30"/>
      <c r="S396" s="31"/>
      <c r="T396" s="26"/>
      <c r="U396" s="27"/>
      <c r="V396" s="82"/>
      <c r="W396" s="83"/>
      <c r="X396" s="27"/>
      <c r="Y396" s="36"/>
      <c r="Z396" s="27"/>
      <c r="AA396" s="37"/>
      <c r="AB396" s="38"/>
      <c r="AC396" s="39"/>
      <c r="AD396" s="40"/>
      <c r="AK396" s="2" t="str">
        <f>IF(ISERROR(MATCH(Table18[[#This Row], [Sector of College]],$AY$2:$AY$4,0)),"0", "1")</f>
        <v>0</v>
      </c>
      <c r="AL396" s="2" t="str">
        <f>IF(ISERROR(MATCH(Table18[[#This Row], [Type of College]],$AZ$2:$AZ$4,0)),"0", "1")</f>
        <v>0</v>
      </c>
      <c r="AM396" s="2" t="str">
        <f>IF(ISERROR(MATCH(Table18[[#This Row], [College Category]],$BA$2:$BA$15,0)),"0", "1")</f>
        <v>0</v>
      </c>
      <c r="AN396" s="2" t="str">
        <f>IF(ISERROR(MATCH(Table18[[#This Row], [Degree Duration]],$BB$3:$BB$12,0)),"0", "1")</f>
        <v>0</v>
      </c>
      <c r="AO396" s="2" t="str">
        <f>IF(ISERROR(MATCH(#REF!,#REF!,0)),"0", "1")</f>
        <v>0</v>
      </c>
      <c r="AP396" s="2" t="str">
        <f>IF(ISERROR(MATCH(Table18[[#This Row], [Batch Start Year]],$BC$2:$BC$23,0)),"0", "1")</f>
        <v>0</v>
      </c>
      <c r="AQ396" s="2" t="str">
        <f>IF(ISERROR(MATCH(Table18[[#This Row], [Batch Start Semester]],$BD$2:$BD$5,0)),"0", "1")</f>
        <v>0</v>
      </c>
      <c r="AR396" s="2" t="str">
        <f>IF(ISERROR(MATCH(Table18[[#This Row], [Batch Session ]],$BE$2:$BE$5,0)),"0", "1")</f>
        <v>0</v>
      </c>
      <c r="AS396" s="2" t="str">
        <f>IF(ISERROR(MATCH(Table18[[#This Row], [Current Semester Number ]],$BF$2:$BF$12,0)),"0", "1")</f>
        <v>0</v>
      </c>
      <c r="AT396" s="2" t="str">
        <f>IF(ISERROR(MATCH(Table18[[#This Row], [Gender]],$BG$2:$BG$4,0)),"0", "1")</f>
        <v>0</v>
      </c>
      <c r="AU396" s="2" t="str">
        <f>IF(ISERROR(MATCH(Table18[[#This Row], [Quota Type]],$BH$2:$BH$12,0)),"0", "1")</f>
        <v>0</v>
      </c>
      <c r="AV396" s="2" t="str">
        <f>IF(ISERROR(MATCH(Table18[[#This Row], [Different Ability Type (only for Differently abled students)]],$BI$2:$BI$8,0)),"0", "1")</f>
        <v>0</v>
      </c>
      <c r="AW396" s="2"/>
      <c r="AX396" s="2"/>
      <c r="AY396" s="2"/>
      <c r="AZ396" s="2"/>
    </row>
    <row r="397" ht="14.25">
      <c r="A397" s="23"/>
      <c r="B397" s="23"/>
      <c r="C397" s="23"/>
      <c r="D397" s="23"/>
      <c r="E397" s="23"/>
      <c r="F397" s="23"/>
      <c r="G397" s="24"/>
      <c r="H397" s="25"/>
      <c r="I397" s="26"/>
      <c r="J397" s="27"/>
      <c r="K397" s="27"/>
      <c r="L397" s="27"/>
      <c r="M397" s="26"/>
      <c r="N397" s="28"/>
      <c r="O397" s="29"/>
      <c r="P397" s="30"/>
      <c r="Q397" s="30"/>
      <c r="R397" s="30"/>
      <c r="S397" s="31"/>
      <c r="T397" s="26"/>
      <c r="U397" s="27"/>
      <c r="V397" s="82"/>
      <c r="W397" s="83"/>
      <c r="X397" s="27"/>
      <c r="Y397" s="36"/>
      <c r="Z397" s="27"/>
      <c r="AA397" s="37"/>
      <c r="AB397" s="38"/>
      <c r="AC397" s="39"/>
      <c r="AD397" s="40"/>
      <c r="AK397" s="2" t="str">
        <f>IF(ISERROR(MATCH(Table18[[#This Row], [Sector of College]],$AY$2:$AY$4,0)),"0", "1")</f>
        <v>0</v>
      </c>
      <c r="AL397" s="2" t="str">
        <f>IF(ISERROR(MATCH(Table18[[#This Row], [Type of College]],$AZ$2:$AZ$4,0)),"0", "1")</f>
        <v>0</v>
      </c>
      <c r="AM397" s="2" t="str">
        <f>IF(ISERROR(MATCH(Table18[[#This Row], [College Category]],$BA$2:$BA$15,0)),"0", "1")</f>
        <v>0</v>
      </c>
      <c r="AN397" s="2" t="str">
        <f>IF(ISERROR(MATCH(Table18[[#This Row], [Degree Duration]],$BB$3:$BB$12,0)),"0", "1")</f>
        <v>0</v>
      </c>
      <c r="AO397" s="2" t="str">
        <f>IF(ISERROR(MATCH(#REF!,#REF!,0)),"0", "1")</f>
        <v>0</v>
      </c>
      <c r="AP397" s="2" t="str">
        <f>IF(ISERROR(MATCH(Table18[[#This Row], [Batch Start Year]],$BC$2:$BC$23,0)),"0", "1")</f>
        <v>0</v>
      </c>
      <c r="AQ397" s="2" t="str">
        <f>IF(ISERROR(MATCH(Table18[[#This Row], [Batch Start Semester]],$BD$2:$BD$5,0)),"0", "1")</f>
        <v>0</v>
      </c>
      <c r="AR397" s="2" t="str">
        <f>IF(ISERROR(MATCH(Table18[[#This Row], [Batch Session ]],$BE$2:$BE$5,0)),"0", "1")</f>
        <v>0</v>
      </c>
      <c r="AS397" s="2" t="str">
        <f>IF(ISERROR(MATCH(Table18[[#This Row], [Current Semester Number ]],$BF$2:$BF$12,0)),"0", "1")</f>
        <v>0</v>
      </c>
      <c r="AT397" s="2" t="str">
        <f>IF(ISERROR(MATCH(Table18[[#This Row], [Gender]],$BG$2:$BG$4,0)),"0", "1")</f>
        <v>0</v>
      </c>
      <c r="AU397" s="2" t="str">
        <f>IF(ISERROR(MATCH(Table18[[#This Row], [Quota Type]],$BH$2:$BH$12,0)),"0", "1")</f>
        <v>0</v>
      </c>
      <c r="AV397" s="2" t="str">
        <f>IF(ISERROR(MATCH(Table18[[#This Row], [Different Ability Type (only for Differently abled students)]],$BI$2:$BI$8,0)),"0", "1")</f>
        <v>0</v>
      </c>
      <c r="AW397" s="2"/>
      <c r="AX397" s="2"/>
      <c r="AY397" s="2"/>
      <c r="AZ397" s="2"/>
    </row>
    <row r="398" ht="14.25">
      <c r="A398" s="23"/>
      <c r="B398" s="23"/>
      <c r="C398" s="23"/>
      <c r="D398" s="23"/>
      <c r="E398" s="23"/>
      <c r="F398" s="23"/>
      <c r="G398" s="24"/>
      <c r="H398" s="25"/>
      <c r="I398" s="26"/>
      <c r="J398" s="27"/>
      <c r="K398" s="27"/>
      <c r="L398" s="27"/>
      <c r="M398" s="26"/>
      <c r="N398" s="28"/>
      <c r="O398" s="29"/>
      <c r="P398" s="30"/>
      <c r="Q398" s="30"/>
      <c r="R398" s="30"/>
      <c r="S398" s="31"/>
      <c r="T398" s="26"/>
      <c r="U398" s="27"/>
      <c r="V398" s="82"/>
      <c r="W398" s="83"/>
      <c r="X398" s="27"/>
      <c r="Y398" s="36"/>
      <c r="Z398" s="27"/>
      <c r="AA398" s="37"/>
      <c r="AB398" s="38"/>
      <c r="AC398" s="39"/>
      <c r="AD398" s="40"/>
      <c r="AK398" s="2" t="str">
        <f>IF(ISERROR(MATCH(Table18[[#This Row], [Sector of College]],$AY$2:$AY$4,0)),"0", "1")</f>
        <v>0</v>
      </c>
      <c r="AL398" s="2" t="str">
        <f>IF(ISERROR(MATCH(Table18[[#This Row], [Type of College]],$AZ$2:$AZ$4,0)),"0", "1")</f>
        <v>0</v>
      </c>
      <c r="AM398" s="2" t="str">
        <f>IF(ISERROR(MATCH(Table18[[#This Row], [College Category]],$BA$2:$BA$15,0)),"0", "1")</f>
        <v>0</v>
      </c>
      <c r="AN398" s="2" t="str">
        <f>IF(ISERROR(MATCH(Table18[[#This Row], [Degree Duration]],$BB$3:$BB$12,0)),"0", "1")</f>
        <v>0</v>
      </c>
      <c r="AO398" s="2" t="str">
        <f>IF(ISERROR(MATCH(#REF!,#REF!,0)),"0", "1")</f>
        <v>0</v>
      </c>
      <c r="AP398" s="2" t="str">
        <f>IF(ISERROR(MATCH(Table18[[#This Row], [Batch Start Year]],$BC$2:$BC$23,0)),"0", "1")</f>
        <v>0</v>
      </c>
      <c r="AQ398" s="2" t="str">
        <f>IF(ISERROR(MATCH(Table18[[#This Row], [Batch Start Semester]],$BD$2:$BD$5,0)),"0", "1")</f>
        <v>0</v>
      </c>
      <c r="AR398" s="2" t="str">
        <f>IF(ISERROR(MATCH(Table18[[#This Row], [Batch Session ]],$BE$2:$BE$5,0)),"0", "1")</f>
        <v>0</v>
      </c>
      <c r="AS398" s="2" t="str">
        <f>IF(ISERROR(MATCH(Table18[[#This Row], [Current Semester Number ]],$BF$2:$BF$12,0)),"0", "1")</f>
        <v>0</v>
      </c>
      <c r="AT398" s="2" t="str">
        <f>IF(ISERROR(MATCH(Table18[[#This Row], [Gender]],$BG$2:$BG$4,0)),"0", "1")</f>
        <v>0</v>
      </c>
      <c r="AU398" s="2" t="str">
        <f>IF(ISERROR(MATCH(Table18[[#This Row], [Quota Type]],$BH$2:$BH$12,0)),"0", "1")</f>
        <v>0</v>
      </c>
      <c r="AV398" s="2" t="str">
        <f>IF(ISERROR(MATCH(Table18[[#This Row], [Different Ability Type (only for Differently abled students)]],$BI$2:$BI$8,0)),"0", "1")</f>
        <v>0</v>
      </c>
      <c r="AW398" s="2"/>
      <c r="AX398" s="2"/>
      <c r="AY398" s="2"/>
      <c r="AZ398" s="2"/>
    </row>
    <row r="399" ht="14.25">
      <c r="A399" s="23"/>
      <c r="B399" s="23"/>
      <c r="C399" s="23"/>
      <c r="D399" s="23"/>
      <c r="E399" s="23"/>
      <c r="F399" s="23"/>
      <c r="G399" s="24"/>
      <c r="H399" s="25"/>
      <c r="I399" s="26"/>
      <c r="J399" s="27"/>
      <c r="K399" s="27"/>
      <c r="L399" s="27"/>
      <c r="M399" s="26"/>
      <c r="N399" s="28"/>
      <c r="O399" s="29"/>
      <c r="P399" s="30"/>
      <c r="Q399" s="30"/>
      <c r="R399" s="30"/>
      <c r="S399" s="31"/>
      <c r="T399" s="26"/>
      <c r="U399" s="27"/>
      <c r="V399" s="82"/>
      <c r="W399" s="83"/>
      <c r="X399" s="27"/>
      <c r="Y399" s="36"/>
      <c r="Z399" s="27"/>
      <c r="AA399" s="37"/>
      <c r="AB399" s="38"/>
      <c r="AC399" s="39"/>
      <c r="AD399" s="40"/>
      <c r="AK399" s="2" t="str">
        <f>IF(ISERROR(MATCH(Table18[[#This Row], [Sector of College]],$AY$2:$AY$4,0)),"0", "1")</f>
        <v>0</v>
      </c>
      <c r="AL399" s="2" t="str">
        <f>IF(ISERROR(MATCH(Table18[[#This Row], [Type of College]],$AZ$2:$AZ$4,0)),"0", "1")</f>
        <v>0</v>
      </c>
      <c r="AM399" s="2" t="str">
        <f>IF(ISERROR(MATCH(Table18[[#This Row], [College Category]],$BA$2:$BA$15,0)),"0", "1")</f>
        <v>0</v>
      </c>
      <c r="AN399" s="2" t="str">
        <f>IF(ISERROR(MATCH(Table18[[#This Row], [Degree Duration]],$BB$3:$BB$12,0)),"0", "1")</f>
        <v>0</v>
      </c>
      <c r="AO399" s="2" t="str">
        <f>IF(ISERROR(MATCH(#REF!,#REF!,0)),"0", "1")</f>
        <v>0</v>
      </c>
      <c r="AP399" s="2" t="str">
        <f>IF(ISERROR(MATCH(Table18[[#This Row], [Batch Start Year]],$BC$2:$BC$23,0)),"0", "1")</f>
        <v>0</v>
      </c>
      <c r="AQ399" s="2" t="str">
        <f>IF(ISERROR(MATCH(Table18[[#This Row], [Batch Start Semester]],$BD$2:$BD$5,0)),"0", "1")</f>
        <v>0</v>
      </c>
      <c r="AR399" s="2" t="str">
        <f>IF(ISERROR(MATCH(Table18[[#This Row], [Batch Session ]],$BE$2:$BE$5,0)),"0", "1")</f>
        <v>0</v>
      </c>
      <c r="AS399" s="2" t="str">
        <f>IF(ISERROR(MATCH(Table18[[#This Row], [Current Semester Number ]],$BF$2:$BF$12,0)),"0", "1")</f>
        <v>0</v>
      </c>
      <c r="AT399" s="2" t="str">
        <f>IF(ISERROR(MATCH(Table18[[#This Row], [Gender]],$BG$2:$BG$4,0)),"0", "1")</f>
        <v>0</v>
      </c>
      <c r="AU399" s="2" t="str">
        <f>IF(ISERROR(MATCH(Table18[[#This Row], [Quota Type]],$BH$2:$BH$12,0)),"0", "1")</f>
        <v>0</v>
      </c>
      <c r="AV399" s="2" t="str">
        <f>IF(ISERROR(MATCH(Table18[[#This Row], [Different Ability Type (only for Differently abled students)]],$BI$2:$BI$8,0)),"0", "1")</f>
        <v>0</v>
      </c>
      <c r="AW399" s="2"/>
      <c r="AX399" s="2"/>
      <c r="AY399" s="2"/>
      <c r="AZ399" s="2"/>
    </row>
    <row r="400" ht="14.25">
      <c r="A400" s="23"/>
      <c r="B400" s="23"/>
      <c r="C400" s="23"/>
      <c r="D400" s="23"/>
      <c r="E400" s="23"/>
      <c r="F400" s="23"/>
      <c r="G400" s="24"/>
      <c r="H400" s="25"/>
      <c r="I400" s="26"/>
      <c r="J400" s="27"/>
      <c r="K400" s="27"/>
      <c r="L400" s="27"/>
      <c r="M400" s="26"/>
      <c r="N400" s="28"/>
      <c r="O400" s="29"/>
      <c r="P400" s="30"/>
      <c r="Q400" s="30"/>
      <c r="R400" s="30"/>
      <c r="S400" s="31"/>
      <c r="T400" s="26"/>
      <c r="U400" s="27"/>
      <c r="V400" s="82"/>
      <c r="W400" s="83"/>
      <c r="X400" s="27"/>
      <c r="Y400" s="36"/>
      <c r="Z400" s="27"/>
      <c r="AA400" s="37"/>
      <c r="AB400" s="38"/>
      <c r="AC400" s="39"/>
      <c r="AD400" s="40"/>
      <c r="AK400" s="2" t="str">
        <f>IF(ISERROR(MATCH(Table18[[#This Row], [Sector of College]],$AY$2:$AY$4,0)),"0", "1")</f>
        <v>0</v>
      </c>
      <c r="AL400" s="2" t="str">
        <f>IF(ISERROR(MATCH(Table18[[#This Row], [Type of College]],$AZ$2:$AZ$4,0)),"0", "1")</f>
        <v>0</v>
      </c>
      <c r="AM400" s="2" t="str">
        <f>IF(ISERROR(MATCH(Table18[[#This Row], [College Category]],$BA$2:$BA$15,0)),"0", "1")</f>
        <v>0</v>
      </c>
      <c r="AN400" s="2" t="str">
        <f>IF(ISERROR(MATCH(Table18[[#This Row], [Degree Duration]],$BB$3:$BB$12,0)),"0", "1")</f>
        <v>0</v>
      </c>
      <c r="AO400" s="2" t="str">
        <f>IF(ISERROR(MATCH(#REF!,#REF!,0)),"0", "1")</f>
        <v>0</v>
      </c>
      <c r="AP400" s="2" t="str">
        <f>IF(ISERROR(MATCH(Table18[[#This Row], [Batch Start Year]],$BC$2:$BC$23,0)),"0", "1")</f>
        <v>0</v>
      </c>
      <c r="AQ400" s="2" t="str">
        <f>IF(ISERROR(MATCH(Table18[[#This Row], [Batch Start Semester]],$BD$2:$BD$5,0)),"0", "1")</f>
        <v>0</v>
      </c>
      <c r="AR400" s="2" t="str">
        <f>IF(ISERROR(MATCH(Table18[[#This Row], [Batch Session ]],$BE$2:$BE$5,0)),"0", "1")</f>
        <v>0</v>
      </c>
      <c r="AS400" s="2" t="str">
        <f>IF(ISERROR(MATCH(Table18[[#This Row], [Current Semester Number ]],$BF$2:$BF$12,0)),"0", "1")</f>
        <v>0</v>
      </c>
      <c r="AT400" s="2" t="str">
        <f>IF(ISERROR(MATCH(Table18[[#This Row], [Gender]],$BG$2:$BG$4,0)),"0", "1")</f>
        <v>0</v>
      </c>
      <c r="AU400" s="2" t="str">
        <f>IF(ISERROR(MATCH(Table18[[#This Row], [Quota Type]],$BH$2:$BH$12,0)),"0", "1")</f>
        <v>0</v>
      </c>
      <c r="AV400" s="2" t="str">
        <f>IF(ISERROR(MATCH(Table18[[#This Row], [Different Ability Type (only for Differently abled students)]],$BI$2:$BI$8,0)),"0", "1")</f>
        <v>0</v>
      </c>
      <c r="AW400" s="2"/>
      <c r="AX400" s="2"/>
      <c r="AY400" s="2"/>
      <c r="AZ400" s="2"/>
    </row>
    <row r="401" ht="14.25">
      <c r="A401" s="23"/>
      <c r="B401" s="23"/>
      <c r="C401" s="23"/>
      <c r="D401" s="23"/>
      <c r="E401" s="23"/>
      <c r="F401" s="23"/>
      <c r="G401" s="24"/>
      <c r="H401" s="25"/>
      <c r="I401" s="26"/>
      <c r="J401" s="27"/>
      <c r="K401" s="27"/>
      <c r="L401" s="27"/>
      <c r="M401" s="26"/>
      <c r="N401" s="28"/>
      <c r="O401" s="29"/>
      <c r="P401" s="30"/>
      <c r="Q401" s="30"/>
      <c r="R401" s="30"/>
      <c r="S401" s="31"/>
      <c r="T401" s="26"/>
      <c r="U401" s="27"/>
      <c r="V401" s="82"/>
      <c r="W401" s="83"/>
      <c r="X401" s="27"/>
      <c r="Y401" s="36"/>
      <c r="Z401" s="27"/>
      <c r="AA401" s="37"/>
      <c r="AB401" s="38"/>
      <c r="AC401" s="39"/>
      <c r="AD401" s="40"/>
      <c r="AK401" s="2" t="str">
        <f>IF(ISERROR(MATCH(Table18[[#This Row], [Sector of College]],$AY$2:$AY$4,0)),"0", "1")</f>
        <v>0</v>
      </c>
      <c r="AL401" s="2" t="str">
        <f>IF(ISERROR(MATCH(Table18[[#This Row], [Type of College]],$AZ$2:$AZ$4,0)),"0", "1")</f>
        <v>0</v>
      </c>
      <c r="AM401" s="2" t="str">
        <f>IF(ISERROR(MATCH(Table18[[#This Row], [College Category]],$BA$2:$BA$15,0)),"0", "1")</f>
        <v>0</v>
      </c>
      <c r="AN401" s="2" t="str">
        <f>IF(ISERROR(MATCH(Table18[[#This Row], [Degree Duration]],$BB$3:$BB$12,0)),"0", "1")</f>
        <v>0</v>
      </c>
      <c r="AO401" s="2" t="str">
        <f>IF(ISERROR(MATCH(#REF!,#REF!,0)),"0", "1")</f>
        <v>0</v>
      </c>
      <c r="AP401" s="2" t="str">
        <f>IF(ISERROR(MATCH(Table18[[#This Row], [Batch Start Year]],$BC$2:$BC$23,0)),"0", "1")</f>
        <v>0</v>
      </c>
      <c r="AQ401" s="2" t="str">
        <f>IF(ISERROR(MATCH(Table18[[#This Row], [Batch Start Semester]],$BD$2:$BD$5,0)),"0", "1")</f>
        <v>0</v>
      </c>
      <c r="AR401" s="2" t="str">
        <f>IF(ISERROR(MATCH(Table18[[#This Row], [Batch Session ]],$BE$2:$BE$5,0)),"0", "1")</f>
        <v>0</v>
      </c>
      <c r="AS401" s="2" t="str">
        <f>IF(ISERROR(MATCH(Table18[[#This Row], [Current Semester Number ]],$BF$2:$BF$12,0)),"0", "1")</f>
        <v>0</v>
      </c>
      <c r="AT401" s="2" t="str">
        <f>IF(ISERROR(MATCH(Table18[[#This Row], [Gender]],$BG$2:$BG$4,0)),"0", "1")</f>
        <v>0</v>
      </c>
      <c r="AU401" s="2" t="str">
        <f>IF(ISERROR(MATCH(Table18[[#This Row], [Quota Type]],$BH$2:$BH$12,0)),"0", "1")</f>
        <v>0</v>
      </c>
      <c r="AV401" s="2" t="str">
        <f>IF(ISERROR(MATCH(Table18[[#This Row], [Different Ability Type (only for Differently abled students)]],$BI$2:$BI$8,0)),"0", "1")</f>
        <v>0</v>
      </c>
      <c r="AW401" s="2"/>
      <c r="AX401" s="2"/>
      <c r="AY401" s="2"/>
      <c r="AZ401" s="2"/>
    </row>
    <row r="402" ht="14.25">
      <c r="A402" s="23"/>
      <c r="B402" s="23"/>
      <c r="C402" s="23"/>
      <c r="D402" s="23"/>
      <c r="E402" s="23"/>
      <c r="F402" s="23"/>
      <c r="G402" s="24"/>
      <c r="H402" s="25"/>
      <c r="I402" s="26"/>
      <c r="J402" s="27"/>
      <c r="K402" s="27"/>
      <c r="L402" s="27"/>
      <c r="M402" s="26"/>
      <c r="N402" s="28"/>
      <c r="O402" s="29"/>
      <c r="P402" s="30"/>
      <c r="Q402" s="30"/>
      <c r="R402" s="30"/>
      <c r="S402" s="31"/>
      <c r="T402" s="26"/>
      <c r="U402" s="27"/>
      <c r="V402" s="82"/>
      <c r="W402" s="83"/>
      <c r="X402" s="27"/>
      <c r="Y402" s="36"/>
      <c r="Z402" s="27"/>
      <c r="AA402" s="37"/>
      <c r="AB402" s="38"/>
      <c r="AC402" s="39"/>
      <c r="AD402" s="40"/>
      <c r="AK402" s="2" t="str">
        <f>IF(ISERROR(MATCH(Table18[[#This Row], [Sector of College]],$AY$2:$AY$4,0)),"0", "1")</f>
        <v>0</v>
      </c>
      <c r="AL402" s="2" t="str">
        <f>IF(ISERROR(MATCH(Table18[[#This Row], [Type of College]],$AZ$2:$AZ$4,0)),"0", "1")</f>
        <v>0</v>
      </c>
      <c r="AM402" s="2" t="str">
        <f>IF(ISERROR(MATCH(Table18[[#This Row], [College Category]],$BA$2:$BA$15,0)),"0", "1")</f>
        <v>0</v>
      </c>
      <c r="AN402" s="2" t="str">
        <f>IF(ISERROR(MATCH(Table18[[#This Row], [Degree Duration]],$BB$3:$BB$12,0)),"0", "1")</f>
        <v>0</v>
      </c>
      <c r="AO402" s="2" t="str">
        <f>IF(ISERROR(MATCH(#REF!,#REF!,0)),"0", "1")</f>
        <v>0</v>
      </c>
      <c r="AP402" s="2" t="str">
        <f>IF(ISERROR(MATCH(Table18[[#This Row], [Batch Start Year]],$BC$2:$BC$23,0)),"0", "1")</f>
        <v>0</v>
      </c>
      <c r="AQ402" s="2" t="str">
        <f>IF(ISERROR(MATCH(Table18[[#This Row], [Batch Start Semester]],$BD$2:$BD$5,0)),"0", "1")</f>
        <v>0</v>
      </c>
      <c r="AR402" s="2" t="str">
        <f>IF(ISERROR(MATCH(Table18[[#This Row], [Batch Session ]],$BE$2:$BE$5,0)),"0", "1")</f>
        <v>0</v>
      </c>
      <c r="AS402" s="2" t="str">
        <f>IF(ISERROR(MATCH(Table18[[#This Row], [Current Semester Number ]],$BF$2:$BF$12,0)),"0", "1")</f>
        <v>0</v>
      </c>
      <c r="AT402" s="2" t="str">
        <f>IF(ISERROR(MATCH(Table18[[#This Row], [Gender]],$BG$2:$BG$4,0)),"0", "1")</f>
        <v>0</v>
      </c>
      <c r="AU402" s="2" t="str">
        <f>IF(ISERROR(MATCH(Table18[[#This Row], [Quota Type]],$BH$2:$BH$12,0)),"0", "1")</f>
        <v>0</v>
      </c>
      <c r="AV402" s="2" t="str">
        <f>IF(ISERROR(MATCH(Table18[[#This Row], [Different Ability Type (only for Differently abled students)]],$BI$2:$BI$8,0)),"0", "1")</f>
        <v>0</v>
      </c>
      <c r="AW402" s="2"/>
      <c r="AX402" s="2"/>
      <c r="AY402" s="2"/>
      <c r="AZ402" s="2"/>
    </row>
    <row r="403" ht="14.25">
      <c r="A403" s="23"/>
      <c r="B403" s="23"/>
      <c r="C403" s="23"/>
      <c r="D403" s="23"/>
      <c r="E403" s="23"/>
      <c r="F403" s="23"/>
      <c r="G403" s="24"/>
      <c r="H403" s="25"/>
      <c r="I403" s="26"/>
      <c r="J403" s="27"/>
      <c r="K403" s="27"/>
      <c r="L403" s="27"/>
      <c r="M403" s="26"/>
      <c r="N403" s="28"/>
      <c r="O403" s="29"/>
      <c r="P403" s="30"/>
      <c r="Q403" s="30"/>
      <c r="R403" s="30"/>
      <c r="S403" s="31"/>
      <c r="T403" s="26"/>
      <c r="U403" s="27"/>
      <c r="V403" s="82"/>
      <c r="W403" s="83"/>
      <c r="X403" s="27"/>
      <c r="Y403" s="36"/>
      <c r="Z403" s="27"/>
      <c r="AA403" s="37"/>
      <c r="AB403" s="38"/>
      <c r="AC403" s="39"/>
      <c r="AD403" s="40"/>
      <c r="AK403" s="2" t="str">
        <f>IF(ISERROR(MATCH(Table18[[#This Row], [Sector of College]],$AY$2:$AY$4,0)),"0", "1")</f>
        <v>0</v>
      </c>
      <c r="AL403" s="2" t="str">
        <f>IF(ISERROR(MATCH(Table18[[#This Row], [Type of College]],$AZ$2:$AZ$4,0)),"0", "1")</f>
        <v>0</v>
      </c>
      <c r="AM403" s="2" t="str">
        <f>IF(ISERROR(MATCH(Table18[[#This Row], [College Category]],$BA$2:$BA$15,0)),"0", "1")</f>
        <v>0</v>
      </c>
      <c r="AN403" s="2" t="str">
        <f>IF(ISERROR(MATCH(Table18[[#This Row], [Degree Duration]],$BB$3:$BB$12,0)),"0", "1")</f>
        <v>0</v>
      </c>
      <c r="AO403" s="2" t="str">
        <f>IF(ISERROR(MATCH(#REF!,#REF!,0)),"0", "1")</f>
        <v>0</v>
      </c>
      <c r="AP403" s="2" t="str">
        <f>IF(ISERROR(MATCH(Table18[[#This Row], [Batch Start Year]],$BC$2:$BC$23,0)),"0", "1")</f>
        <v>0</v>
      </c>
      <c r="AQ403" s="2" t="str">
        <f>IF(ISERROR(MATCH(Table18[[#This Row], [Batch Start Semester]],$BD$2:$BD$5,0)),"0", "1")</f>
        <v>0</v>
      </c>
      <c r="AR403" s="2" t="str">
        <f>IF(ISERROR(MATCH(Table18[[#This Row], [Batch Session ]],$BE$2:$BE$5,0)),"0", "1")</f>
        <v>0</v>
      </c>
      <c r="AS403" s="2" t="str">
        <f>IF(ISERROR(MATCH(Table18[[#This Row], [Current Semester Number ]],$BF$2:$BF$12,0)),"0", "1")</f>
        <v>0</v>
      </c>
      <c r="AT403" s="2" t="str">
        <f>IF(ISERROR(MATCH(Table18[[#This Row], [Gender]],$BG$2:$BG$4,0)),"0", "1")</f>
        <v>0</v>
      </c>
      <c r="AU403" s="2" t="str">
        <f>IF(ISERROR(MATCH(Table18[[#This Row], [Quota Type]],$BH$2:$BH$12,0)),"0", "1")</f>
        <v>0</v>
      </c>
      <c r="AV403" s="2" t="str">
        <f>IF(ISERROR(MATCH(Table18[[#This Row], [Different Ability Type (only for Differently abled students)]],$BI$2:$BI$8,0)),"0", "1")</f>
        <v>0</v>
      </c>
      <c r="AW403" s="2"/>
      <c r="AX403" s="2"/>
      <c r="AY403" s="2"/>
      <c r="AZ403" s="2"/>
    </row>
    <row r="404" ht="14.25">
      <c r="A404" s="23"/>
      <c r="B404" s="23"/>
      <c r="C404" s="23"/>
      <c r="D404" s="23"/>
      <c r="E404" s="23"/>
      <c r="F404" s="23"/>
      <c r="G404" s="24"/>
      <c r="H404" s="25"/>
      <c r="I404" s="26"/>
      <c r="J404" s="27"/>
      <c r="K404" s="27"/>
      <c r="L404" s="27"/>
      <c r="M404" s="26"/>
      <c r="N404" s="28"/>
      <c r="O404" s="29"/>
      <c r="P404" s="30"/>
      <c r="Q404" s="30"/>
      <c r="R404" s="30"/>
      <c r="S404" s="31"/>
      <c r="T404" s="26"/>
      <c r="U404" s="27"/>
      <c r="V404" s="82"/>
      <c r="W404" s="83"/>
      <c r="X404" s="27"/>
      <c r="Y404" s="36"/>
      <c r="Z404" s="27"/>
      <c r="AA404" s="37"/>
      <c r="AB404" s="38"/>
      <c r="AC404" s="39"/>
      <c r="AD404" s="40"/>
      <c r="AK404" s="2" t="str">
        <f>IF(ISERROR(MATCH(Table18[[#This Row], [Sector of College]],$AY$2:$AY$4,0)),"0", "1")</f>
        <v>0</v>
      </c>
      <c r="AL404" s="2" t="str">
        <f>IF(ISERROR(MATCH(Table18[[#This Row], [Type of College]],$AZ$2:$AZ$4,0)),"0", "1")</f>
        <v>0</v>
      </c>
      <c r="AM404" s="2" t="str">
        <f>IF(ISERROR(MATCH(Table18[[#This Row], [College Category]],$BA$2:$BA$15,0)),"0", "1")</f>
        <v>0</v>
      </c>
      <c r="AN404" s="2" t="str">
        <f>IF(ISERROR(MATCH(Table18[[#This Row], [Degree Duration]],$BB$3:$BB$12,0)),"0", "1")</f>
        <v>0</v>
      </c>
      <c r="AO404" s="2" t="str">
        <f>IF(ISERROR(MATCH(#REF!,#REF!,0)),"0", "1")</f>
        <v>0</v>
      </c>
      <c r="AP404" s="2" t="str">
        <f>IF(ISERROR(MATCH(Table18[[#This Row], [Batch Start Year]],$BC$2:$BC$23,0)),"0", "1")</f>
        <v>0</v>
      </c>
      <c r="AQ404" s="2" t="str">
        <f>IF(ISERROR(MATCH(Table18[[#This Row], [Batch Start Semester]],$BD$2:$BD$5,0)),"0", "1")</f>
        <v>0</v>
      </c>
      <c r="AR404" s="2" t="str">
        <f>IF(ISERROR(MATCH(Table18[[#This Row], [Batch Session ]],$BE$2:$BE$5,0)),"0", "1")</f>
        <v>0</v>
      </c>
      <c r="AS404" s="2" t="str">
        <f>IF(ISERROR(MATCH(Table18[[#This Row], [Current Semester Number ]],$BF$2:$BF$12,0)),"0", "1")</f>
        <v>0</v>
      </c>
      <c r="AT404" s="2" t="str">
        <f>IF(ISERROR(MATCH(Table18[[#This Row], [Gender]],$BG$2:$BG$4,0)),"0", "1")</f>
        <v>0</v>
      </c>
      <c r="AU404" s="2" t="str">
        <f>IF(ISERROR(MATCH(Table18[[#This Row], [Quota Type]],$BH$2:$BH$12,0)),"0", "1")</f>
        <v>0</v>
      </c>
      <c r="AV404" s="2" t="str">
        <f>IF(ISERROR(MATCH(Table18[[#This Row], [Different Ability Type (only for Differently abled students)]],$BI$2:$BI$8,0)),"0", "1")</f>
        <v>0</v>
      </c>
      <c r="AW404" s="2"/>
      <c r="AX404" s="2"/>
      <c r="AY404" s="2"/>
      <c r="AZ404" s="2"/>
    </row>
    <row r="405" ht="14.25">
      <c r="A405" s="23"/>
      <c r="B405" s="23"/>
      <c r="C405" s="23"/>
      <c r="D405" s="23"/>
      <c r="E405" s="23"/>
      <c r="F405" s="23"/>
      <c r="G405" s="24"/>
      <c r="H405" s="25"/>
      <c r="I405" s="26"/>
      <c r="J405" s="27"/>
      <c r="K405" s="27"/>
      <c r="L405" s="27"/>
      <c r="M405" s="26"/>
      <c r="N405" s="28"/>
      <c r="O405" s="29"/>
      <c r="P405" s="30"/>
      <c r="Q405" s="30"/>
      <c r="R405" s="30"/>
      <c r="S405" s="31"/>
      <c r="T405" s="26"/>
      <c r="U405" s="27"/>
      <c r="V405" s="82"/>
      <c r="W405" s="83"/>
      <c r="X405" s="27"/>
      <c r="Y405" s="36"/>
      <c r="Z405" s="27"/>
      <c r="AA405" s="37"/>
      <c r="AB405" s="38"/>
      <c r="AC405" s="39"/>
      <c r="AD405" s="40"/>
      <c r="AK405" s="2" t="str">
        <f>IF(ISERROR(MATCH(Table18[[#This Row], [Sector of College]],$AY$2:$AY$4,0)),"0", "1")</f>
        <v>0</v>
      </c>
      <c r="AL405" s="2" t="str">
        <f>IF(ISERROR(MATCH(Table18[[#This Row], [Type of College]],$AZ$2:$AZ$4,0)),"0", "1")</f>
        <v>0</v>
      </c>
      <c r="AM405" s="2" t="str">
        <f>IF(ISERROR(MATCH(Table18[[#This Row], [College Category]],$BA$2:$BA$15,0)),"0", "1")</f>
        <v>0</v>
      </c>
      <c r="AN405" s="2" t="str">
        <f>IF(ISERROR(MATCH(Table18[[#This Row], [Degree Duration]],$BB$3:$BB$12,0)),"0", "1")</f>
        <v>0</v>
      </c>
      <c r="AO405" s="2" t="str">
        <f>IF(ISERROR(MATCH(#REF!,#REF!,0)),"0", "1")</f>
        <v>0</v>
      </c>
      <c r="AP405" s="2" t="str">
        <f>IF(ISERROR(MATCH(Table18[[#This Row], [Batch Start Year]],$BC$2:$BC$23,0)),"0", "1")</f>
        <v>0</v>
      </c>
      <c r="AQ405" s="2" t="str">
        <f>IF(ISERROR(MATCH(Table18[[#This Row], [Batch Start Semester]],$BD$2:$BD$5,0)),"0", "1")</f>
        <v>0</v>
      </c>
      <c r="AR405" s="2" t="str">
        <f>IF(ISERROR(MATCH(Table18[[#This Row], [Batch Session ]],$BE$2:$BE$5,0)),"0", "1")</f>
        <v>0</v>
      </c>
      <c r="AS405" s="2" t="str">
        <f>IF(ISERROR(MATCH(Table18[[#This Row], [Current Semester Number ]],$BF$2:$BF$12,0)),"0", "1")</f>
        <v>0</v>
      </c>
      <c r="AT405" s="2" t="str">
        <f>IF(ISERROR(MATCH(Table18[[#This Row], [Gender]],$BG$2:$BG$4,0)),"0", "1")</f>
        <v>0</v>
      </c>
      <c r="AU405" s="2" t="str">
        <f>IF(ISERROR(MATCH(Table18[[#This Row], [Quota Type]],$BH$2:$BH$12,0)),"0", "1")</f>
        <v>0</v>
      </c>
      <c r="AV405" s="2" t="str">
        <f>IF(ISERROR(MATCH(Table18[[#This Row], [Different Ability Type (only for Differently abled students)]],$BI$2:$BI$8,0)),"0", "1")</f>
        <v>0</v>
      </c>
      <c r="AW405" s="2"/>
      <c r="AX405" s="2"/>
      <c r="AY405" s="2"/>
      <c r="AZ405" s="2"/>
    </row>
    <row r="406" ht="14.25">
      <c r="A406" s="23"/>
      <c r="B406" s="23"/>
      <c r="C406" s="23"/>
      <c r="D406" s="23"/>
      <c r="E406" s="23"/>
      <c r="F406" s="23"/>
      <c r="G406" s="24"/>
      <c r="H406" s="25"/>
      <c r="I406" s="26"/>
      <c r="J406" s="27"/>
      <c r="K406" s="27"/>
      <c r="L406" s="27"/>
      <c r="M406" s="26"/>
      <c r="N406" s="28"/>
      <c r="O406" s="29"/>
      <c r="P406" s="30"/>
      <c r="Q406" s="30"/>
      <c r="R406" s="30"/>
      <c r="S406" s="31"/>
      <c r="T406" s="26"/>
      <c r="U406" s="27"/>
      <c r="V406" s="82"/>
      <c r="W406" s="83"/>
      <c r="X406" s="27"/>
      <c r="Y406" s="36"/>
      <c r="Z406" s="27"/>
      <c r="AA406" s="37"/>
      <c r="AB406" s="38"/>
      <c r="AC406" s="39"/>
      <c r="AD406" s="40"/>
      <c r="AK406" s="2" t="str">
        <f>IF(ISERROR(MATCH(Table18[[#This Row], [Sector of College]],$AY$2:$AY$4,0)),"0", "1")</f>
        <v>0</v>
      </c>
      <c r="AL406" s="2" t="str">
        <f>IF(ISERROR(MATCH(Table18[[#This Row], [Type of College]],$AZ$2:$AZ$4,0)),"0", "1")</f>
        <v>0</v>
      </c>
      <c r="AM406" s="2" t="str">
        <f>IF(ISERROR(MATCH(Table18[[#This Row], [College Category]],$BA$2:$BA$15,0)),"0", "1")</f>
        <v>0</v>
      </c>
      <c r="AN406" s="2" t="str">
        <f>IF(ISERROR(MATCH(Table18[[#This Row], [Degree Duration]],$BB$3:$BB$12,0)),"0", "1")</f>
        <v>0</v>
      </c>
      <c r="AO406" s="2" t="str">
        <f>IF(ISERROR(MATCH(#REF!,#REF!,0)),"0", "1")</f>
        <v>0</v>
      </c>
      <c r="AP406" s="2" t="str">
        <f>IF(ISERROR(MATCH(Table18[[#This Row], [Batch Start Year]],$BC$2:$BC$23,0)),"0", "1")</f>
        <v>0</v>
      </c>
      <c r="AQ406" s="2" t="str">
        <f>IF(ISERROR(MATCH(Table18[[#This Row], [Batch Start Semester]],$BD$2:$BD$5,0)),"0", "1")</f>
        <v>0</v>
      </c>
      <c r="AR406" s="2" t="str">
        <f>IF(ISERROR(MATCH(Table18[[#This Row], [Batch Session ]],$BE$2:$BE$5,0)),"0", "1")</f>
        <v>0</v>
      </c>
      <c r="AS406" s="2" t="str">
        <f>IF(ISERROR(MATCH(Table18[[#This Row], [Current Semester Number ]],$BF$2:$BF$12,0)),"0", "1")</f>
        <v>0</v>
      </c>
      <c r="AT406" s="2" t="str">
        <f>IF(ISERROR(MATCH(Table18[[#This Row], [Gender]],$BG$2:$BG$4,0)),"0", "1")</f>
        <v>0</v>
      </c>
      <c r="AU406" s="2" t="str">
        <f>IF(ISERROR(MATCH(Table18[[#This Row], [Quota Type]],$BH$2:$BH$12,0)),"0", "1")</f>
        <v>0</v>
      </c>
      <c r="AV406" s="2" t="str">
        <f>IF(ISERROR(MATCH(Table18[[#This Row], [Different Ability Type (only for Differently abled students)]],$BI$2:$BI$8,0)),"0", "1")</f>
        <v>0</v>
      </c>
      <c r="AW406" s="2"/>
      <c r="AX406" s="2"/>
      <c r="AY406" s="2"/>
      <c r="AZ406" s="2"/>
    </row>
    <row r="407" ht="14.25">
      <c r="A407" s="23"/>
      <c r="B407" s="23"/>
      <c r="C407" s="23"/>
      <c r="D407" s="23"/>
      <c r="E407" s="23"/>
      <c r="F407" s="23"/>
      <c r="G407" s="24"/>
      <c r="H407" s="25"/>
      <c r="I407" s="26"/>
      <c r="J407" s="27"/>
      <c r="K407" s="27"/>
      <c r="L407" s="27"/>
      <c r="M407" s="26"/>
      <c r="N407" s="28"/>
      <c r="O407" s="29"/>
      <c r="P407" s="30"/>
      <c r="Q407" s="30"/>
      <c r="R407" s="30"/>
      <c r="S407" s="31"/>
      <c r="T407" s="26"/>
      <c r="U407" s="27"/>
      <c r="V407" s="82"/>
      <c r="W407" s="83"/>
      <c r="X407" s="27"/>
      <c r="Y407" s="36"/>
      <c r="Z407" s="27"/>
      <c r="AA407" s="37"/>
      <c r="AB407" s="38"/>
      <c r="AC407" s="39"/>
      <c r="AD407" s="40"/>
      <c r="AK407" s="2" t="str">
        <f>IF(ISERROR(MATCH(Table18[[#This Row], [Sector of College]],$AY$2:$AY$4,0)),"0", "1")</f>
        <v>0</v>
      </c>
      <c r="AL407" s="2" t="str">
        <f>IF(ISERROR(MATCH(Table18[[#This Row], [Type of College]],$AZ$2:$AZ$4,0)),"0", "1")</f>
        <v>0</v>
      </c>
      <c r="AM407" s="2" t="str">
        <f>IF(ISERROR(MATCH(Table18[[#This Row], [College Category]],$BA$2:$BA$15,0)),"0", "1")</f>
        <v>0</v>
      </c>
      <c r="AN407" s="2" t="str">
        <f>IF(ISERROR(MATCH(Table18[[#This Row], [Degree Duration]],$BB$3:$BB$12,0)),"0", "1")</f>
        <v>0</v>
      </c>
      <c r="AO407" s="2" t="str">
        <f>IF(ISERROR(MATCH(#REF!,#REF!,0)),"0", "1")</f>
        <v>0</v>
      </c>
      <c r="AP407" s="2" t="str">
        <f>IF(ISERROR(MATCH(Table18[[#This Row], [Batch Start Year]],$BC$2:$BC$23,0)),"0", "1")</f>
        <v>0</v>
      </c>
      <c r="AQ407" s="2" t="str">
        <f>IF(ISERROR(MATCH(Table18[[#This Row], [Batch Start Semester]],$BD$2:$BD$5,0)),"0", "1")</f>
        <v>0</v>
      </c>
      <c r="AR407" s="2" t="str">
        <f>IF(ISERROR(MATCH(Table18[[#This Row], [Batch Session ]],$BE$2:$BE$5,0)),"0", "1")</f>
        <v>0</v>
      </c>
      <c r="AS407" s="2" t="str">
        <f>IF(ISERROR(MATCH(Table18[[#This Row], [Current Semester Number ]],$BF$2:$BF$12,0)),"0", "1")</f>
        <v>0</v>
      </c>
      <c r="AT407" s="2" t="str">
        <f>IF(ISERROR(MATCH(Table18[[#This Row], [Gender]],$BG$2:$BG$4,0)),"0", "1")</f>
        <v>0</v>
      </c>
      <c r="AU407" s="2" t="str">
        <f>IF(ISERROR(MATCH(Table18[[#This Row], [Quota Type]],$BH$2:$BH$12,0)),"0", "1")</f>
        <v>0</v>
      </c>
      <c r="AV407" s="2" t="str">
        <f>IF(ISERROR(MATCH(Table18[[#This Row], [Different Ability Type (only for Differently abled students)]],$BI$2:$BI$8,0)),"0", "1")</f>
        <v>0</v>
      </c>
      <c r="AW407" s="2"/>
      <c r="AX407" s="2"/>
      <c r="AY407" s="2"/>
      <c r="AZ407" s="2"/>
    </row>
    <row r="408" ht="14.25">
      <c r="A408" s="23"/>
      <c r="B408" s="23"/>
      <c r="C408" s="23"/>
      <c r="D408" s="23"/>
      <c r="E408" s="23"/>
      <c r="F408" s="23"/>
      <c r="G408" s="24"/>
      <c r="H408" s="25"/>
      <c r="I408" s="26"/>
      <c r="J408" s="27"/>
      <c r="K408" s="27"/>
      <c r="L408" s="27"/>
      <c r="M408" s="26"/>
      <c r="N408" s="28"/>
      <c r="O408" s="29"/>
      <c r="P408" s="30"/>
      <c r="Q408" s="30"/>
      <c r="R408" s="30"/>
      <c r="S408" s="31"/>
      <c r="T408" s="26"/>
      <c r="U408" s="27"/>
      <c r="V408" s="82"/>
      <c r="W408" s="83"/>
      <c r="X408" s="27"/>
      <c r="Y408" s="36"/>
      <c r="Z408" s="27"/>
      <c r="AA408" s="37"/>
      <c r="AB408" s="38"/>
      <c r="AC408" s="39"/>
      <c r="AD408" s="40"/>
      <c r="AK408" s="2" t="str">
        <f>IF(ISERROR(MATCH(Table18[[#This Row], [Sector of College]],$AY$2:$AY$4,0)),"0", "1")</f>
        <v>0</v>
      </c>
      <c r="AL408" s="2" t="str">
        <f>IF(ISERROR(MATCH(Table18[[#This Row], [Type of College]],$AZ$2:$AZ$4,0)),"0", "1")</f>
        <v>0</v>
      </c>
      <c r="AM408" s="2" t="str">
        <f>IF(ISERROR(MATCH(Table18[[#This Row], [College Category]],$BA$2:$BA$15,0)),"0", "1")</f>
        <v>0</v>
      </c>
      <c r="AN408" s="2" t="str">
        <f>IF(ISERROR(MATCH(Table18[[#This Row], [Degree Duration]],$BB$3:$BB$12,0)),"0", "1")</f>
        <v>0</v>
      </c>
      <c r="AO408" s="2" t="str">
        <f>IF(ISERROR(MATCH(#REF!,#REF!,0)),"0", "1")</f>
        <v>0</v>
      </c>
      <c r="AP408" s="2" t="str">
        <f>IF(ISERROR(MATCH(Table18[[#This Row], [Batch Start Year]],$BC$2:$BC$23,0)),"0", "1")</f>
        <v>0</v>
      </c>
      <c r="AQ408" s="2" t="str">
        <f>IF(ISERROR(MATCH(Table18[[#This Row], [Batch Start Semester]],$BD$2:$BD$5,0)),"0", "1")</f>
        <v>0</v>
      </c>
      <c r="AR408" s="2" t="str">
        <f>IF(ISERROR(MATCH(Table18[[#This Row], [Batch Session ]],$BE$2:$BE$5,0)),"0", "1")</f>
        <v>0</v>
      </c>
      <c r="AS408" s="2" t="str">
        <f>IF(ISERROR(MATCH(Table18[[#This Row], [Current Semester Number ]],$BF$2:$BF$12,0)),"0", "1")</f>
        <v>0</v>
      </c>
      <c r="AT408" s="2" t="str">
        <f>IF(ISERROR(MATCH(Table18[[#This Row], [Gender]],$BG$2:$BG$4,0)),"0", "1")</f>
        <v>0</v>
      </c>
      <c r="AU408" s="2" t="str">
        <f>IF(ISERROR(MATCH(Table18[[#This Row], [Quota Type]],$BH$2:$BH$12,0)),"0", "1")</f>
        <v>0</v>
      </c>
      <c r="AV408" s="2" t="str">
        <f>IF(ISERROR(MATCH(Table18[[#This Row], [Different Ability Type (only for Differently abled students)]],$BI$2:$BI$8,0)),"0", "1")</f>
        <v>0</v>
      </c>
      <c r="AW408" s="2"/>
      <c r="AX408" s="2"/>
      <c r="AY408" s="2"/>
      <c r="AZ408" s="2"/>
    </row>
    <row r="409" ht="14.25">
      <c r="A409" s="23"/>
      <c r="B409" s="23"/>
      <c r="C409" s="23"/>
      <c r="D409" s="23"/>
      <c r="E409" s="23"/>
      <c r="F409" s="23"/>
      <c r="G409" s="24"/>
      <c r="H409" s="25"/>
      <c r="I409" s="26"/>
      <c r="J409" s="27"/>
      <c r="K409" s="27"/>
      <c r="L409" s="27"/>
      <c r="M409" s="26"/>
      <c r="N409" s="28"/>
      <c r="O409" s="29"/>
      <c r="P409" s="30"/>
      <c r="Q409" s="30"/>
      <c r="R409" s="30"/>
      <c r="S409" s="31"/>
      <c r="T409" s="26"/>
      <c r="U409" s="27"/>
      <c r="V409" s="82"/>
      <c r="W409" s="83"/>
      <c r="X409" s="27"/>
      <c r="Y409" s="36"/>
      <c r="Z409" s="27"/>
      <c r="AA409" s="37"/>
      <c r="AB409" s="38"/>
      <c r="AC409" s="39"/>
      <c r="AD409" s="40"/>
      <c r="AK409" s="2" t="str">
        <f>IF(ISERROR(MATCH(Table18[[#This Row], [Sector of College]],$AY$2:$AY$4,0)),"0", "1")</f>
        <v>0</v>
      </c>
      <c r="AL409" s="2" t="str">
        <f>IF(ISERROR(MATCH(Table18[[#This Row], [Type of College]],$AZ$2:$AZ$4,0)),"0", "1")</f>
        <v>0</v>
      </c>
      <c r="AM409" s="2" t="str">
        <f>IF(ISERROR(MATCH(Table18[[#This Row], [College Category]],$BA$2:$BA$15,0)),"0", "1")</f>
        <v>0</v>
      </c>
      <c r="AN409" s="2" t="str">
        <f>IF(ISERROR(MATCH(Table18[[#This Row], [Degree Duration]],$BB$3:$BB$12,0)),"0", "1")</f>
        <v>0</v>
      </c>
      <c r="AO409" s="2" t="str">
        <f>IF(ISERROR(MATCH(#REF!,#REF!,0)),"0", "1")</f>
        <v>0</v>
      </c>
      <c r="AP409" s="2" t="str">
        <f>IF(ISERROR(MATCH(Table18[[#This Row], [Batch Start Year]],$BC$2:$BC$23,0)),"0", "1")</f>
        <v>0</v>
      </c>
      <c r="AQ409" s="2" t="str">
        <f>IF(ISERROR(MATCH(Table18[[#This Row], [Batch Start Semester]],$BD$2:$BD$5,0)),"0", "1")</f>
        <v>0</v>
      </c>
      <c r="AR409" s="2" t="str">
        <f>IF(ISERROR(MATCH(Table18[[#This Row], [Batch Session ]],$BE$2:$BE$5,0)),"0", "1")</f>
        <v>0</v>
      </c>
      <c r="AS409" s="2" t="str">
        <f>IF(ISERROR(MATCH(Table18[[#This Row], [Current Semester Number ]],$BF$2:$BF$12,0)),"0", "1")</f>
        <v>0</v>
      </c>
      <c r="AT409" s="2" t="str">
        <f>IF(ISERROR(MATCH(Table18[[#This Row], [Gender]],$BG$2:$BG$4,0)),"0", "1")</f>
        <v>0</v>
      </c>
      <c r="AU409" s="2" t="str">
        <f>IF(ISERROR(MATCH(Table18[[#This Row], [Quota Type]],$BH$2:$BH$12,0)),"0", "1")</f>
        <v>0</v>
      </c>
      <c r="AV409" s="2" t="str">
        <f>IF(ISERROR(MATCH(Table18[[#This Row], [Different Ability Type (only for Differently abled students)]],$BI$2:$BI$8,0)),"0", "1")</f>
        <v>0</v>
      </c>
      <c r="AW409" s="2"/>
      <c r="AX409" s="2"/>
      <c r="AY409" s="2"/>
      <c r="AZ409" s="2"/>
    </row>
    <row r="410" ht="14.25">
      <c r="A410" s="23"/>
      <c r="B410" s="23"/>
      <c r="C410" s="23"/>
      <c r="D410" s="23"/>
      <c r="E410" s="23"/>
      <c r="F410" s="23"/>
      <c r="G410" s="24"/>
      <c r="H410" s="25"/>
      <c r="I410" s="26"/>
      <c r="J410" s="27"/>
      <c r="K410" s="27"/>
      <c r="L410" s="27"/>
      <c r="M410" s="26"/>
      <c r="N410" s="28"/>
      <c r="O410" s="29"/>
      <c r="P410" s="30"/>
      <c r="Q410" s="30"/>
      <c r="R410" s="30"/>
      <c r="S410" s="31"/>
      <c r="T410" s="26"/>
      <c r="U410" s="27"/>
      <c r="V410" s="82"/>
      <c r="W410" s="83"/>
      <c r="X410" s="27"/>
      <c r="Y410" s="36"/>
      <c r="Z410" s="27"/>
      <c r="AA410" s="37"/>
      <c r="AB410" s="38"/>
      <c r="AC410" s="39"/>
      <c r="AD410" s="40"/>
      <c r="AK410" s="2" t="str">
        <f>IF(ISERROR(MATCH(Table18[[#This Row], [Sector of College]],$AY$2:$AY$4,0)),"0", "1")</f>
        <v>0</v>
      </c>
      <c r="AL410" s="2" t="str">
        <f>IF(ISERROR(MATCH(Table18[[#This Row], [Type of College]],$AZ$2:$AZ$4,0)),"0", "1")</f>
        <v>0</v>
      </c>
      <c r="AM410" s="2" t="str">
        <f>IF(ISERROR(MATCH(Table18[[#This Row], [College Category]],$BA$2:$BA$15,0)),"0", "1")</f>
        <v>0</v>
      </c>
      <c r="AN410" s="2" t="str">
        <f>IF(ISERROR(MATCH(Table18[[#This Row], [Degree Duration]],$BB$3:$BB$12,0)),"0", "1")</f>
        <v>0</v>
      </c>
      <c r="AO410" s="2" t="str">
        <f>IF(ISERROR(MATCH(#REF!,#REF!,0)),"0", "1")</f>
        <v>0</v>
      </c>
      <c r="AP410" s="2" t="str">
        <f>IF(ISERROR(MATCH(Table18[[#This Row], [Batch Start Year]],$BC$2:$BC$23,0)),"0", "1")</f>
        <v>0</v>
      </c>
      <c r="AQ410" s="2" t="str">
        <f>IF(ISERROR(MATCH(Table18[[#This Row], [Batch Start Semester]],$BD$2:$BD$5,0)),"0", "1")</f>
        <v>0</v>
      </c>
      <c r="AR410" s="2" t="str">
        <f>IF(ISERROR(MATCH(Table18[[#This Row], [Batch Session ]],$BE$2:$BE$5,0)),"0", "1")</f>
        <v>0</v>
      </c>
      <c r="AS410" s="2" t="str">
        <f>IF(ISERROR(MATCH(Table18[[#This Row], [Current Semester Number ]],$BF$2:$BF$12,0)),"0", "1")</f>
        <v>0</v>
      </c>
      <c r="AT410" s="2" t="str">
        <f>IF(ISERROR(MATCH(Table18[[#This Row], [Gender]],$BG$2:$BG$4,0)),"0", "1")</f>
        <v>0</v>
      </c>
      <c r="AU410" s="2" t="str">
        <f>IF(ISERROR(MATCH(Table18[[#This Row], [Quota Type]],$BH$2:$BH$12,0)),"0", "1")</f>
        <v>0</v>
      </c>
      <c r="AV410" s="2" t="str">
        <f>IF(ISERROR(MATCH(Table18[[#This Row], [Different Ability Type (only for Differently abled students)]],$BI$2:$BI$8,0)),"0", "1")</f>
        <v>0</v>
      </c>
      <c r="AW410" s="2"/>
      <c r="AX410" s="2"/>
      <c r="AY410" s="2"/>
      <c r="AZ410" s="2"/>
    </row>
    <row r="411" ht="14.25">
      <c r="A411" s="23"/>
      <c r="B411" s="23"/>
      <c r="C411" s="23"/>
      <c r="D411" s="23"/>
      <c r="E411" s="23"/>
      <c r="F411" s="23"/>
      <c r="G411" s="24"/>
      <c r="H411" s="25"/>
      <c r="I411" s="26"/>
      <c r="J411" s="27"/>
      <c r="K411" s="27"/>
      <c r="L411" s="27"/>
      <c r="M411" s="26"/>
      <c r="N411" s="28"/>
      <c r="O411" s="29"/>
      <c r="P411" s="30"/>
      <c r="Q411" s="30"/>
      <c r="R411" s="30"/>
      <c r="S411" s="31"/>
      <c r="T411" s="26"/>
      <c r="U411" s="27"/>
      <c r="V411" s="82"/>
      <c r="W411" s="83"/>
      <c r="X411" s="27"/>
      <c r="Y411" s="36"/>
      <c r="Z411" s="27"/>
      <c r="AA411" s="37"/>
      <c r="AB411" s="38"/>
      <c r="AC411" s="39"/>
      <c r="AD411" s="40"/>
      <c r="AK411" s="2" t="str">
        <f>IF(ISERROR(MATCH(Table18[[#This Row], [Sector of College]],$AY$2:$AY$4,0)),"0", "1")</f>
        <v>0</v>
      </c>
      <c r="AL411" s="2" t="str">
        <f>IF(ISERROR(MATCH(Table18[[#This Row], [Type of College]],$AZ$2:$AZ$4,0)),"0", "1")</f>
        <v>0</v>
      </c>
      <c r="AM411" s="2" t="str">
        <f>IF(ISERROR(MATCH(Table18[[#This Row], [College Category]],$BA$2:$BA$15,0)),"0", "1")</f>
        <v>0</v>
      </c>
      <c r="AN411" s="2" t="str">
        <f>IF(ISERROR(MATCH(Table18[[#This Row], [Degree Duration]],$BB$3:$BB$12,0)),"0", "1")</f>
        <v>0</v>
      </c>
      <c r="AO411" s="2" t="str">
        <f>IF(ISERROR(MATCH(#REF!,#REF!,0)),"0", "1")</f>
        <v>0</v>
      </c>
      <c r="AP411" s="2" t="str">
        <f>IF(ISERROR(MATCH(Table18[[#This Row], [Batch Start Year]],$BC$2:$BC$23,0)),"0", "1")</f>
        <v>0</v>
      </c>
      <c r="AQ411" s="2" t="str">
        <f>IF(ISERROR(MATCH(Table18[[#This Row], [Batch Start Semester]],$BD$2:$BD$5,0)),"0", "1")</f>
        <v>0</v>
      </c>
      <c r="AR411" s="2" t="str">
        <f>IF(ISERROR(MATCH(Table18[[#This Row], [Batch Session ]],$BE$2:$BE$5,0)),"0", "1")</f>
        <v>0</v>
      </c>
      <c r="AS411" s="2" t="str">
        <f>IF(ISERROR(MATCH(Table18[[#This Row], [Current Semester Number ]],$BF$2:$BF$12,0)),"0", "1")</f>
        <v>0</v>
      </c>
      <c r="AT411" s="2" t="str">
        <f>IF(ISERROR(MATCH(Table18[[#This Row], [Gender]],$BG$2:$BG$4,0)),"0", "1")</f>
        <v>0</v>
      </c>
      <c r="AU411" s="2" t="str">
        <f>IF(ISERROR(MATCH(Table18[[#This Row], [Quota Type]],$BH$2:$BH$12,0)),"0", "1")</f>
        <v>0</v>
      </c>
      <c r="AV411" s="2" t="str">
        <f>IF(ISERROR(MATCH(Table18[[#This Row], [Different Ability Type (only for Differently abled students)]],$BI$2:$BI$8,0)),"0", "1")</f>
        <v>0</v>
      </c>
      <c r="AW411" s="2"/>
      <c r="AX411" s="2"/>
      <c r="AY411" s="2"/>
      <c r="AZ411" s="2"/>
    </row>
    <row r="412" ht="14.25">
      <c r="A412" s="23"/>
      <c r="B412" s="23"/>
      <c r="C412" s="23"/>
      <c r="D412" s="23"/>
      <c r="E412" s="23"/>
      <c r="F412" s="23"/>
      <c r="G412" s="24"/>
      <c r="H412" s="25"/>
      <c r="I412" s="26"/>
      <c r="J412" s="27"/>
      <c r="K412" s="27"/>
      <c r="L412" s="27"/>
      <c r="M412" s="26"/>
      <c r="N412" s="28"/>
      <c r="O412" s="29"/>
      <c r="P412" s="30"/>
      <c r="Q412" s="30"/>
      <c r="R412" s="30"/>
      <c r="S412" s="31"/>
      <c r="T412" s="26"/>
      <c r="U412" s="27"/>
      <c r="V412" s="82"/>
      <c r="W412" s="83"/>
      <c r="X412" s="27"/>
      <c r="Y412" s="36"/>
      <c r="Z412" s="27"/>
      <c r="AA412" s="37"/>
      <c r="AB412" s="38"/>
      <c r="AC412" s="39"/>
      <c r="AD412" s="40"/>
      <c r="AK412" s="2" t="str">
        <f>IF(ISERROR(MATCH(Table18[[#This Row], [Sector of College]],$AY$2:$AY$4,0)),"0", "1")</f>
        <v>0</v>
      </c>
      <c r="AL412" s="2" t="str">
        <f>IF(ISERROR(MATCH(Table18[[#This Row], [Type of College]],$AZ$2:$AZ$4,0)),"0", "1")</f>
        <v>0</v>
      </c>
      <c r="AM412" s="2" t="str">
        <f>IF(ISERROR(MATCH(Table18[[#This Row], [College Category]],$BA$2:$BA$15,0)),"0", "1")</f>
        <v>0</v>
      </c>
      <c r="AN412" s="2" t="str">
        <f>IF(ISERROR(MATCH(Table18[[#This Row], [Degree Duration]],$BB$3:$BB$12,0)),"0", "1")</f>
        <v>0</v>
      </c>
      <c r="AO412" s="2" t="str">
        <f>IF(ISERROR(MATCH(#REF!,#REF!,0)),"0", "1")</f>
        <v>0</v>
      </c>
      <c r="AP412" s="2" t="str">
        <f>IF(ISERROR(MATCH(Table18[[#This Row], [Batch Start Year]],$BC$2:$BC$23,0)),"0", "1")</f>
        <v>0</v>
      </c>
      <c r="AQ412" s="2" t="str">
        <f>IF(ISERROR(MATCH(Table18[[#This Row], [Batch Start Semester]],$BD$2:$BD$5,0)),"0", "1")</f>
        <v>0</v>
      </c>
      <c r="AR412" s="2" t="str">
        <f>IF(ISERROR(MATCH(Table18[[#This Row], [Batch Session ]],$BE$2:$BE$5,0)),"0", "1")</f>
        <v>0</v>
      </c>
      <c r="AS412" s="2" t="str">
        <f>IF(ISERROR(MATCH(Table18[[#This Row], [Current Semester Number ]],$BF$2:$BF$12,0)),"0", "1")</f>
        <v>0</v>
      </c>
      <c r="AT412" s="2" t="str">
        <f>IF(ISERROR(MATCH(Table18[[#This Row], [Gender]],$BG$2:$BG$4,0)),"0", "1")</f>
        <v>0</v>
      </c>
      <c r="AU412" s="2" t="str">
        <f>IF(ISERROR(MATCH(Table18[[#This Row], [Quota Type]],$BH$2:$BH$12,0)),"0", "1")</f>
        <v>0</v>
      </c>
      <c r="AV412" s="2" t="str">
        <f>IF(ISERROR(MATCH(Table18[[#This Row], [Different Ability Type (only for Differently abled students)]],$BI$2:$BI$8,0)),"0", "1")</f>
        <v>0</v>
      </c>
      <c r="AW412" s="2"/>
      <c r="AX412" s="2"/>
      <c r="AY412" s="2"/>
      <c r="AZ412" s="2"/>
    </row>
    <row r="413" ht="14.25">
      <c r="A413" s="23"/>
      <c r="B413" s="23"/>
      <c r="C413" s="23"/>
      <c r="D413" s="23"/>
      <c r="E413" s="23"/>
      <c r="F413" s="23"/>
      <c r="G413" s="24"/>
      <c r="H413" s="25"/>
      <c r="I413" s="26"/>
      <c r="J413" s="27"/>
      <c r="K413" s="27"/>
      <c r="L413" s="27"/>
      <c r="M413" s="26"/>
      <c r="N413" s="28"/>
      <c r="O413" s="29"/>
      <c r="P413" s="30"/>
      <c r="Q413" s="30"/>
      <c r="R413" s="30"/>
      <c r="S413" s="31"/>
      <c r="T413" s="26"/>
      <c r="U413" s="27"/>
      <c r="V413" s="82"/>
      <c r="W413" s="83"/>
      <c r="X413" s="27"/>
      <c r="Y413" s="36"/>
      <c r="Z413" s="27"/>
      <c r="AA413" s="37"/>
      <c r="AB413" s="38"/>
      <c r="AC413" s="39"/>
      <c r="AD413" s="40"/>
      <c r="AK413" s="2" t="str">
        <f>IF(ISERROR(MATCH(Table18[[#This Row], [Sector of College]],$AY$2:$AY$4,0)),"0", "1")</f>
        <v>0</v>
      </c>
      <c r="AL413" s="2" t="str">
        <f>IF(ISERROR(MATCH(Table18[[#This Row], [Type of College]],$AZ$2:$AZ$4,0)),"0", "1")</f>
        <v>0</v>
      </c>
      <c r="AM413" s="2" t="str">
        <f>IF(ISERROR(MATCH(Table18[[#This Row], [College Category]],$BA$2:$BA$15,0)),"0", "1")</f>
        <v>0</v>
      </c>
      <c r="AN413" s="2" t="str">
        <f>IF(ISERROR(MATCH(Table18[[#This Row], [Degree Duration]],$BB$3:$BB$12,0)),"0", "1")</f>
        <v>0</v>
      </c>
      <c r="AO413" s="2" t="str">
        <f>IF(ISERROR(MATCH(#REF!,#REF!,0)),"0", "1")</f>
        <v>0</v>
      </c>
      <c r="AP413" s="2" t="str">
        <f>IF(ISERROR(MATCH(Table18[[#This Row], [Batch Start Year]],$BC$2:$BC$23,0)),"0", "1")</f>
        <v>0</v>
      </c>
      <c r="AQ413" s="2" t="str">
        <f>IF(ISERROR(MATCH(Table18[[#This Row], [Batch Start Semester]],$BD$2:$BD$5,0)),"0", "1")</f>
        <v>0</v>
      </c>
      <c r="AR413" s="2" t="str">
        <f>IF(ISERROR(MATCH(Table18[[#This Row], [Batch Session ]],$BE$2:$BE$5,0)),"0", "1")</f>
        <v>0</v>
      </c>
      <c r="AS413" s="2" t="str">
        <f>IF(ISERROR(MATCH(Table18[[#This Row], [Current Semester Number ]],$BF$2:$BF$12,0)),"0", "1")</f>
        <v>0</v>
      </c>
      <c r="AT413" s="2" t="str">
        <f>IF(ISERROR(MATCH(Table18[[#This Row], [Gender]],$BG$2:$BG$4,0)),"0", "1")</f>
        <v>0</v>
      </c>
      <c r="AU413" s="2" t="str">
        <f>IF(ISERROR(MATCH(Table18[[#This Row], [Quota Type]],$BH$2:$BH$12,0)),"0", "1")</f>
        <v>0</v>
      </c>
      <c r="AV413" s="2" t="str">
        <f>IF(ISERROR(MATCH(Table18[[#This Row], [Different Ability Type (only for Differently abled students)]],$BI$2:$BI$8,0)),"0", "1")</f>
        <v>0</v>
      </c>
      <c r="AW413" s="2"/>
      <c r="AX413" s="2"/>
      <c r="AY413" s="2"/>
      <c r="AZ413" s="2"/>
    </row>
    <row r="414" ht="14.25">
      <c r="A414" s="23"/>
      <c r="B414" s="23"/>
      <c r="C414" s="23"/>
      <c r="D414" s="23"/>
      <c r="E414" s="23"/>
      <c r="F414" s="23"/>
      <c r="G414" s="24"/>
      <c r="H414" s="25"/>
      <c r="I414" s="26"/>
      <c r="J414" s="27"/>
      <c r="K414" s="27"/>
      <c r="L414" s="27"/>
      <c r="M414" s="26"/>
      <c r="N414" s="28"/>
      <c r="O414" s="29"/>
      <c r="P414" s="30"/>
      <c r="Q414" s="30"/>
      <c r="R414" s="30"/>
      <c r="S414" s="31"/>
      <c r="T414" s="26"/>
      <c r="U414" s="27"/>
      <c r="V414" s="82"/>
      <c r="W414" s="83"/>
      <c r="X414" s="27"/>
      <c r="Y414" s="36"/>
      <c r="Z414" s="27"/>
      <c r="AA414" s="37"/>
      <c r="AB414" s="38"/>
      <c r="AC414" s="39"/>
      <c r="AD414" s="40"/>
      <c r="AK414" s="2" t="str">
        <f>IF(ISERROR(MATCH(Table18[[#This Row], [Sector of College]],$AY$2:$AY$4,0)),"0", "1")</f>
        <v>0</v>
      </c>
      <c r="AL414" s="2" t="str">
        <f>IF(ISERROR(MATCH(Table18[[#This Row], [Type of College]],$AZ$2:$AZ$4,0)),"0", "1")</f>
        <v>0</v>
      </c>
      <c r="AM414" s="2" t="str">
        <f>IF(ISERROR(MATCH(Table18[[#This Row], [College Category]],$BA$2:$BA$15,0)),"0", "1")</f>
        <v>0</v>
      </c>
      <c r="AN414" s="2" t="str">
        <f>IF(ISERROR(MATCH(Table18[[#This Row], [Degree Duration]],$BB$3:$BB$12,0)),"0", "1")</f>
        <v>0</v>
      </c>
      <c r="AO414" s="2" t="str">
        <f>IF(ISERROR(MATCH(#REF!,#REF!,0)),"0", "1")</f>
        <v>0</v>
      </c>
      <c r="AP414" s="2" t="str">
        <f>IF(ISERROR(MATCH(Table18[[#This Row], [Batch Start Year]],$BC$2:$BC$23,0)),"0", "1")</f>
        <v>0</v>
      </c>
      <c r="AQ414" s="2" t="str">
        <f>IF(ISERROR(MATCH(Table18[[#This Row], [Batch Start Semester]],$BD$2:$BD$5,0)),"0", "1")</f>
        <v>0</v>
      </c>
      <c r="AR414" s="2" t="str">
        <f>IF(ISERROR(MATCH(Table18[[#This Row], [Batch Session ]],$BE$2:$BE$5,0)),"0", "1")</f>
        <v>0</v>
      </c>
      <c r="AS414" s="2" t="str">
        <f>IF(ISERROR(MATCH(Table18[[#This Row], [Current Semester Number ]],$BF$2:$BF$12,0)),"0", "1")</f>
        <v>0</v>
      </c>
      <c r="AT414" s="2" t="str">
        <f>IF(ISERROR(MATCH(Table18[[#This Row], [Gender]],$BG$2:$BG$4,0)),"0", "1")</f>
        <v>0</v>
      </c>
      <c r="AU414" s="2" t="str">
        <f>IF(ISERROR(MATCH(Table18[[#This Row], [Quota Type]],$BH$2:$BH$12,0)),"0", "1")</f>
        <v>0</v>
      </c>
      <c r="AV414" s="2" t="str">
        <f>IF(ISERROR(MATCH(Table18[[#This Row], [Different Ability Type (only for Differently abled students)]],$BI$2:$BI$8,0)),"0", "1")</f>
        <v>0</v>
      </c>
      <c r="AW414" s="2"/>
      <c r="AX414" s="2"/>
      <c r="AY414" s="2"/>
      <c r="AZ414" s="2"/>
    </row>
    <row r="415" ht="14.25">
      <c r="A415" s="23"/>
      <c r="B415" s="23"/>
      <c r="C415" s="23"/>
      <c r="D415" s="23"/>
      <c r="E415" s="23"/>
      <c r="F415" s="23"/>
      <c r="G415" s="24"/>
      <c r="H415" s="25"/>
      <c r="I415" s="26"/>
      <c r="J415" s="27"/>
      <c r="K415" s="27"/>
      <c r="L415" s="27"/>
      <c r="M415" s="26"/>
      <c r="N415" s="28"/>
      <c r="O415" s="29"/>
      <c r="P415" s="30"/>
      <c r="Q415" s="30"/>
      <c r="R415" s="30"/>
      <c r="S415" s="31"/>
      <c r="T415" s="26"/>
      <c r="U415" s="27"/>
      <c r="V415" s="82"/>
      <c r="W415" s="83"/>
      <c r="X415" s="27"/>
      <c r="Y415" s="36"/>
      <c r="Z415" s="27"/>
      <c r="AA415" s="37"/>
      <c r="AB415" s="38"/>
      <c r="AC415" s="39"/>
      <c r="AD415" s="40"/>
      <c r="AK415" s="2" t="str">
        <f>IF(ISERROR(MATCH(Table18[[#This Row], [Sector of College]],$AY$2:$AY$4,0)),"0", "1")</f>
        <v>0</v>
      </c>
      <c r="AL415" s="2" t="str">
        <f>IF(ISERROR(MATCH(Table18[[#This Row], [Type of College]],$AZ$2:$AZ$4,0)),"0", "1")</f>
        <v>0</v>
      </c>
      <c r="AM415" s="2" t="str">
        <f>IF(ISERROR(MATCH(Table18[[#This Row], [College Category]],$BA$2:$BA$15,0)),"0", "1")</f>
        <v>0</v>
      </c>
      <c r="AN415" s="2" t="str">
        <f>IF(ISERROR(MATCH(Table18[[#This Row], [Degree Duration]],$BB$3:$BB$12,0)),"0", "1")</f>
        <v>0</v>
      </c>
      <c r="AO415" s="2" t="str">
        <f>IF(ISERROR(MATCH(#REF!,#REF!,0)),"0", "1")</f>
        <v>0</v>
      </c>
      <c r="AP415" s="2" t="str">
        <f>IF(ISERROR(MATCH(Table18[[#This Row], [Batch Start Year]],$BC$2:$BC$23,0)),"0", "1")</f>
        <v>0</v>
      </c>
      <c r="AQ415" s="2" t="str">
        <f>IF(ISERROR(MATCH(Table18[[#This Row], [Batch Start Semester]],$BD$2:$BD$5,0)),"0", "1")</f>
        <v>0</v>
      </c>
      <c r="AR415" s="2" t="str">
        <f>IF(ISERROR(MATCH(Table18[[#This Row], [Batch Session ]],$BE$2:$BE$5,0)),"0", "1")</f>
        <v>0</v>
      </c>
      <c r="AS415" s="2" t="str">
        <f>IF(ISERROR(MATCH(Table18[[#This Row], [Current Semester Number ]],$BF$2:$BF$12,0)),"0", "1")</f>
        <v>0</v>
      </c>
      <c r="AT415" s="2" t="str">
        <f>IF(ISERROR(MATCH(Table18[[#This Row], [Gender]],$BG$2:$BG$4,0)),"0", "1")</f>
        <v>0</v>
      </c>
      <c r="AU415" s="2" t="str">
        <f>IF(ISERROR(MATCH(Table18[[#This Row], [Quota Type]],$BH$2:$BH$12,0)),"0", "1")</f>
        <v>0</v>
      </c>
      <c r="AV415" s="2" t="str">
        <f>IF(ISERROR(MATCH(Table18[[#This Row], [Different Ability Type (only for Differently abled students)]],$BI$2:$BI$8,0)),"0", "1")</f>
        <v>0</v>
      </c>
      <c r="AW415" s="2"/>
      <c r="AX415" s="2"/>
      <c r="AY415" s="2"/>
      <c r="AZ415" s="2"/>
    </row>
    <row r="416" ht="14.25">
      <c r="A416" s="23"/>
      <c r="B416" s="23"/>
      <c r="C416" s="23"/>
      <c r="D416" s="23"/>
      <c r="E416" s="23"/>
      <c r="F416" s="23"/>
      <c r="G416" s="24"/>
      <c r="H416" s="25"/>
      <c r="I416" s="26"/>
      <c r="J416" s="27"/>
      <c r="K416" s="27"/>
      <c r="L416" s="27"/>
      <c r="M416" s="26"/>
      <c r="N416" s="28"/>
      <c r="O416" s="29"/>
      <c r="P416" s="30"/>
      <c r="Q416" s="30"/>
      <c r="R416" s="30"/>
      <c r="S416" s="31"/>
      <c r="T416" s="26"/>
      <c r="U416" s="27"/>
      <c r="V416" s="82"/>
      <c r="W416" s="83"/>
      <c r="X416" s="27"/>
      <c r="Y416" s="36"/>
      <c r="Z416" s="27"/>
      <c r="AA416" s="37"/>
      <c r="AB416" s="38"/>
      <c r="AC416" s="39"/>
      <c r="AD416" s="40"/>
      <c r="AK416" s="2" t="str">
        <f>IF(ISERROR(MATCH(Table18[[#This Row], [Sector of College]],$AY$2:$AY$4,0)),"0", "1")</f>
        <v>0</v>
      </c>
      <c r="AL416" s="2" t="str">
        <f>IF(ISERROR(MATCH(Table18[[#This Row], [Type of College]],$AZ$2:$AZ$4,0)),"0", "1")</f>
        <v>0</v>
      </c>
      <c r="AM416" s="2" t="str">
        <f>IF(ISERROR(MATCH(Table18[[#This Row], [College Category]],$BA$2:$BA$15,0)),"0", "1")</f>
        <v>0</v>
      </c>
      <c r="AN416" s="2" t="str">
        <f>IF(ISERROR(MATCH(Table18[[#This Row], [Degree Duration]],$BB$3:$BB$12,0)),"0", "1")</f>
        <v>0</v>
      </c>
      <c r="AO416" s="2" t="str">
        <f>IF(ISERROR(MATCH(#REF!,#REF!,0)),"0", "1")</f>
        <v>0</v>
      </c>
      <c r="AP416" s="2" t="str">
        <f>IF(ISERROR(MATCH(Table18[[#This Row], [Batch Start Year]],$BC$2:$BC$23,0)),"0", "1")</f>
        <v>0</v>
      </c>
      <c r="AQ416" s="2" t="str">
        <f>IF(ISERROR(MATCH(Table18[[#This Row], [Batch Start Semester]],$BD$2:$BD$5,0)),"0", "1")</f>
        <v>0</v>
      </c>
      <c r="AR416" s="2" t="str">
        <f>IF(ISERROR(MATCH(Table18[[#This Row], [Batch Session ]],$BE$2:$BE$5,0)),"0", "1")</f>
        <v>0</v>
      </c>
      <c r="AS416" s="2" t="str">
        <f>IF(ISERROR(MATCH(Table18[[#This Row], [Current Semester Number ]],$BF$2:$BF$12,0)),"0", "1")</f>
        <v>0</v>
      </c>
      <c r="AT416" s="2" t="str">
        <f>IF(ISERROR(MATCH(Table18[[#This Row], [Gender]],$BG$2:$BG$4,0)),"0", "1")</f>
        <v>0</v>
      </c>
      <c r="AU416" s="2" t="str">
        <f>IF(ISERROR(MATCH(Table18[[#This Row], [Quota Type]],$BH$2:$BH$12,0)),"0", "1")</f>
        <v>0</v>
      </c>
      <c r="AV416" s="2" t="str">
        <f>IF(ISERROR(MATCH(Table18[[#This Row], [Different Ability Type (only for Differently abled students)]],$BI$2:$BI$8,0)),"0", "1")</f>
        <v>0</v>
      </c>
      <c r="AW416" s="2"/>
      <c r="AX416" s="2"/>
      <c r="AY416" s="2"/>
      <c r="AZ416" s="2"/>
    </row>
    <row r="417" ht="14.25">
      <c r="A417" s="23"/>
      <c r="B417" s="23"/>
      <c r="C417" s="23"/>
      <c r="D417" s="23"/>
      <c r="E417" s="23"/>
      <c r="F417" s="23"/>
      <c r="G417" s="24"/>
      <c r="H417" s="25"/>
      <c r="I417" s="26"/>
      <c r="J417" s="27"/>
      <c r="K417" s="27"/>
      <c r="L417" s="27"/>
      <c r="M417" s="26"/>
      <c r="N417" s="28"/>
      <c r="O417" s="29"/>
      <c r="P417" s="30"/>
      <c r="Q417" s="30"/>
      <c r="R417" s="30"/>
      <c r="S417" s="31"/>
      <c r="T417" s="26"/>
      <c r="U417" s="27"/>
      <c r="V417" s="82"/>
      <c r="W417" s="83"/>
      <c r="X417" s="27"/>
      <c r="Y417" s="36"/>
      <c r="Z417" s="27"/>
      <c r="AA417" s="37"/>
      <c r="AB417" s="38"/>
      <c r="AC417" s="39"/>
      <c r="AD417" s="40"/>
      <c r="AK417" s="2" t="str">
        <f>IF(ISERROR(MATCH(Table18[[#This Row], [Sector of College]],$AY$2:$AY$4,0)),"0", "1")</f>
        <v>0</v>
      </c>
      <c r="AL417" s="2" t="str">
        <f>IF(ISERROR(MATCH(Table18[[#This Row], [Type of College]],$AZ$2:$AZ$4,0)),"0", "1")</f>
        <v>0</v>
      </c>
      <c r="AM417" s="2" t="str">
        <f>IF(ISERROR(MATCH(Table18[[#This Row], [College Category]],$BA$2:$BA$15,0)),"0", "1")</f>
        <v>0</v>
      </c>
      <c r="AN417" s="2" t="str">
        <f>IF(ISERROR(MATCH(Table18[[#This Row], [Degree Duration]],$BB$3:$BB$12,0)),"0", "1")</f>
        <v>0</v>
      </c>
      <c r="AO417" s="2" t="str">
        <f>IF(ISERROR(MATCH(#REF!,#REF!,0)),"0", "1")</f>
        <v>0</v>
      </c>
      <c r="AP417" s="2" t="str">
        <f>IF(ISERROR(MATCH(Table18[[#This Row], [Batch Start Year]],$BC$2:$BC$23,0)),"0", "1")</f>
        <v>0</v>
      </c>
      <c r="AQ417" s="2" t="str">
        <f>IF(ISERROR(MATCH(Table18[[#This Row], [Batch Start Semester]],$BD$2:$BD$5,0)),"0", "1")</f>
        <v>0</v>
      </c>
      <c r="AR417" s="2" t="str">
        <f>IF(ISERROR(MATCH(Table18[[#This Row], [Batch Session ]],$BE$2:$BE$5,0)),"0", "1")</f>
        <v>0</v>
      </c>
      <c r="AS417" s="2" t="str">
        <f>IF(ISERROR(MATCH(Table18[[#This Row], [Current Semester Number ]],$BF$2:$BF$12,0)),"0", "1")</f>
        <v>0</v>
      </c>
      <c r="AT417" s="2" t="str">
        <f>IF(ISERROR(MATCH(Table18[[#This Row], [Gender]],$BG$2:$BG$4,0)),"0", "1")</f>
        <v>0</v>
      </c>
      <c r="AU417" s="2" t="str">
        <f>IF(ISERROR(MATCH(Table18[[#This Row], [Quota Type]],$BH$2:$BH$12,0)),"0", "1")</f>
        <v>0</v>
      </c>
      <c r="AV417" s="2" t="str">
        <f>IF(ISERROR(MATCH(Table18[[#This Row], [Different Ability Type (only for Differently abled students)]],$BI$2:$BI$8,0)),"0", "1")</f>
        <v>0</v>
      </c>
      <c r="AW417" s="2"/>
      <c r="AX417" s="2"/>
      <c r="AY417" s="2"/>
      <c r="AZ417" s="2"/>
    </row>
    <row r="418" ht="14.25">
      <c r="A418" s="23"/>
      <c r="B418" s="23"/>
      <c r="C418" s="23"/>
      <c r="D418" s="23"/>
      <c r="E418" s="23"/>
      <c r="F418" s="23"/>
      <c r="G418" s="24"/>
      <c r="H418" s="25"/>
      <c r="I418" s="26"/>
      <c r="J418" s="27"/>
      <c r="K418" s="27"/>
      <c r="L418" s="27"/>
      <c r="M418" s="26"/>
      <c r="N418" s="28"/>
      <c r="O418" s="29"/>
      <c r="P418" s="30"/>
      <c r="Q418" s="30"/>
      <c r="R418" s="30"/>
      <c r="S418" s="31"/>
      <c r="T418" s="26"/>
      <c r="U418" s="27"/>
      <c r="V418" s="82"/>
      <c r="W418" s="83"/>
      <c r="X418" s="27"/>
      <c r="Y418" s="36"/>
      <c r="Z418" s="27"/>
      <c r="AA418" s="37"/>
      <c r="AB418" s="38"/>
      <c r="AC418" s="39"/>
      <c r="AD418" s="40"/>
      <c r="AK418" s="2" t="str">
        <f>IF(ISERROR(MATCH(Table18[[#This Row], [Sector of College]],$AY$2:$AY$4,0)),"0", "1")</f>
        <v>0</v>
      </c>
      <c r="AL418" s="2" t="str">
        <f>IF(ISERROR(MATCH(Table18[[#This Row], [Type of College]],$AZ$2:$AZ$4,0)),"0", "1")</f>
        <v>0</v>
      </c>
      <c r="AM418" s="2" t="str">
        <f>IF(ISERROR(MATCH(Table18[[#This Row], [College Category]],$BA$2:$BA$15,0)),"0", "1")</f>
        <v>0</v>
      </c>
      <c r="AN418" s="2" t="str">
        <f>IF(ISERROR(MATCH(Table18[[#This Row], [Degree Duration]],$BB$3:$BB$12,0)),"0", "1")</f>
        <v>0</v>
      </c>
      <c r="AO418" s="2" t="str">
        <f>IF(ISERROR(MATCH(#REF!,#REF!,0)),"0", "1")</f>
        <v>0</v>
      </c>
      <c r="AP418" s="2" t="str">
        <f>IF(ISERROR(MATCH(Table18[[#This Row], [Batch Start Year]],$BC$2:$BC$23,0)),"0", "1")</f>
        <v>0</v>
      </c>
      <c r="AQ418" s="2" t="str">
        <f>IF(ISERROR(MATCH(Table18[[#This Row], [Batch Start Semester]],$BD$2:$BD$5,0)),"0", "1")</f>
        <v>0</v>
      </c>
      <c r="AR418" s="2" t="str">
        <f>IF(ISERROR(MATCH(Table18[[#This Row], [Batch Session ]],$BE$2:$BE$5,0)),"0", "1")</f>
        <v>0</v>
      </c>
      <c r="AS418" s="2" t="str">
        <f>IF(ISERROR(MATCH(Table18[[#This Row], [Current Semester Number ]],$BF$2:$BF$12,0)),"0", "1")</f>
        <v>0</v>
      </c>
      <c r="AT418" s="2" t="str">
        <f>IF(ISERROR(MATCH(Table18[[#This Row], [Gender]],$BG$2:$BG$4,0)),"0", "1")</f>
        <v>0</v>
      </c>
      <c r="AU418" s="2" t="str">
        <f>IF(ISERROR(MATCH(Table18[[#This Row], [Quota Type]],$BH$2:$BH$12,0)),"0", "1")</f>
        <v>0</v>
      </c>
      <c r="AV418" s="2" t="str">
        <f>IF(ISERROR(MATCH(Table18[[#This Row], [Different Ability Type (only for Differently abled students)]],$BI$2:$BI$8,0)),"0", "1")</f>
        <v>0</v>
      </c>
      <c r="AW418" s="2"/>
      <c r="AX418" s="2"/>
      <c r="AY418" s="2"/>
      <c r="AZ418" s="2"/>
    </row>
    <row r="419" ht="14.25">
      <c r="A419" s="23"/>
      <c r="B419" s="23"/>
      <c r="C419" s="23"/>
      <c r="D419" s="23"/>
      <c r="E419" s="23"/>
      <c r="F419" s="23"/>
      <c r="G419" s="24"/>
      <c r="H419" s="25"/>
      <c r="I419" s="26"/>
      <c r="J419" s="27"/>
      <c r="K419" s="27"/>
      <c r="L419" s="27"/>
      <c r="M419" s="26"/>
      <c r="N419" s="28"/>
      <c r="O419" s="29"/>
      <c r="P419" s="30"/>
      <c r="Q419" s="30"/>
      <c r="R419" s="30"/>
      <c r="S419" s="31"/>
      <c r="T419" s="26"/>
      <c r="U419" s="27"/>
      <c r="V419" s="82"/>
      <c r="W419" s="83"/>
      <c r="X419" s="27"/>
      <c r="Y419" s="36"/>
      <c r="Z419" s="27"/>
      <c r="AA419" s="37"/>
      <c r="AB419" s="38"/>
      <c r="AC419" s="39"/>
      <c r="AD419" s="40"/>
      <c r="AK419" s="2" t="str">
        <f>IF(ISERROR(MATCH(Table18[[#This Row], [Sector of College]],$AY$2:$AY$4,0)),"0", "1")</f>
        <v>0</v>
      </c>
      <c r="AL419" s="2" t="str">
        <f>IF(ISERROR(MATCH(Table18[[#This Row], [Type of College]],$AZ$2:$AZ$4,0)),"0", "1")</f>
        <v>0</v>
      </c>
      <c r="AM419" s="2" t="str">
        <f>IF(ISERROR(MATCH(Table18[[#This Row], [College Category]],$BA$2:$BA$15,0)),"0", "1")</f>
        <v>0</v>
      </c>
      <c r="AN419" s="2" t="str">
        <f>IF(ISERROR(MATCH(Table18[[#This Row], [Degree Duration]],$BB$3:$BB$12,0)),"0", "1")</f>
        <v>0</v>
      </c>
      <c r="AO419" s="2" t="str">
        <f>IF(ISERROR(MATCH(#REF!,#REF!,0)),"0", "1")</f>
        <v>0</v>
      </c>
      <c r="AP419" s="2" t="str">
        <f>IF(ISERROR(MATCH(Table18[[#This Row], [Batch Start Year]],$BC$2:$BC$23,0)),"0", "1")</f>
        <v>0</v>
      </c>
      <c r="AQ419" s="2" t="str">
        <f>IF(ISERROR(MATCH(Table18[[#This Row], [Batch Start Semester]],$BD$2:$BD$5,0)),"0", "1")</f>
        <v>0</v>
      </c>
      <c r="AR419" s="2" t="str">
        <f>IF(ISERROR(MATCH(Table18[[#This Row], [Batch Session ]],$BE$2:$BE$5,0)),"0", "1")</f>
        <v>0</v>
      </c>
      <c r="AS419" s="2" t="str">
        <f>IF(ISERROR(MATCH(Table18[[#This Row], [Current Semester Number ]],$BF$2:$BF$12,0)),"0", "1")</f>
        <v>0</v>
      </c>
      <c r="AT419" s="2" t="str">
        <f>IF(ISERROR(MATCH(Table18[[#This Row], [Gender]],$BG$2:$BG$4,0)),"0", "1")</f>
        <v>0</v>
      </c>
      <c r="AU419" s="2" t="str">
        <f>IF(ISERROR(MATCH(Table18[[#This Row], [Quota Type]],$BH$2:$BH$12,0)),"0", "1")</f>
        <v>0</v>
      </c>
      <c r="AV419" s="2" t="str">
        <f>IF(ISERROR(MATCH(Table18[[#This Row], [Different Ability Type (only for Differently abled students)]],$BI$2:$BI$8,0)),"0", "1")</f>
        <v>0</v>
      </c>
      <c r="AW419" s="2"/>
      <c r="AX419" s="2"/>
      <c r="AY419" s="2"/>
      <c r="AZ419" s="2"/>
    </row>
    <row r="420" ht="14.25">
      <c r="A420" s="23"/>
      <c r="B420" s="23"/>
      <c r="C420" s="23"/>
      <c r="D420" s="23"/>
      <c r="E420" s="23"/>
      <c r="F420" s="23"/>
      <c r="G420" s="24"/>
      <c r="H420" s="25"/>
      <c r="I420" s="26"/>
      <c r="J420" s="27"/>
      <c r="K420" s="27"/>
      <c r="L420" s="27"/>
      <c r="M420" s="26"/>
      <c r="N420" s="28"/>
      <c r="O420" s="29"/>
      <c r="P420" s="30"/>
      <c r="Q420" s="30"/>
      <c r="R420" s="30"/>
      <c r="S420" s="31"/>
      <c r="T420" s="26"/>
      <c r="U420" s="27"/>
      <c r="V420" s="82"/>
      <c r="W420" s="83"/>
      <c r="X420" s="27"/>
      <c r="Y420" s="36"/>
      <c r="Z420" s="27"/>
      <c r="AA420" s="37"/>
      <c r="AB420" s="38"/>
      <c r="AC420" s="39"/>
      <c r="AD420" s="40"/>
      <c r="AK420" s="2" t="str">
        <f>IF(ISERROR(MATCH(Table18[[#This Row], [Sector of College]],$AY$2:$AY$4,0)),"0", "1")</f>
        <v>0</v>
      </c>
      <c r="AL420" s="2" t="str">
        <f>IF(ISERROR(MATCH(Table18[[#This Row], [Type of College]],$AZ$2:$AZ$4,0)),"0", "1")</f>
        <v>0</v>
      </c>
      <c r="AM420" s="2" t="str">
        <f>IF(ISERROR(MATCH(Table18[[#This Row], [College Category]],$BA$2:$BA$15,0)),"0", "1")</f>
        <v>0</v>
      </c>
      <c r="AN420" s="2" t="str">
        <f>IF(ISERROR(MATCH(Table18[[#This Row], [Degree Duration]],$BB$3:$BB$12,0)),"0", "1")</f>
        <v>0</v>
      </c>
      <c r="AO420" s="2" t="str">
        <f>IF(ISERROR(MATCH(#REF!,#REF!,0)),"0", "1")</f>
        <v>0</v>
      </c>
      <c r="AP420" s="2" t="str">
        <f>IF(ISERROR(MATCH(Table18[[#This Row], [Batch Start Year]],$BC$2:$BC$23,0)),"0", "1")</f>
        <v>0</v>
      </c>
      <c r="AQ420" s="2" t="str">
        <f>IF(ISERROR(MATCH(Table18[[#This Row], [Batch Start Semester]],$BD$2:$BD$5,0)),"0", "1")</f>
        <v>0</v>
      </c>
      <c r="AR420" s="2" t="str">
        <f>IF(ISERROR(MATCH(Table18[[#This Row], [Batch Session ]],$BE$2:$BE$5,0)),"0", "1")</f>
        <v>0</v>
      </c>
      <c r="AS420" s="2" t="str">
        <f>IF(ISERROR(MATCH(Table18[[#This Row], [Current Semester Number ]],$BF$2:$BF$12,0)),"0", "1")</f>
        <v>0</v>
      </c>
      <c r="AT420" s="2" t="str">
        <f>IF(ISERROR(MATCH(Table18[[#This Row], [Gender]],$BG$2:$BG$4,0)),"0", "1")</f>
        <v>0</v>
      </c>
      <c r="AU420" s="2" t="str">
        <f>IF(ISERROR(MATCH(Table18[[#This Row], [Quota Type]],$BH$2:$BH$12,0)),"0", "1")</f>
        <v>0</v>
      </c>
      <c r="AV420" s="2" t="str">
        <f>IF(ISERROR(MATCH(Table18[[#This Row], [Different Ability Type (only for Differently abled students)]],$BI$2:$BI$8,0)),"0", "1")</f>
        <v>0</v>
      </c>
      <c r="AW420" s="2"/>
      <c r="AX420" s="2"/>
      <c r="AY420" s="2"/>
      <c r="AZ420" s="2"/>
    </row>
    <row r="421" ht="14.25">
      <c r="A421" s="23"/>
      <c r="B421" s="23"/>
      <c r="C421" s="23"/>
      <c r="D421" s="23"/>
      <c r="E421" s="23"/>
      <c r="F421" s="23"/>
      <c r="G421" s="24"/>
      <c r="H421" s="25"/>
      <c r="I421" s="26"/>
      <c r="J421" s="27"/>
      <c r="K421" s="27"/>
      <c r="L421" s="27"/>
      <c r="M421" s="26"/>
      <c r="N421" s="28"/>
      <c r="O421" s="29"/>
      <c r="P421" s="30"/>
      <c r="Q421" s="30"/>
      <c r="R421" s="30"/>
      <c r="S421" s="31"/>
      <c r="T421" s="26"/>
      <c r="U421" s="27"/>
      <c r="V421" s="82"/>
      <c r="W421" s="83"/>
      <c r="X421" s="27"/>
      <c r="Y421" s="36"/>
      <c r="Z421" s="27"/>
      <c r="AA421" s="37"/>
      <c r="AB421" s="38"/>
      <c r="AC421" s="39"/>
      <c r="AD421" s="40"/>
      <c r="AK421" s="2" t="str">
        <f>IF(ISERROR(MATCH(Table18[[#This Row], [Sector of College]],$AY$2:$AY$4,0)),"0", "1")</f>
        <v>0</v>
      </c>
      <c r="AL421" s="2" t="str">
        <f>IF(ISERROR(MATCH(Table18[[#This Row], [Type of College]],$AZ$2:$AZ$4,0)),"0", "1")</f>
        <v>0</v>
      </c>
      <c r="AM421" s="2" t="str">
        <f>IF(ISERROR(MATCH(Table18[[#This Row], [College Category]],$BA$2:$BA$15,0)),"0", "1")</f>
        <v>0</v>
      </c>
      <c r="AN421" s="2" t="str">
        <f>IF(ISERROR(MATCH(Table18[[#This Row], [Degree Duration]],$BB$3:$BB$12,0)),"0", "1")</f>
        <v>0</v>
      </c>
      <c r="AO421" s="2" t="str">
        <f>IF(ISERROR(MATCH(#REF!,#REF!,0)),"0", "1")</f>
        <v>0</v>
      </c>
      <c r="AP421" s="2" t="str">
        <f>IF(ISERROR(MATCH(Table18[[#This Row], [Batch Start Year]],$BC$2:$BC$23,0)),"0", "1")</f>
        <v>0</v>
      </c>
      <c r="AQ421" s="2" t="str">
        <f>IF(ISERROR(MATCH(Table18[[#This Row], [Batch Start Semester]],$BD$2:$BD$5,0)),"0", "1")</f>
        <v>0</v>
      </c>
      <c r="AR421" s="2" t="str">
        <f>IF(ISERROR(MATCH(Table18[[#This Row], [Batch Session ]],$BE$2:$BE$5,0)),"0", "1")</f>
        <v>0</v>
      </c>
      <c r="AS421" s="2" t="str">
        <f>IF(ISERROR(MATCH(Table18[[#This Row], [Current Semester Number ]],$BF$2:$BF$12,0)),"0", "1")</f>
        <v>0</v>
      </c>
      <c r="AT421" s="2" t="str">
        <f>IF(ISERROR(MATCH(Table18[[#This Row], [Gender]],$BG$2:$BG$4,0)),"0", "1")</f>
        <v>0</v>
      </c>
      <c r="AU421" s="2" t="str">
        <f>IF(ISERROR(MATCH(Table18[[#This Row], [Quota Type]],$BH$2:$BH$12,0)),"0", "1")</f>
        <v>0</v>
      </c>
      <c r="AV421" s="2" t="str">
        <f>IF(ISERROR(MATCH(Table18[[#This Row], [Different Ability Type (only for Differently abled students)]],$BI$2:$BI$8,0)),"0", "1")</f>
        <v>0</v>
      </c>
      <c r="AW421" s="2"/>
      <c r="AX421" s="2"/>
      <c r="AY421" s="2"/>
      <c r="AZ421" s="2"/>
    </row>
    <row r="422" ht="14.25">
      <c r="A422" s="23"/>
      <c r="B422" s="23"/>
      <c r="C422" s="23"/>
      <c r="D422" s="23"/>
      <c r="E422" s="23"/>
      <c r="F422" s="23"/>
      <c r="G422" s="24"/>
      <c r="H422" s="25"/>
      <c r="I422" s="26"/>
      <c r="J422" s="27"/>
      <c r="K422" s="27"/>
      <c r="L422" s="27"/>
      <c r="M422" s="26"/>
      <c r="N422" s="28"/>
      <c r="O422" s="29"/>
      <c r="P422" s="30"/>
      <c r="Q422" s="30"/>
      <c r="R422" s="30"/>
      <c r="S422" s="31"/>
      <c r="T422" s="26"/>
      <c r="U422" s="27"/>
      <c r="V422" s="82"/>
      <c r="W422" s="83"/>
      <c r="X422" s="27"/>
      <c r="Y422" s="36"/>
      <c r="Z422" s="27"/>
      <c r="AA422" s="37"/>
      <c r="AB422" s="38"/>
      <c r="AC422" s="39"/>
      <c r="AD422" s="40"/>
      <c r="AK422" s="2" t="str">
        <f>IF(ISERROR(MATCH(Table18[[#This Row], [Sector of College]],$AY$2:$AY$4,0)),"0", "1")</f>
        <v>0</v>
      </c>
      <c r="AL422" s="2" t="str">
        <f>IF(ISERROR(MATCH(Table18[[#This Row], [Type of College]],$AZ$2:$AZ$4,0)),"0", "1")</f>
        <v>0</v>
      </c>
      <c r="AM422" s="2" t="str">
        <f>IF(ISERROR(MATCH(Table18[[#This Row], [College Category]],$BA$2:$BA$15,0)),"0", "1")</f>
        <v>0</v>
      </c>
      <c r="AN422" s="2" t="str">
        <f>IF(ISERROR(MATCH(Table18[[#This Row], [Degree Duration]],$BB$3:$BB$12,0)),"0", "1")</f>
        <v>0</v>
      </c>
      <c r="AO422" s="2" t="str">
        <f>IF(ISERROR(MATCH(#REF!,#REF!,0)),"0", "1")</f>
        <v>0</v>
      </c>
      <c r="AP422" s="2" t="str">
        <f>IF(ISERROR(MATCH(Table18[[#This Row], [Batch Start Year]],$BC$2:$BC$23,0)),"0", "1")</f>
        <v>0</v>
      </c>
      <c r="AQ422" s="2" t="str">
        <f>IF(ISERROR(MATCH(Table18[[#This Row], [Batch Start Semester]],$BD$2:$BD$5,0)),"0", "1")</f>
        <v>0</v>
      </c>
      <c r="AR422" s="2" t="str">
        <f>IF(ISERROR(MATCH(Table18[[#This Row], [Batch Session ]],$BE$2:$BE$5,0)),"0", "1")</f>
        <v>0</v>
      </c>
      <c r="AS422" s="2" t="str">
        <f>IF(ISERROR(MATCH(Table18[[#This Row], [Current Semester Number ]],$BF$2:$BF$12,0)),"0", "1")</f>
        <v>0</v>
      </c>
      <c r="AT422" s="2" t="str">
        <f>IF(ISERROR(MATCH(Table18[[#This Row], [Gender]],$BG$2:$BG$4,0)),"0", "1")</f>
        <v>0</v>
      </c>
      <c r="AU422" s="2" t="str">
        <f>IF(ISERROR(MATCH(Table18[[#This Row], [Quota Type]],$BH$2:$BH$12,0)),"0", "1")</f>
        <v>0</v>
      </c>
      <c r="AV422" s="2" t="str">
        <f>IF(ISERROR(MATCH(Table18[[#This Row], [Different Ability Type (only for Differently abled students)]],$BI$2:$BI$8,0)),"0", "1")</f>
        <v>0</v>
      </c>
      <c r="AW422" s="2"/>
      <c r="AX422" s="2"/>
      <c r="AY422" s="2"/>
      <c r="AZ422" s="2"/>
    </row>
    <row r="423" ht="14.25">
      <c r="A423" s="23"/>
      <c r="B423" s="23"/>
      <c r="C423" s="23"/>
      <c r="D423" s="23"/>
      <c r="E423" s="23"/>
      <c r="F423" s="23"/>
      <c r="G423" s="24"/>
      <c r="H423" s="25"/>
      <c r="I423" s="26"/>
      <c r="J423" s="27"/>
      <c r="K423" s="27"/>
      <c r="L423" s="27"/>
      <c r="M423" s="26"/>
      <c r="N423" s="28"/>
      <c r="O423" s="29"/>
      <c r="P423" s="30"/>
      <c r="Q423" s="30"/>
      <c r="R423" s="30"/>
      <c r="S423" s="31"/>
      <c r="T423" s="26"/>
      <c r="U423" s="27"/>
      <c r="V423" s="82"/>
      <c r="W423" s="83"/>
      <c r="X423" s="27"/>
      <c r="Y423" s="36"/>
      <c r="Z423" s="27"/>
      <c r="AA423" s="37"/>
      <c r="AB423" s="38"/>
      <c r="AC423" s="39"/>
      <c r="AD423" s="40"/>
      <c r="AK423" s="2" t="str">
        <f>IF(ISERROR(MATCH(Table18[[#This Row], [Sector of College]],$AY$2:$AY$4,0)),"0", "1")</f>
        <v>0</v>
      </c>
      <c r="AL423" s="2" t="str">
        <f>IF(ISERROR(MATCH(Table18[[#This Row], [Type of College]],$AZ$2:$AZ$4,0)),"0", "1")</f>
        <v>0</v>
      </c>
      <c r="AM423" s="2" t="str">
        <f>IF(ISERROR(MATCH(Table18[[#This Row], [College Category]],$BA$2:$BA$15,0)),"0", "1")</f>
        <v>0</v>
      </c>
      <c r="AN423" s="2" t="str">
        <f>IF(ISERROR(MATCH(Table18[[#This Row], [Degree Duration]],$BB$3:$BB$12,0)),"0", "1")</f>
        <v>0</v>
      </c>
      <c r="AO423" s="2" t="str">
        <f>IF(ISERROR(MATCH(#REF!,#REF!,0)),"0", "1")</f>
        <v>0</v>
      </c>
      <c r="AP423" s="2" t="str">
        <f>IF(ISERROR(MATCH(Table18[[#This Row], [Batch Start Year]],$BC$2:$BC$23,0)),"0", "1")</f>
        <v>0</v>
      </c>
      <c r="AQ423" s="2" t="str">
        <f>IF(ISERROR(MATCH(Table18[[#This Row], [Batch Start Semester]],$BD$2:$BD$5,0)),"0", "1")</f>
        <v>0</v>
      </c>
      <c r="AR423" s="2" t="str">
        <f>IF(ISERROR(MATCH(Table18[[#This Row], [Batch Session ]],$BE$2:$BE$5,0)),"0", "1")</f>
        <v>0</v>
      </c>
      <c r="AS423" s="2" t="str">
        <f>IF(ISERROR(MATCH(Table18[[#This Row], [Current Semester Number ]],$BF$2:$BF$12,0)),"0", "1")</f>
        <v>0</v>
      </c>
      <c r="AT423" s="2" t="str">
        <f>IF(ISERROR(MATCH(Table18[[#This Row], [Gender]],$BG$2:$BG$4,0)),"0", "1")</f>
        <v>0</v>
      </c>
      <c r="AU423" s="2" t="str">
        <f>IF(ISERROR(MATCH(Table18[[#This Row], [Quota Type]],$BH$2:$BH$12,0)),"0", "1")</f>
        <v>0</v>
      </c>
      <c r="AV423" s="2" t="str">
        <f>IF(ISERROR(MATCH(Table18[[#This Row], [Different Ability Type (only for Differently abled students)]],$BI$2:$BI$8,0)),"0", "1")</f>
        <v>0</v>
      </c>
      <c r="AW423" s="2"/>
      <c r="AX423" s="2"/>
      <c r="AY423" s="2"/>
      <c r="AZ423" s="2"/>
    </row>
    <row r="424" ht="14.25">
      <c r="A424" s="23"/>
      <c r="B424" s="23"/>
      <c r="C424" s="23"/>
      <c r="D424" s="23"/>
      <c r="E424" s="23"/>
      <c r="F424" s="23"/>
      <c r="G424" s="24"/>
      <c r="H424" s="25"/>
      <c r="I424" s="26"/>
      <c r="J424" s="27"/>
      <c r="K424" s="27"/>
      <c r="L424" s="27"/>
      <c r="M424" s="26"/>
      <c r="N424" s="28"/>
      <c r="O424" s="29"/>
      <c r="P424" s="30"/>
      <c r="Q424" s="30"/>
      <c r="R424" s="30"/>
      <c r="S424" s="31"/>
      <c r="T424" s="26"/>
      <c r="U424" s="27"/>
      <c r="V424" s="82"/>
      <c r="W424" s="83"/>
      <c r="X424" s="27"/>
      <c r="Y424" s="36"/>
      <c r="Z424" s="27"/>
      <c r="AA424" s="37"/>
      <c r="AB424" s="38"/>
      <c r="AC424" s="39"/>
      <c r="AD424" s="40"/>
      <c r="AK424" s="2" t="str">
        <f>IF(ISERROR(MATCH(Table18[[#This Row], [Sector of College]],$AY$2:$AY$4,0)),"0", "1")</f>
        <v>0</v>
      </c>
      <c r="AL424" s="2" t="str">
        <f>IF(ISERROR(MATCH(Table18[[#This Row], [Type of College]],$AZ$2:$AZ$4,0)),"0", "1")</f>
        <v>0</v>
      </c>
      <c r="AM424" s="2" t="str">
        <f>IF(ISERROR(MATCH(Table18[[#This Row], [College Category]],$BA$2:$BA$15,0)),"0", "1")</f>
        <v>0</v>
      </c>
      <c r="AN424" s="2" t="str">
        <f>IF(ISERROR(MATCH(Table18[[#This Row], [Degree Duration]],$BB$3:$BB$12,0)),"0", "1")</f>
        <v>0</v>
      </c>
      <c r="AO424" s="2" t="str">
        <f>IF(ISERROR(MATCH(#REF!,#REF!,0)),"0", "1")</f>
        <v>0</v>
      </c>
      <c r="AP424" s="2" t="str">
        <f>IF(ISERROR(MATCH(Table18[[#This Row], [Batch Start Year]],$BC$2:$BC$23,0)),"0", "1")</f>
        <v>0</v>
      </c>
      <c r="AQ424" s="2" t="str">
        <f>IF(ISERROR(MATCH(Table18[[#This Row], [Batch Start Semester]],$BD$2:$BD$5,0)),"0", "1")</f>
        <v>0</v>
      </c>
      <c r="AR424" s="2" t="str">
        <f>IF(ISERROR(MATCH(Table18[[#This Row], [Batch Session ]],$BE$2:$BE$5,0)),"0", "1")</f>
        <v>0</v>
      </c>
      <c r="AS424" s="2" t="str">
        <f>IF(ISERROR(MATCH(Table18[[#This Row], [Current Semester Number ]],$BF$2:$BF$12,0)),"0", "1")</f>
        <v>0</v>
      </c>
      <c r="AT424" s="2" t="str">
        <f>IF(ISERROR(MATCH(Table18[[#This Row], [Gender]],$BG$2:$BG$4,0)),"0", "1")</f>
        <v>0</v>
      </c>
      <c r="AU424" s="2" t="str">
        <f>IF(ISERROR(MATCH(Table18[[#This Row], [Quota Type]],$BH$2:$BH$12,0)),"0", "1")</f>
        <v>0</v>
      </c>
      <c r="AV424" s="2" t="str">
        <f>IF(ISERROR(MATCH(Table18[[#This Row], [Different Ability Type (only for Differently abled students)]],$BI$2:$BI$8,0)),"0", "1")</f>
        <v>0</v>
      </c>
      <c r="AW424" s="2"/>
      <c r="AX424" s="2"/>
      <c r="AY424" s="2"/>
      <c r="AZ424" s="2"/>
    </row>
    <row r="425" ht="14.25">
      <c r="A425" s="23"/>
      <c r="B425" s="23"/>
      <c r="C425" s="23"/>
      <c r="D425" s="23"/>
      <c r="E425" s="23"/>
      <c r="F425" s="23"/>
      <c r="G425" s="24"/>
      <c r="H425" s="25"/>
      <c r="I425" s="26"/>
      <c r="J425" s="27"/>
      <c r="K425" s="27"/>
      <c r="L425" s="27"/>
      <c r="M425" s="26"/>
      <c r="N425" s="28"/>
      <c r="O425" s="29"/>
      <c r="P425" s="30"/>
      <c r="Q425" s="30"/>
      <c r="R425" s="30"/>
      <c r="S425" s="31"/>
      <c r="T425" s="26"/>
      <c r="U425" s="27"/>
      <c r="V425" s="82"/>
      <c r="W425" s="83"/>
      <c r="X425" s="27"/>
      <c r="Y425" s="36"/>
      <c r="Z425" s="27"/>
      <c r="AA425" s="37"/>
      <c r="AB425" s="38"/>
      <c r="AC425" s="39"/>
      <c r="AD425" s="40"/>
      <c r="AK425" s="2" t="str">
        <f>IF(ISERROR(MATCH(Table18[[#This Row], [Sector of College]],$AY$2:$AY$4,0)),"0", "1")</f>
        <v>0</v>
      </c>
      <c r="AL425" s="2" t="str">
        <f>IF(ISERROR(MATCH(Table18[[#This Row], [Type of College]],$AZ$2:$AZ$4,0)),"0", "1")</f>
        <v>0</v>
      </c>
      <c r="AM425" s="2" t="str">
        <f>IF(ISERROR(MATCH(Table18[[#This Row], [College Category]],$BA$2:$BA$15,0)),"0", "1")</f>
        <v>0</v>
      </c>
      <c r="AN425" s="2" t="str">
        <f>IF(ISERROR(MATCH(Table18[[#This Row], [Degree Duration]],$BB$3:$BB$12,0)),"0", "1")</f>
        <v>0</v>
      </c>
      <c r="AO425" s="2" t="str">
        <f>IF(ISERROR(MATCH(#REF!,#REF!,0)),"0", "1")</f>
        <v>0</v>
      </c>
      <c r="AP425" s="2" t="str">
        <f>IF(ISERROR(MATCH(Table18[[#This Row], [Batch Start Year]],$BC$2:$BC$23,0)),"0", "1")</f>
        <v>0</v>
      </c>
      <c r="AQ425" s="2" t="str">
        <f>IF(ISERROR(MATCH(Table18[[#This Row], [Batch Start Semester]],$BD$2:$BD$5,0)),"0", "1")</f>
        <v>0</v>
      </c>
      <c r="AR425" s="2" t="str">
        <f>IF(ISERROR(MATCH(Table18[[#This Row], [Batch Session ]],$BE$2:$BE$5,0)),"0", "1")</f>
        <v>0</v>
      </c>
      <c r="AS425" s="2" t="str">
        <f>IF(ISERROR(MATCH(Table18[[#This Row], [Current Semester Number ]],$BF$2:$BF$12,0)),"0", "1")</f>
        <v>0</v>
      </c>
      <c r="AT425" s="2" t="str">
        <f>IF(ISERROR(MATCH(Table18[[#This Row], [Gender]],$BG$2:$BG$4,0)),"0", "1")</f>
        <v>0</v>
      </c>
      <c r="AU425" s="2" t="str">
        <f>IF(ISERROR(MATCH(Table18[[#This Row], [Quota Type]],$BH$2:$BH$12,0)),"0", "1")</f>
        <v>0</v>
      </c>
      <c r="AV425" s="2" t="str">
        <f>IF(ISERROR(MATCH(Table18[[#This Row], [Different Ability Type (only for Differently abled students)]],$BI$2:$BI$8,0)),"0", "1")</f>
        <v>0</v>
      </c>
      <c r="AW425" s="2"/>
      <c r="AX425" s="2"/>
      <c r="AY425" s="2"/>
      <c r="AZ425" s="2"/>
    </row>
    <row r="426" ht="14.25">
      <c r="A426" s="23"/>
      <c r="B426" s="23"/>
      <c r="C426" s="23"/>
      <c r="D426" s="23"/>
      <c r="E426" s="23"/>
      <c r="F426" s="23"/>
      <c r="G426" s="24"/>
      <c r="H426" s="25"/>
      <c r="I426" s="26"/>
      <c r="J426" s="27"/>
      <c r="K426" s="27"/>
      <c r="L426" s="27"/>
      <c r="M426" s="26"/>
      <c r="N426" s="28"/>
      <c r="O426" s="29"/>
      <c r="P426" s="30"/>
      <c r="Q426" s="30"/>
      <c r="R426" s="30"/>
      <c r="S426" s="31"/>
      <c r="T426" s="26"/>
      <c r="U426" s="27"/>
      <c r="V426" s="82"/>
      <c r="W426" s="83"/>
      <c r="X426" s="27"/>
      <c r="Y426" s="36"/>
      <c r="Z426" s="27"/>
      <c r="AA426" s="37"/>
      <c r="AB426" s="38"/>
      <c r="AC426" s="39"/>
      <c r="AD426" s="40"/>
      <c r="AK426" s="2" t="str">
        <f>IF(ISERROR(MATCH(Table18[[#This Row], [Sector of College]],$AY$2:$AY$4,0)),"0", "1")</f>
        <v>0</v>
      </c>
      <c r="AL426" s="2" t="str">
        <f>IF(ISERROR(MATCH(Table18[[#This Row], [Type of College]],$AZ$2:$AZ$4,0)),"0", "1")</f>
        <v>0</v>
      </c>
      <c r="AM426" s="2" t="str">
        <f>IF(ISERROR(MATCH(Table18[[#This Row], [College Category]],$BA$2:$BA$15,0)),"0", "1")</f>
        <v>0</v>
      </c>
      <c r="AN426" s="2" t="str">
        <f>IF(ISERROR(MATCH(Table18[[#This Row], [Degree Duration]],$BB$3:$BB$12,0)),"0", "1")</f>
        <v>0</v>
      </c>
      <c r="AO426" s="2" t="str">
        <f>IF(ISERROR(MATCH(#REF!,#REF!,0)),"0", "1")</f>
        <v>0</v>
      </c>
      <c r="AP426" s="2" t="str">
        <f>IF(ISERROR(MATCH(Table18[[#This Row], [Batch Start Year]],$BC$2:$BC$23,0)),"0", "1")</f>
        <v>0</v>
      </c>
      <c r="AQ426" s="2" t="str">
        <f>IF(ISERROR(MATCH(Table18[[#This Row], [Batch Start Semester]],$BD$2:$BD$5,0)),"0", "1")</f>
        <v>0</v>
      </c>
      <c r="AR426" s="2" t="str">
        <f>IF(ISERROR(MATCH(Table18[[#This Row], [Batch Session ]],$BE$2:$BE$5,0)),"0", "1")</f>
        <v>0</v>
      </c>
      <c r="AS426" s="2" t="str">
        <f>IF(ISERROR(MATCH(Table18[[#This Row], [Current Semester Number ]],$BF$2:$BF$12,0)),"0", "1")</f>
        <v>0</v>
      </c>
      <c r="AT426" s="2" t="str">
        <f>IF(ISERROR(MATCH(Table18[[#This Row], [Gender]],$BG$2:$BG$4,0)),"0", "1")</f>
        <v>0</v>
      </c>
      <c r="AU426" s="2" t="str">
        <f>IF(ISERROR(MATCH(Table18[[#This Row], [Quota Type]],$BH$2:$BH$12,0)),"0", "1")</f>
        <v>0</v>
      </c>
      <c r="AV426" s="2" t="str">
        <f>IF(ISERROR(MATCH(Table18[[#This Row], [Different Ability Type (only for Differently abled students)]],$BI$2:$BI$8,0)),"0", "1")</f>
        <v>0</v>
      </c>
      <c r="AW426" s="2"/>
      <c r="AX426" s="2"/>
      <c r="AY426" s="2"/>
      <c r="AZ426" s="2"/>
    </row>
    <row r="427" ht="14.25">
      <c r="A427" s="23"/>
      <c r="B427" s="23"/>
      <c r="C427" s="23"/>
      <c r="D427" s="23"/>
      <c r="E427" s="23"/>
      <c r="F427" s="23"/>
      <c r="G427" s="24"/>
      <c r="H427" s="25"/>
      <c r="I427" s="26"/>
      <c r="J427" s="27"/>
      <c r="K427" s="27"/>
      <c r="L427" s="27"/>
      <c r="M427" s="26"/>
      <c r="N427" s="28"/>
      <c r="O427" s="29"/>
      <c r="P427" s="30"/>
      <c r="Q427" s="30"/>
      <c r="R427" s="30"/>
      <c r="S427" s="31"/>
      <c r="T427" s="26"/>
      <c r="U427" s="27"/>
      <c r="V427" s="82"/>
      <c r="W427" s="83"/>
      <c r="X427" s="27"/>
      <c r="Y427" s="36"/>
      <c r="Z427" s="27"/>
      <c r="AA427" s="37"/>
      <c r="AB427" s="38"/>
      <c r="AC427" s="39"/>
      <c r="AD427" s="40"/>
      <c r="AK427" s="2" t="str">
        <f>IF(ISERROR(MATCH(Table18[[#This Row], [Sector of College]],$AY$2:$AY$4,0)),"0", "1")</f>
        <v>0</v>
      </c>
      <c r="AL427" s="2" t="str">
        <f>IF(ISERROR(MATCH(Table18[[#This Row], [Type of College]],$AZ$2:$AZ$4,0)),"0", "1")</f>
        <v>0</v>
      </c>
      <c r="AM427" s="2" t="str">
        <f>IF(ISERROR(MATCH(Table18[[#This Row], [College Category]],$BA$2:$BA$15,0)),"0", "1")</f>
        <v>0</v>
      </c>
      <c r="AN427" s="2" t="str">
        <f>IF(ISERROR(MATCH(Table18[[#This Row], [Degree Duration]],$BB$3:$BB$12,0)),"0", "1")</f>
        <v>0</v>
      </c>
      <c r="AO427" s="2" t="str">
        <f>IF(ISERROR(MATCH(#REF!,#REF!,0)),"0", "1")</f>
        <v>0</v>
      </c>
      <c r="AP427" s="2" t="str">
        <f>IF(ISERROR(MATCH(Table18[[#This Row], [Batch Start Year]],$BC$2:$BC$23,0)),"0", "1")</f>
        <v>0</v>
      </c>
      <c r="AQ427" s="2" t="str">
        <f>IF(ISERROR(MATCH(Table18[[#This Row], [Batch Start Semester]],$BD$2:$BD$5,0)),"0", "1")</f>
        <v>0</v>
      </c>
      <c r="AR427" s="2" t="str">
        <f>IF(ISERROR(MATCH(Table18[[#This Row], [Batch Session ]],$BE$2:$BE$5,0)),"0", "1")</f>
        <v>0</v>
      </c>
      <c r="AS427" s="2" t="str">
        <f>IF(ISERROR(MATCH(Table18[[#This Row], [Current Semester Number ]],$BF$2:$BF$12,0)),"0", "1")</f>
        <v>0</v>
      </c>
      <c r="AT427" s="2" t="str">
        <f>IF(ISERROR(MATCH(Table18[[#This Row], [Gender]],$BG$2:$BG$4,0)),"0", "1")</f>
        <v>0</v>
      </c>
      <c r="AU427" s="2" t="str">
        <f>IF(ISERROR(MATCH(Table18[[#This Row], [Quota Type]],$BH$2:$BH$12,0)),"0", "1")</f>
        <v>0</v>
      </c>
      <c r="AV427" s="2" t="str">
        <f>IF(ISERROR(MATCH(Table18[[#This Row], [Different Ability Type (only for Differently abled students)]],$BI$2:$BI$8,0)),"0", "1")</f>
        <v>0</v>
      </c>
      <c r="AW427" s="2"/>
      <c r="AX427" s="2"/>
      <c r="AY427" s="2"/>
      <c r="AZ427" s="2"/>
    </row>
    <row r="428" ht="14.25">
      <c r="A428" s="23"/>
      <c r="B428" s="23"/>
      <c r="C428" s="23"/>
      <c r="D428" s="23"/>
      <c r="E428" s="23"/>
      <c r="F428" s="23"/>
      <c r="G428" s="24"/>
      <c r="H428" s="25"/>
      <c r="I428" s="26"/>
      <c r="J428" s="27"/>
      <c r="K428" s="27"/>
      <c r="L428" s="27"/>
      <c r="M428" s="26"/>
      <c r="N428" s="28"/>
      <c r="O428" s="29"/>
      <c r="P428" s="30"/>
      <c r="Q428" s="30"/>
      <c r="R428" s="30"/>
      <c r="S428" s="31"/>
      <c r="T428" s="26"/>
      <c r="U428" s="27"/>
      <c r="V428" s="82"/>
      <c r="W428" s="83"/>
      <c r="X428" s="27"/>
      <c r="Y428" s="36"/>
      <c r="Z428" s="27"/>
      <c r="AA428" s="37"/>
      <c r="AB428" s="38"/>
      <c r="AC428" s="39"/>
      <c r="AD428" s="40"/>
      <c r="AK428" s="2" t="str">
        <f>IF(ISERROR(MATCH(Table18[[#This Row], [Sector of College]],$AY$2:$AY$4,0)),"0", "1")</f>
        <v>0</v>
      </c>
      <c r="AL428" s="2" t="str">
        <f>IF(ISERROR(MATCH(Table18[[#This Row], [Type of College]],$AZ$2:$AZ$4,0)),"0", "1")</f>
        <v>0</v>
      </c>
      <c r="AM428" s="2" t="str">
        <f>IF(ISERROR(MATCH(Table18[[#This Row], [College Category]],$BA$2:$BA$15,0)),"0", "1")</f>
        <v>0</v>
      </c>
      <c r="AN428" s="2" t="str">
        <f>IF(ISERROR(MATCH(Table18[[#This Row], [Degree Duration]],$BB$3:$BB$12,0)),"0", "1")</f>
        <v>0</v>
      </c>
      <c r="AO428" s="2" t="str">
        <f>IF(ISERROR(MATCH(#REF!,#REF!,0)),"0", "1")</f>
        <v>0</v>
      </c>
      <c r="AP428" s="2" t="str">
        <f>IF(ISERROR(MATCH(Table18[[#This Row], [Batch Start Year]],$BC$2:$BC$23,0)),"0", "1")</f>
        <v>0</v>
      </c>
      <c r="AQ428" s="2" t="str">
        <f>IF(ISERROR(MATCH(Table18[[#This Row], [Batch Start Semester]],$BD$2:$BD$5,0)),"0", "1")</f>
        <v>0</v>
      </c>
      <c r="AR428" s="2" t="str">
        <f>IF(ISERROR(MATCH(Table18[[#This Row], [Batch Session ]],$BE$2:$BE$5,0)),"0", "1")</f>
        <v>0</v>
      </c>
      <c r="AS428" s="2" t="str">
        <f>IF(ISERROR(MATCH(Table18[[#This Row], [Current Semester Number ]],$BF$2:$BF$12,0)),"0", "1")</f>
        <v>0</v>
      </c>
      <c r="AT428" s="2" t="str">
        <f>IF(ISERROR(MATCH(Table18[[#This Row], [Gender]],$BG$2:$BG$4,0)),"0", "1")</f>
        <v>0</v>
      </c>
      <c r="AU428" s="2" t="str">
        <f>IF(ISERROR(MATCH(Table18[[#This Row], [Quota Type]],$BH$2:$BH$12,0)),"0", "1")</f>
        <v>0</v>
      </c>
      <c r="AV428" s="2" t="str">
        <f>IF(ISERROR(MATCH(Table18[[#This Row], [Different Ability Type (only for Differently abled students)]],$BI$2:$BI$8,0)),"0", "1")</f>
        <v>0</v>
      </c>
      <c r="AW428" s="2"/>
      <c r="AX428" s="2"/>
      <c r="AY428" s="2"/>
      <c r="AZ428" s="2"/>
    </row>
    <row r="429" ht="14.25">
      <c r="A429" s="23"/>
      <c r="B429" s="23"/>
      <c r="C429" s="23"/>
      <c r="D429" s="23"/>
      <c r="E429" s="23"/>
      <c r="F429" s="23"/>
      <c r="G429" s="24"/>
      <c r="H429" s="25"/>
      <c r="I429" s="26"/>
      <c r="J429" s="27"/>
      <c r="K429" s="27"/>
      <c r="L429" s="27"/>
      <c r="M429" s="26"/>
      <c r="N429" s="28"/>
      <c r="O429" s="29"/>
      <c r="P429" s="30"/>
      <c r="Q429" s="30"/>
      <c r="R429" s="30"/>
      <c r="S429" s="31"/>
      <c r="T429" s="26"/>
      <c r="U429" s="27"/>
      <c r="V429" s="82"/>
      <c r="W429" s="83"/>
      <c r="X429" s="27"/>
      <c r="Y429" s="36"/>
      <c r="Z429" s="27"/>
      <c r="AA429" s="37"/>
      <c r="AB429" s="38"/>
      <c r="AC429" s="39"/>
      <c r="AD429" s="40"/>
      <c r="AK429" s="2" t="str">
        <f>IF(ISERROR(MATCH(Table18[[#This Row], [Sector of College]],$AY$2:$AY$4,0)),"0", "1")</f>
        <v>0</v>
      </c>
      <c r="AL429" s="2" t="str">
        <f>IF(ISERROR(MATCH(Table18[[#This Row], [Type of College]],$AZ$2:$AZ$4,0)),"0", "1")</f>
        <v>0</v>
      </c>
      <c r="AM429" s="2" t="str">
        <f>IF(ISERROR(MATCH(Table18[[#This Row], [College Category]],$BA$2:$BA$15,0)),"0", "1")</f>
        <v>0</v>
      </c>
      <c r="AN429" s="2" t="str">
        <f>IF(ISERROR(MATCH(Table18[[#This Row], [Degree Duration]],$BB$3:$BB$12,0)),"0", "1")</f>
        <v>0</v>
      </c>
      <c r="AO429" s="2" t="str">
        <f>IF(ISERROR(MATCH(#REF!,#REF!,0)),"0", "1")</f>
        <v>0</v>
      </c>
      <c r="AP429" s="2" t="str">
        <f>IF(ISERROR(MATCH(Table18[[#This Row], [Batch Start Year]],$BC$2:$BC$23,0)),"0", "1")</f>
        <v>0</v>
      </c>
      <c r="AQ429" s="2" t="str">
        <f>IF(ISERROR(MATCH(Table18[[#This Row], [Batch Start Semester]],$BD$2:$BD$5,0)),"0", "1")</f>
        <v>0</v>
      </c>
      <c r="AR429" s="2" t="str">
        <f>IF(ISERROR(MATCH(Table18[[#This Row], [Batch Session ]],$BE$2:$BE$5,0)),"0", "1")</f>
        <v>0</v>
      </c>
      <c r="AS429" s="2" t="str">
        <f>IF(ISERROR(MATCH(Table18[[#This Row], [Current Semester Number ]],$BF$2:$BF$12,0)),"0", "1")</f>
        <v>0</v>
      </c>
      <c r="AT429" s="2" t="str">
        <f>IF(ISERROR(MATCH(Table18[[#This Row], [Gender]],$BG$2:$BG$4,0)),"0", "1")</f>
        <v>0</v>
      </c>
      <c r="AU429" s="2" t="str">
        <f>IF(ISERROR(MATCH(Table18[[#This Row], [Quota Type]],$BH$2:$BH$12,0)),"0", "1")</f>
        <v>0</v>
      </c>
      <c r="AV429" s="2" t="str">
        <f>IF(ISERROR(MATCH(Table18[[#This Row], [Different Ability Type (only for Differently abled students)]],$BI$2:$BI$8,0)),"0", "1")</f>
        <v>0</v>
      </c>
      <c r="AW429" s="2"/>
      <c r="AX429" s="2"/>
      <c r="AY429" s="2"/>
      <c r="AZ429" s="2"/>
    </row>
    <row r="430" ht="14.25">
      <c r="A430" s="23"/>
      <c r="B430" s="23"/>
      <c r="C430" s="23"/>
      <c r="D430" s="23"/>
      <c r="E430" s="23"/>
      <c r="F430" s="23"/>
      <c r="G430" s="24"/>
      <c r="H430" s="25"/>
      <c r="I430" s="26"/>
      <c r="J430" s="27"/>
      <c r="K430" s="27"/>
      <c r="L430" s="27"/>
      <c r="M430" s="26"/>
      <c r="N430" s="28"/>
      <c r="O430" s="29"/>
      <c r="P430" s="30"/>
      <c r="Q430" s="30"/>
      <c r="R430" s="30"/>
      <c r="S430" s="31"/>
      <c r="T430" s="26"/>
      <c r="U430" s="27"/>
      <c r="V430" s="82"/>
      <c r="W430" s="83"/>
      <c r="X430" s="27"/>
      <c r="Y430" s="36"/>
      <c r="Z430" s="27"/>
      <c r="AA430" s="37"/>
      <c r="AB430" s="38"/>
      <c r="AC430" s="39"/>
      <c r="AD430" s="40"/>
      <c r="AK430" s="2" t="str">
        <f>IF(ISERROR(MATCH(Table18[[#This Row], [Sector of College]],$AY$2:$AY$4,0)),"0", "1")</f>
        <v>0</v>
      </c>
      <c r="AL430" s="2" t="str">
        <f>IF(ISERROR(MATCH(Table18[[#This Row], [Type of College]],$AZ$2:$AZ$4,0)),"0", "1")</f>
        <v>0</v>
      </c>
      <c r="AM430" s="2" t="str">
        <f>IF(ISERROR(MATCH(Table18[[#This Row], [College Category]],$BA$2:$BA$15,0)),"0", "1")</f>
        <v>0</v>
      </c>
      <c r="AN430" s="2" t="str">
        <f>IF(ISERROR(MATCH(Table18[[#This Row], [Degree Duration]],$BB$3:$BB$12,0)),"0", "1")</f>
        <v>0</v>
      </c>
      <c r="AO430" s="2" t="str">
        <f>IF(ISERROR(MATCH(#REF!,#REF!,0)),"0", "1")</f>
        <v>0</v>
      </c>
      <c r="AP430" s="2" t="str">
        <f>IF(ISERROR(MATCH(Table18[[#This Row], [Batch Start Year]],$BC$2:$BC$23,0)),"0", "1")</f>
        <v>0</v>
      </c>
      <c r="AQ430" s="2" t="str">
        <f>IF(ISERROR(MATCH(Table18[[#This Row], [Batch Start Semester]],$BD$2:$BD$5,0)),"0", "1")</f>
        <v>0</v>
      </c>
      <c r="AR430" s="2" t="str">
        <f>IF(ISERROR(MATCH(Table18[[#This Row], [Batch Session ]],$BE$2:$BE$5,0)),"0", "1")</f>
        <v>0</v>
      </c>
      <c r="AS430" s="2" t="str">
        <f>IF(ISERROR(MATCH(Table18[[#This Row], [Current Semester Number ]],$BF$2:$BF$12,0)),"0", "1")</f>
        <v>0</v>
      </c>
      <c r="AT430" s="2" t="str">
        <f>IF(ISERROR(MATCH(Table18[[#This Row], [Gender]],$BG$2:$BG$4,0)),"0", "1")</f>
        <v>0</v>
      </c>
      <c r="AU430" s="2" t="str">
        <f>IF(ISERROR(MATCH(Table18[[#This Row], [Quota Type]],$BH$2:$BH$12,0)),"0", "1")</f>
        <v>0</v>
      </c>
      <c r="AV430" s="2" t="str">
        <f>IF(ISERROR(MATCH(Table18[[#This Row], [Different Ability Type (only for Differently abled students)]],$BI$2:$BI$8,0)),"0", "1")</f>
        <v>0</v>
      </c>
      <c r="AW430" s="2"/>
      <c r="AX430" s="2"/>
      <c r="AY430" s="2"/>
      <c r="AZ430" s="2"/>
    </row>
    <row r="431" ht="14.25">
      <c r="A431" s="23"/>
      <c r="B431" s="23"/>
      <c r="C431" s="23"/>
      <c r="D431" s="23"/>
      <c r="E431" s="23"/>
      <c r="F431" s="23"/>
      <c r="G431" s="24"/>
      <c r="H431" s="25"/>
      <c r="I431" s="26"/>
      <c r="J431" s="27"/>
      <c r="K431" s="27"/>
      <c r="L431" s="27"/>
      <c r="M431" s="26"/>
      <c r="N431" s="28"/>
      <c r="O431" s="29"/>
      <c r="P431" s="30"/>
      <c r="Q431" s="30"/>
      <c r="R431" s="30"/>
      <c r="S431" s="31"/>
      <c r="T431" s="26"/>
      <c r="U431" s="27"/>
      <c r="V431" s="82"/>
      <c r="W431" s="83"/>
      <c r="X431" s="27"/>
      <c r="Y431" s="36"/>
      <c r="Z431" s="27"/>
      <c r="AA431" s="37"/>
      <c r="AB431" s="38"/>
      <c r="AC431" s="39"/>
      <c r="AD431" s="40"/>
      <c r="AK431" s="2" t="str">
        <f>IF(ISERROR(MATCH(Table18[[#This Row], [Sector of College]],$AY$2:$AY$4,0)),"0", "1")</f>
        <v>0</v>
      </c>
      <c r="AL431" s="2" t="str">
        <f>IF(ISERROR(MATCH(Table18[[#This Row], [Type of College]],$AZ$2:$AZ$4,0)),"0", "1")</f>
        <v>0</v>
      </c>
      <c r="AM431" s="2" t="str">
        <f>IF(ISERROR(MATCH(Table18[[#This Row], [College Category]],$BA$2:$BA$15,0)),"0", "1")</f>
        <v>0</v>
      </c>
      <c r="AN431" s="2" t="str">
        <f>IF(ISERROR(MATCH(Table18[[#This Row], [Degree Duration]],$BB$3:$BB$12,0)),"0", "1")</f>
        <v>0</v>
      </c>
      <c r="AO431" s="2" t="str">
        <f>IF(ISERROR(MATCH(#REF!,#REF!,0)),"0", "1")</f>
        <v>0</v>
      </c>
      <c r="AP431" s="2" t="str">
        <f>IF(ISERROR(MATCH(Table18[[#This Row], [Batch Start Year]],$BC$2:$BC$23,0)),"0", "1")</f>
        <v>0</v>
      </c>
      <c r="AQ431" s="2" t="str">
        <f>IF(ISERROR(MATCH(Table18[[#This Row], [Batch Start Semester]],$BD$2:$BD$5,0)),"0", "1")</f>
        <v>0</v>
      </c>
      <c r="AR431" s="2" t="str">
        <f>IF(ISERROR(MATCH(Table18[[#This Row], [Batch Session ]],$BE$2:$BE$5,0)),"0", "1")</f>
        <v>0</v>
      </c>
      <c r="AS431" s="2" t="str">
        <f>IF(ISERROR(MATCH(Table18[[#This Row], [Current Semester Number ]],$BF$2:$BF$12,0)),"0", "1")</f>
        <v>0</v>
      </c>
      <c r="AT431" s="2" t="str">
        <f>IF(ISERROR(MATCH(Table18[[#This Row], [Gender]],$BG$2:$BG$4,0)),"0", "1")</f>
        <v>0</v>
      </c>
      <c r="AU431" s="2" t="str">
        <f>IF(ISERROR(MATCH(Table18[[#This Row], [Quota Type]],$BH$2:$BH$12,0)),"0", "1")</f>
        <v>0</v>
      </c>
      <c r="AV431" s="2" t="str">
        <f>IF(ISERROR(MATCH(Table18[[#This Row], [Different Ability Type (only for Differently abled students)]],$BI$2:$BI$8,0)),"0", "1")</f>
        <v>0</v>
      </c>
      <c r="AW431" s="2"/>
      <c r="AX431" s="2"/>
      <c r="AY431" s="2"/>
      <c r="AZ431" s="2"/>
    </row>
    <row r="432" ht="14.25">
      <c r="A432" s="23"/>
      <c r="B432" s="23"/>
      <c r="C432" s="23"/>
      <c r="D432" s="23"/>
      <c r="E432" s="23"/>
      <c r="F432" s="23"/>
      <c r="G432" s="24"/>
      <c r="H432" s="25"/>
      <c r="I432" s="26"/>
      <c r="J432" s="27"/>
      <c r="K432" s="27"/>
      <c r="L432" s="27"/>
      <c r="M432" s="26"/>
      <c r="N432" s="28"/>
      <c r="O432" s="29"/>
      <c r="P432" s="30"/>
      <c r="Q432" s="30"/>
      <c r="R432" s="30"/>
      <c r="S432" s="31"/>
      <c r="T432" s="26"/>
      <c r="U432" s="27"/>
      <c r="V432" s="82"/>
      <c r="W432" s="83"/>
      <c r="X432" s="27"/>
      <c r="Y432" s="36"/>
      <c r="Z432" s="27"/>
      <c r="AA432" s="37"/>
      <c r="AB432" s="38"/>
      <c r="AC432" s="39"/>
      <c r="AD432" s="40"/>
      <c r="AK432" s="2" t="str">
        <f>IF(ISERROR(MATCH(Table18[[#This Row], [Sector of College]],$AY$2:$AY$4,0)),"0", "1")</f>
        <v>0</v>
      </c>
      <c r="AL432" s="2" t="str">
        <f>IF(ISERROR(MATCH(Table18[[#This Row], [Type of College]],$AZ$2:$AZ$4,0)),"0", "1")</f>
        <v>0</v>
      </c>
      <c r="AM432" s="2" t="str">
        <f>IF(ISERROR(MATCH(Table18[[#This Row], [College Category]],$BA$2:$BA$15,0)),"0", "1")</f>
        <v>0</v>
      </c>
      <c r="AN432" s="2" t="str">
        <f>IF(ISERROR(MATCH(Table18[[#This Row], [Degree Duration]],$BB$3:$BB$12,0)),"0", "1")</f>
        <v>0</v>
      </c>
      <c r="AO432" s="2" t="str">
        <f>IF(ISERROR(MATCH(#REF!,#REF!,0)),"0", "1")</f>
        <v>0</v>
      </c>
      <c r="AP432" s="2" t="str">
        <f>IF(ISERROR(MATCH(Table18[[#This Row], [Batch Start Year]],$BC$2:$BC$23,0)),"0", "1")</f>
        <v>0</v>
      </c>
      <c r="AQ432" s="2" t="str">
        <f>IF(ISERROR(MATCH(Table18[[#This Row], [Batch Start Semester]],$BD$2:$BD$5,0)),"0", "1")</f>
        <v>0</v>
      </c>
      <c r="AR432" s="2" t="str">
        <f>IF(ISERROR(MATCH(Table18[[#This Row], [Batch Session ]],$BE$2:$BE$5,0)),"0", "1")</f>
        <v>0</v>
      </c>
      <c r="AS432" s="2" t="str">
        <f>IF(ISERROR(MATCH(Table18[[#This Row], [Current Semester Number ]],$BF$2:$BF$12,0)),"0", "1")</f>
        <v>0</v>
      </c>
      <c r="AT432" s="2" t="str">
        <f>IF(ISERROR(MATCH(Table18[[#This Row], [Gender]],$BG$2:$BG$4,0)),"0", "1")</f>
        <v>0</v>
      </c>
      <c r="AU432" s="2" t="str">
        <f>IF(ISERROR(MATCH(Table18[[#This Row], [Quota Type]],$BH$2:$BH$12,0)),"0", "1")</f>
        <v>0</v>
      </c>
      <c r="AV432" s="2" t="str">
        <f>IF(ISERROR(MATCH(Table18[[#This Row], [Different Ability Type (only for Differently abled students)]],$BI$2:$BI$8,0)),"0", "1")</f>
        <v>0</v>
      </c>
      <c r="AW432" s="2"/>
      <c r="AX432" s="2"/>
      <c r="AY432" s="2"/>
      <c r="AZ432" s="2"/>
    </row>
    <row r="433" ht="14.25">
      <c r="A433" s="23"/>
      <c r="B433" s="23"/>
      <c r="C433" s="23"/>
      <c r="D433" s="23"/>
      <c r="E433" s="23"/>
      <c r="F433" s="23"/>
      <c r="G433" s="24"/>
      <c r="H433" s="25"/>
      <c r="I433" s="26"/>
      <c r="J433" s="27"/>
      <c r="K433" s="27"/>
      <c r="L433" s="27"/>
      <c r="M433" s="26"/>
      <c r="N433" s="28"/>
      <c r="O433" s="29"/>
      <c r="P433" s="30"/>
      <c r="Q433" s="30"/>
      <c r="R433" s="30"/>
      <c r="S433" s="31"/>
      <c r="T433" s="26"/>
      <c r="U433" s="27"/>
      <c r="V433" s="82"/>
      <c r="W433" s="83"/>
      <c r="X433" s="27"/>
      <c r="Y433" s="36"/>
      <c r="Z433" s="27"/>
      <c r="AA433" s="37"/>
      <c r="AB433" s="38"/>
      <c r="AC433" s="39"/>
      <c r="AD433" s="40"/>
      <c r="AK433" s="2" t="str">
        <f>IF(ISERROR(MATCH(Table18[[#This Row], [Sector of College]],$AY$2:$AY$4,0)),"0", "1")</f>
        <v>0</v>
      </c>
      <c r="AL433" s="2" t="str">
        <f>IF(ISERROR(MATCH(Table18[[#This Row], [Type of College]],$AZ$2:$AZ$4,0)),"0", "1")</f>
        <v>0</v>
      </c>
      <c r="AM433" s="2" t="str">
        <f>IF(ISERROR(MATCH(Table18[[#This Row], [College Category]],$BA$2:$BA$15,0)),"0", "1")</f>
        <v>0</v>
      </c>
      <c r="AN433" s="2" t="str">
        <f>IF(ISERROR(MATCH(Table18[[#This Row], [Degree Duration]],$BB$3:$BB$12,0)),"0", "1")</f>
        <v>0</v>
      </c>
      <c r="AO433" s="2" t="str">
        <f>IF(ISERROR(MATCH(#REF!,#REF!,0)),"0", "1")</f>
        <v>0</v>
      </c>
      <c r="AP433" s="2" t="str">
        <f>IF(ISERROR(MATCH(Table18[[#This Row], [Batch Start Year]],$BC$2:$BC$23,0)),"0", "1")</f>
        <v>0</v>
      </c>
      <c r="AQ433" s="2" t="str">
        <f>IF(ISERROR(MATCH(Table18[[#This Row], [Batch Start Semester]],$BD$2:$BD$5,0)),"0", "1")</f>
        <v>0</v>
      </c>
      <c r="AR433" s="2" t="str">
        <f>IF(ISERROR(MATCH(Table18[[#This Row], [Batch Session ]],$BE$2:$BE$5,0)),"0", "1")</f>
        <v>0</v>
      </c>
      <c r="AS433" s="2" t="str">
        <f>IF(ISERROR(MATCH(Table18[[#This Row], [Current Semester Number ]],$BF$2:$BF$12,0)),"0", "1")</f>
        <v>0</v>
      </c>
      <c r="AT433" s="2" t="str">
        <f>IF(ISERROR(MATCH(Table18[[#This Row], [Gender]],$BG$2:$BG$4,0)),"0", "1")</f>
        <v>0</v>
      </c>
      <c r="AU433" s="2" t="str">
        <f>IF(ISERROR(MATCH(Table18[[#This Row], [Quota Type]],$BH$2:$BH$12,0)),"0", "1")</f>
        <v>0</v>
      </c>
      <c r="AV433" s="2" t="str">
        <f>IF(ISERROR(MATCH(Table18[[#This Row], [Different Ability Type (only for Differently abled students)]],$BI$2:$BI$8,0)),"0", "1")</f>
        <v>0</v>
      </c>
      <c r="AW433" s="2"/>
      <c r="AX433" s="2"/>
      <c r="AY433" s="2"/>
      <c r="AZ433" s="2"/>
    </row>
    <row r="434" ht="14.25">
      <c r="A434" s="23"/>
      <c r="B434" s="23"/>
      <c r="C434" s="23"/>
      <c r="D434" s="23"/>
      <c r="E434" s="23"/>
      <c r="F434" s="23"/>
      <c r="G434" s="24"/>
      <c r="H434" s="25"/>
      <c r="I434" s="26"/>
      <c r="J434" s="27"/>
      <c r="K434" s="27"/>
      <c r="L434" s="27"/>
      <c r="M434" s="26"/>
      <c r="N434" s="28"/>
      <c r="O434" s="29"/>
      <c r="P434" s="30"/>
      <c r="Q434" s="30"/>
      <c r="R434" s="30"/>
      <c r="S434" s="31"/>
      <c r="T434" s="26"/>
      <c r="U434" s="27"/>
      <c r="V434" s="82"/>
      <c r="W434" s="83"/>
      <c r="X434" s="27"/>
      <c r="Y434" s="36"/>
      <c r="Z434" s="27"/>
      <c r="AA434" s="37"/>
      <c r="AB434" s="38"/>
      <c r="AC434" s="39"/>
      <c r="AD434" s="40"/>
      <c r="AK434" s="2" t="str">
        <f>IF(ISERROR(MATCH(Table18[[#This Row], [Sector of College]],$AY$2:$AY$4,0)),"0", "1")</f>
        <v>0</v>
      </c>
      <c r="AL434" s="2" t="str">
        <f>IF(ISERROR(MATCH(Table18[[#This Row], [Type of College]],$AZ$2:$AZ$4,0)),"0", "1")</f>
        <v>0</v>
      </c>
      <c r="AM434" s="2" t="str">
        <f>IF(ISERROR(MATCH(Table18[[#This Row], [College Category]],$BA$2:$BA$15,0)),"0", "1")</f>
        <v>0</v>
      </c>
      <c r="AN434" s="2" t="str">
        <f>IF(ISERROR(MATCH(Table18[[#This Row], [Degree Duration]],$BB$3:$BB$12,0)),"0", "1")</f>
        <v>0</v>
      </c>
      <c r="AO434" s="2" t="str">
        <f>IF(ISERROR(MATCH(#REF!,#REF!,0)),"0", "1")</f>
        <v>0</v>
      </c>
      <c r="AP434" s="2" t="str">
        <f>IF(ISERROR(MATCH(Table18[[#This Row], [Batch Start Year]],$BC$2:$BC$23,0)),"0", "1")</f>
        <v>0</v>
      </c>
      <c r="AQ434" s="2" t="str">
        <f>IF(ISERROR(MATCH(Table18[[#This Row], [Batch Start Semester]],$BD$2:$BD$5,0)),"0", "1")</f>
        <v>0</v>
      </c>
      <c r="AR434" s="2" t="str">
        <f>IF(ISERROR(MATCH(Table18[[#This Row], [Batch Session ]],$BE$2:$BE$5,0)),"0", "1")</f>
        <v>0</v>
      </c>
      <c r="AS434" s="2" t="str">
        <f>IF(ISERROR(MATCH(Table18[[#This Row], [Current Semester Number ]],$BF$2:$BF$12,0)),"0", "1")</f>
        <v>0</v>
      </c>
      <c r="AT434" s="2" t="str">
        <f>IF(ISERROR(MATCH(Table18[[#This Row], [Gender]],$BG$2:$BG$4,0)),"0", "1")</f>
        <v>0</v>
      </c>
      <c r="AU434" s="2" t="str">
        <f>IF(ISERROR(MATCH(Table18[[#This Row], [Quota Type]],$BH$2:$BH$12,0)),"0", "1")</f>
        <v>0</v>
      </c>
      <c r="AV434" s="2" t="str">
        <f>IF(ISERROR(MATCH(Table18[[#This Row], [Different Ability Type (only for Differently abled students)]],$BI$2:$BI$8,0)),"0", "1")</f>
        <v>0</v>
      </c>
      <c r="AW434" s="2"/>
      <c r="AX434" s="2"/>
      <c r="AY434" s="2"/>
      <c r="AZ434" s="2"/>
    </row>
    <row r="435" ht="14.25">
      <c r="A435" s="23"/>
      <c r="B435" s="23"/>
      <c r="C435" s="23"/>
      <c r="D435" s="23"/>
      <c r="E435" s="23"/>
      <c r="F435" s="23"/>
      <c r="G435" s="24"/>
      <c r="H435" s="25"/>
      <c r="I435" s="26"/>
      <c r="J435" s="27"/>
      <c r="K435" s="27"/>
      <c r="L435" s="27"/>
      <c r="M435" s="26"/>
      <c r="N435" s="28"/>
      <c r="O435" s="29"/>
      <c r="P435" s="30"/>
      <c r="Q435" s="30"/>
      <c r="R435" s="30"/>
      <c r="S435" s="31"/>
      <c r="T435" s="26"/>
      <c r="U435" s="27"/>
      <c r="V435" s="82"/>
      <c r="W435" s="83"/>
      <c r="X435" s="27"/>
      <c r="Y435" s="36"/>
      <c r="Z435" s="27"/>
      <c r="AA435" s="37"/>
      <c r="AB435" s="38"/>
      <c r="AC435" s="39"/>
      <c r="AD435" s="40"/>
      <c r="AK435" s="2" t="str">
        <f>IF(ISERROR(MATCH(Table18[[#This Row], [Sector of College]],$AY$2:$AY$4,0)),"0", "1")</f>
        <v>0</v>
      </c>
      <c r="AL435" s="2" t="str">
        <f>IF(ISERROR(MATCH(Table18[[#This Row], [Type of College]],$AZ$2:$AZ$4,0)),"0", "1")</f>
        <v>0</v>
      </c>
      <c r="AM435" s="2" t="str">
        <f>IF(ISERROR(MATCH(Table18[[#This Row], [College Category]],$BA$2:$BA$15,0)),"0", "1")</f>
        <v>0</v>
      </c>
      <c r="AN435" s="2" t="str">
        <f>IF(ISERROR(MATCH(Table18[[#This Row], [Degree Duration]],$BB$3:$BB$12,0)),"0", "1")</f>
        <v>0</v>
      </c>
      <c r="AO435" s="2" t="str">
        <f>IF(ISERROR(MATCH(#REF!,#REF!,0)),"0", "1")</f>
        <v>0</v>
      </c>
      <c r="AP435" s="2" t="str">
        <f>IF(ISERROR(MATCH(Table18[[#This Row], [Batch Start Year]],$BC$2:$BC$23,0)),"0", "1")</f>
        <v>0</v>
      </c>
      <c r="AQ435" s="2" t="str">
        <f>IF(ISERROR(MATCH(Table18[[#This Row], [Batch Start Semester]],$BD$2:$BD$5,0)),"0", "1")</f>
        <v>0</v>
      </c>
      <c r="AR435" s="2" t="str">
        <f>IF(ISERROR(MATCH(Table18[[#This Row], [Batch Session ]],$BE$2:$BE$5,0)),"0", "1")</f>
        <v>0</v>
      </c>
      <c r="AS435" s="2" t="str">
        <f>IF(ISERROR(MATCH(Table18[[#This Row], [Current Semester Number ]],$BF$2:$BF$12,0)),"0", "1")</f>
        <v>0</v>
      </c>
      <c r="AT435" s="2" t="str">
        <f>IF(ISERROR(MATCH(Table18[[#This Row], [Gender]],$BG$2:$BG$4,0)),"0", "1")</f>
        <v>0</v>
      </c>
      <c r="AU435" s="2" t="str">
        <f>IF(ISERROR(MATCH(Table18[[#This Row], [Quota Type]],$BH$2:$BH$12,0)),"0", "1")</f>
        <v>0</v>
      </c>
      <c r="AV435" s="2" t="str">
        <f>IF(ISERROR(MATCH(Table18[[#This Row], [Different Ability Type (only for Differently abled students)]],$BI$2:$BI$8,0)),"0", "1")</f>
        <v>0</v>
      </c>
      <c r="AW435" s="2"/>
      <c r="AX435" s="2"/>
      <c r="AY435" s="2"/>
      <c r="AZ435" s="2"/>
    </row>
    <row r="436" ht="14.25">
      <c r="A436" s="23"/>
      <c r="B436" s="23"/>
      <c r="C436" s="23"/>
      <c r="D436" s="23"/>
      <c r="E436" s="23"/>
      <c r="F436" s="23"/>
      <c r="G436" s="24"/>
      <c r="H436" s="25"/>
      <c r="I436" s="26"/>
      <c r="J436" s="27"/>
      <c r="K436" s="27"/>
      <c r="L436" s="27"/>
      <c r="M436" s="26"/>
      <c r="N436" s="28"/>
      <c r="O436" s="29"/>
      <c r="P436" s="30"/>
      <c r="Q436" s="30"/>
      <c r="R436" s="30"/>
      <c r="S436" s="31"/>
      <c r="T436" s="26"/>
      <c r="U436" s="27"/>
      <c r="V436" s="82"/>
      <c r="W436" s="83"/>
      <c r="X436" s="27"/>
      <c r="Y436" s="36"/>
      <c r="Z436" s="27"/>
      <c r="AA436" s="37"/>
      <c r="AB436" s="38"/>
      <c r="AC436" s="39"/>
      <c r="AD436" s="40"/>
      <c r="AK436" s="2" t="str">
        <f>IF(ISERROR(MATCH(Table18[[#This Row], [Sector of College]],$AY$2:$AY$4,0)),"0", "1")</f>
        <v>0</v>
      </c>
      <c r="AL436" s="2" t="str">
        <f>IF(ISERROR(MATCH(Table18[[#This Row], [Type of College]],$AZ$2:$AZ$4,0)),"0", "1")</f>
        <v>0</v>
      </c>
      <c r="AM436" s="2" t="str">
        <f>IF(ISERROR(MATCH(Table18[[#This Row], [College Category]],$BA$2:$BA$15,0)),"0", "1")</f>
        <v>0</v>
      </c>
      <c r="AN436" s="2" t="str">
        <f>IF(ISERROR(MATCH(Table18[[#This Row], [Degree Duration]],$BB$3:$BB$12,0)),"0", "1")</f>
        <v>0</v>
      </c>
      <c r="AO436" s="2" t="str">
        <f>IF(ISERROR(MATCH(#REF!,#REF!,0)),"0", "1")</f>
        <v>0</v>
      </c>
      <c r="AP436" s="2" t="str">
        <f>IF(ISERROR(MATCH(Table18[[#This Row], [Batch Start Year]],$BC$2:$BC$23,0)),"0", "1")</f>
        <v>0</v>
      </c>
      <c r="AQ436" s="2" t="str">
        <f>IF(ISERROR(MATCH(Table18[[#This Row], [Batch Start Semester]],$BD$2:$BD$5,0)),"0", "1")</f>
        <v>0</v>
      </c>
      <c r="AR436" s="2" t="str">
        <f>IF(ISERROR(MATCH(Table18[[#This Row], [Batch Session ]],$BE$2:$BE$5,0)),"0", "1")</f>
        <v>0</v>
      </c>
      <c r="AS436" s="2" t="str">
        <f>IF(ISERROR(MATCH(Table18[[#This Row], [Current Semester Number ]],$BF$2:$BF$12,0)),"0", "1")</f>
        <v>0</v>
      </c>
      <c r="AT436" s="2" t="str">
        <f>IF(ISERROR(MATCH(Table18[[#This Row], [Gender]],$BG$2:$BG$4,0)),"0", "1")</f>
        <v>0</v>
      </c>
      <c r="AU436" s="2" t="str">
        <f>IF(ISERROR(MATCH(Table18[[#This Row], [Quota Type]],$BH$2:$BH$12,0)),"0", "1")</f>
        <v>0</v>
      </c>
      <c r="AV436" s="2" t="str">
        <f>IF(ISERROR(MATCH(Table18[[#This Row], [Different Ability Type (only for Differently abled students)]],$BI$2:$BI$8,0)),"0", "1")</f>
        <v>0</v>
      </c>
      <c r="AW436" s="2"/>
      <c r="AX436" s="2"/>
      <c r="AY436" s="2"/>
      <c r="AZ436" s="2"/>
    </row>
    <row r="437" ht="14.25">
      <c r="A437" s="23"/>
      <c r="B437" s="23"/>
      <c r="C437" s="23"/>
      <c r="D437" s="23"/>
      <c r="E437" s="23"/>
      <c r="F437" s="23"/>
      <c r="G437" s="24"/>
      <c r="H437" s="25"/>
      <c r="I437" s="26"/>
      <c r="J437" s="27"/>
      <c r="K437" s="27"/>
      <c r="L437" s="27"/>
      <c r="M437" s="26"/>
      <c r="N437" s="28"/>
      <c r="O437" s="29"/>
      <c r="P437" s="30"/>
      <c r="Q437" s="30"/>
      <c r="R437" s="30"/>
      <c r="S437" s="31"/>
      <c r="T437" s="26"/>
      <c r="U437" s="27"/>
      <c r="V437" s="82"/>
      <c r="W437" s="83"/>
      <c r="X437" s="27"/>
      <c r="Y437" s="36"/>
      <c r="Z437" s="27"/>
      <c r="AA437" s="37"/>
      <c r="AB437" s="38"/>
      <c r="AC437" s="39"/>
      <c r="AD437" s="40"/>
      <c r="AK437" s="2" t="str">
        <f>IF(ISERROR(MATCH(Table18[[#This Row], [Sector of College]],$AY$2:$AY$4,0)),"0", "1")</f>
        <v>0</v>
      </c>
      <c r="AL437" s="2" t="str">
        <f>IF(ISERROR(MATCH(Table18[[#This Row], [Type of College]],$AZ$2:$AZ$4,0)),"0", "1")</f>
        <v>0</v>
      </c>
      <c r="AM437" s="2" t="str">
        <f>IF(ISERROR(MATCH(Table18[[#This Row], [College Category]],$BA$2:$BA$15,0)),"0", "1")</f>
        <v>0</v>
      </c>
      <c r="AN437" s="2" t="str">
        <f>IF(ISERROR(MATCH(Table18[[#This Row], [Degree Duration]],$BB$3:$BB$12,0)),"0", "1")</f>
        <v>0</v>
      </c>
      <c r="AO437" s="2" t="str">
        <f>IF(ISERROR(MATCH(#REF!,#REF!,0)),"0", "1")</f>
        <v>0</v>
      </c>
      <c r="AP437" s="2" t="str">
        <f>IF(ISERROR(MATCH(Table18[[#This Row], [Batch Start Year]],$BC$2:$BC$23,0)),"0", "1")</f>
        <v>0</v>
      </c>
      <c r="AQ437" s="2" t="str">
        <f>IF(ISERROR(MATCH(Table18[[#This Row], [Batch Start Semester]],$BD$2:$BD$5,0)),"0", "1")</f>
        <v>0</v>
      </c>
      <c r="AR437" s="2" t="str">
        <f>IF(ISERROR(MATCH(Table18[[#This Row], [Batch Session ]],$BE$2:$BE$5,0)),"0", "1")</f>
        <v>0</v>
      </c>
      <c r="AS437" s="2" t="str">
        <f>IF(ISERROR(MATCH(Table18[[#This Row], [Current Semester Number ]],$BF$2:$BF$12,0)),"0", "1")</f>
        <v>0</v>
      </c>
      <c r="AT437" s="2" t="str">
        <f>IF(ISERROR(MATCH(Table18[[#This Row], [Gender]],$BG$2:$BG$4,0)),"0", "1")</f>
        <v>0</v>
      </c>
      <c r="AU437" s="2" t="str">
        <f>IF(ISERROR(MATCH(Table18[[#This Row], [Quota Type]],$BH$2:$BH$12,0)),"0", "1")</f>
        <v>0</v>
      </c>
      <c r="AV437" s="2" t="str">
        <f>IF(ISERROR(MATCH(Table18[[#This Row], [Different Ability Type (only for Differently abled students)]],$BI$2:$BI$8,0)),"0", "1")</f>
        <v>0</v>
      </c>
      <c r="AW437" s="2"/>
      <c r="AX437" s="2"/>
      <c r="AY437" s="2"/>
      <c r="AZ437" s="2"/>
    </row>
    <row r="438" ht="14.25">
      <c r="A438" s="23"/>
      <c r="B438" s="23"/>
      <c r="C438" s="23"/>
      <c r="D438" s="23"/>
      <c r="E438" s="23"/>
      <c r="F438" s="23"/>
      <c r="G438" s="24"/>
      <c r="H438" s="25"/>
      <c r="I438" s="26"/>
      <c r="J438" s="27"/>
      <c r="K438" s="27"/>
      <c r="L438" s="27"/>
      <c r="M438" s="26"/>
      <c r="N438" s="28"/>
      <c r="O438" s="29"/>
      <c r="P438" s="30"/>
      <c r="Q438" s="30"/>
      <c r="R438" s="30"/>
      <c r="S438" s="31"/>
      <c r="T438" s="26"/>
      <c r="U438" s="27"/>
      <c r="V438" s="82"/>
      <c r="W438" s="83"/>
      <c r="X438" s="27"/>
      <c r="Y438" s="36"/>
      <c r="Z438" s="27"/>
      <c r="AA438" s="37"/>
      <c r="AB438" s="38"/>
      <c r="AC438" s="39"/>
      <c r="AD438" s="40"/>
      <c r="AK438" s="2" t="str">
        <f>IF(ISERROR(MATCH(Table18[[#This Row], [Sector of College]],$AY$2:$AY$4,0)),"0", "1")</f>
        <v>0</v>
      </c>
      <c r="AL438" s="2" t="str">
        <f>IF(ISERROR(MATCH(Table18[[#This Row], [Type of College]],$AZ$2:$AZ$4,0)),"0", "1")</f>
        <v>0</v>
      </c>
      <c r="AM438" s="2" t="str">
        <f>IF(ISERROR(MATCH(Table18[[#This Row], [College Category]],$BA$2:$BA$15,0)),"0", "1")</f>
        <v>0</v>
      </c>
      <c r="AN438" s="2" t="str">
        <f>IF(ISERROR(MATCH(Table18[[#This Row], [Degree Duration]],$BB$3:$BB$12,0)),"0", "1")</f>
        <v>0</v>
      </c>
      <c r="AO438" s="2" t="str">
        <f>IF(ISERROR(MATCH(#REF!,#REF!,0)),"0", "1")</f>
        <v>0</v>
      </c>
      <c r="AP438" s="2" t="str">
        <f>IF(ISERROR(MATCH(Table18[[#This Row], [Batch Start Year]],$BC$2:$BC$23,0)),"0", "1")</f>
        <v>0</v>
      </c>
      <c r="AQ438" s="2" t="str">
        <f>IF(ISERROR(MATCH(Table18[[#This Row], [Batch Start Semester]],$BD$2:$BD$5,0)),"0", "1")</f>
        <v>0</v>
      </c>
      <c r="AR438" s="2" t="str">
        <f>IF(ISERROR(MATCH(Table18[[#This Row], [Batch Session ]],$BE$2:$BE$5,0)),"0", "1")</f>
        <v>0</v>
      </c>
      <c r="AS438" s="2" t="str">
        <f>IF(ISERROR(MATCH(Table18[[#This Row], [Current Semester Number ]],$BF$2:$BF$12,0)),"0", "1")</f>
        <v>0</v>
      </c>
      <c r="AT438" s="2" t="str">
        <f>IF(ISERROR(MATCH(Table18[[#This Row], [Gender]],$BG$2:$BG$4,0)),"0", "1")</f>
        <v>0</v>
      </c>
      <c r="AU438" s="2" t="str">
        <f>IF(ISERROR(MATCH(Table18[[#This Row], [Quota Type]],$BH$2:$BH$12,0)),"0", "1")</f>
        <v>0</v>
      </c>
      <c r="AV438" s="2" t="str">
        <f>IF(ISERROR(MATCH(Table18[[#This Row], [Different Ability Type (only for Differently abled students)]],$BI$2:$BI$8,0)),"0", "1")</f>
        <v>0</v>
      </c>
      <c r="AW438" s="2"/>
      <c r="AX438" s="2"/>
      <c r="AY438" s="2"/>
      <c r="AZ438" s="2"/>
    </row>
    <row r="439" ht="14.25">
      <c r="A439" s="23"/>
      <c r="B439" s="23"/>
      <c r="C439" s="23"/>
      <c r="D439" s="23"/>
      <c r="E439" s="23"/>
      <c r="F439" s="23"/>
      <c r="G439" s="24"/>
      <c r="H439" s="25"/>
      <c r="I439" s="26"/>
      <c r="J439" s="27"/>
      <c r="K439" s="27"/>
      <c r="L439" s="27"/>
      <c r="M439" s="26"/>
      <c r="N439" s="28"/>
      <c r="O439" s="29"/>
      <c r="P439" s="30"/>
      <c r="Q439" s="30"/>
      <c r="R439" s="30"/>
      <c r="S439" s="31"/>
      <c r="T439" s="26"/>
      <c r="U439" s="27"/>
      <c r="V439" s="82"/>
      <c r="W439" s="83"/>
      <c r="X439" s="27"/>
      <c r="Y439" s="36"/>
      <c r="Z439" s="27"/>
      <c r="AA439" s="37"/>
      <c r="AB439" s="38"/>
      <c r="AC439" s="39"/>
      <c r="AD439" s="40"/>
      <c r="AK439" s="2" t="str">
        <f>IF(ISERROR(MATCH(Table18[[#This Row], [Sector of College]],$AY$2:$AY$4,0)),"0", "1")</f>
        <v>0</v>
      </c>
      <c r="AL439" s="2" t="str">
        <f>IF(ISERROR(MATCH(Table18[[#This Row], [Type of College]],$AZ$2:$AZ$4,0)),"0", "1")</f>
        <v>0</v>
      </c>
      <c r="AM439" s="2" t="str">
        <f>IF(ISERROR(MATCH(Table18[[#This Row], [College Category]],$BA$2:$BA$15,0)),"0", "1")</f>
        <v>0</v>
      </c>
      <c r="AN439" s="2" t="str">
        <f>IF(ISERROR(MATCH(Table18[[#This Row], [Degree Duration]],$BB$3:$BB$12,0)),"0", "1")</f>
        <v>0</v>
      </c>
      <c r="AO439" s="2" t="str">
        <f>IF(ISERROR(MATCH(#REF!,#REF!,0)),"0", "1")</f>
        <v>0</v>
      </c>
      <c r="AP439" s="2" t="str">
        <f>IF(ISERROR(MATCH(Table18[[#This Row], [Batch Start Year]],$BC$2:$BC$23,0)),"0", "1")</f>
        <v>0</v>
      </c>
      <c r="AQ439" s="2" t="str">
        <f>IF(ISERROR(MATCH(Table18[[#This Row], [Batch Start Semester]],$BD$2:$BD$5,0)),"0", "1")</f>
        <v>0</v>
      </c>
      <c r="AR439" s="2" t="str">
        <f>IF(ISERROR(MATCH(Table18[[#This Row], [Batch Session ]],$BE$2:$BE$5,0)),"0", "1")</f>
        <v>0</v>
      </c>
      <c r="AS439" s="2" t="str">
        <f>IF(ISERROR(MATCH(Table18[[#This Row], [Current Semester Number ]],$BF$2:$BF$12,0)),"0", "1")</f>
        <v>0</v>
      </c>
      <c r="AT439" s="2" t="str">
        <f>IF(ISERROR(MATCH(Table18[[#This Row], [Gender]],$BG$2:$BG$4,0)),"0", "1")</f>
        <v>0</v>
      </c>
      <c r="AU439" s="2" t="str">
        <f>IF(ISERROR(MATCH(Table18[[#This Row], [Quota Type]],$BH$2:$BH$12,0)),"0", "1")</f>
        <v>0</v>
      </c>
      <c r="AV439" s="2" t="str">
        <f>IF(ISERROR(MATCH(Table18[[#This Row], [Different Ability Type (only for Differently abled students)]],$BI$2:$BI$8,0)),"0", "1")</f>
        <v>0</v>
      </c>
      <c r="AW439" s="2"/>
      <c r="AX439" s="2"/>
      <c r="AY439" s="2"/>
      <c r="AZ439" s="2"/>
    </row>
    <row r="440" ht="14.25">
      <c r="A440" s="23"/>
      <c r="B440" s="23"/>
      <c r="C440" s="23"/>
      <c r="D440" s="23"/>
      <c r="E440" s="23"/>
      <c r="F440" s="23"/>
      <c r="G440" s="24"/>
      <c r="H440" s="25"/>
      <c r="I440" s="26"/>
      <c r="J440" s="27"/>
      <c r="K440" s="27"/>
      <c r="L440" s="27"/>
      <c r="M440" s="26"/>
      <c r="N440" s="28"/>
      <c r="O440" s="29"/>
      <c r="P440" s="30"/>
      <c r="Q440" s="30"/>
      <c r="R440" s="30"/>
      <c r="S440" s="31"/>
      <c r="T440" s="26"/>
      <c r="U440" s="27"/>
      <c r="V440" s="82"/>
      <c r="W440" s="83"/>
      <c r="X440" s="27"/>
      <c r="Y440" s="36"/>
      <c r="Z440" s="27"/>
      <c r="AA440" s="37"/>
      <c r="AB440" s="38"/>
      <c r="AC440" s="39"/>
      <c r="AD440" s="40"/>
      <c r="AK440" s="2" t="str">
        <f>IF(ISERROR(MATCH(Table18[[#This Row], [Sector of College]],$AY$2:$AY$4,0)),"0", "1")</f>
        <v>0</v>
      </c>
      <c r="AL440" s="2" t="str">
        <f>IF(ISERROR(MATCH(Table18[[#This Row], [Type of College]],$AZ$2:$AZ$4,0)),"0", "1")</f>
        <v>0</v>
      </c>
      <c r="AM440" s="2" t="str">
        <f>IF(ISERROR(MATCH(Table18[[#This Row], [College Category]],$BA$2:$BA$15,0)),"0", "1")</f>
        <v>0</v>
      </c>
      <c r="AN440" s="2" t="str">
        <f>IF(ISERROR(MATCH(Table18[[#This Row], [Degree Duration]],$BB$3:$BB$12,0)),"0", "1")</f>
        <v>0</v>
      </c>
      <c r="AO440" s="2" t="str">
        <f>IF(ISERROR(MATCH(#REF!,#REF!,0)),"0", "1")</f>
        <v>0</v>
      </c>
      <c r="AP440" s="2" t="str">
        <f>IF(ISERROR(MATCH(Table18[[#This Row], [Batch Start Year]],$BC$2:$BC$23,0)),"0", "1")</f>
        <v>0</v>
      </c>
      <c r="AQ440" s="2" t="str">
        <f>IF(ISERROR(MATCH(Table18[[#This Row], [Batch Start Semester]],$BD$2:$BD$5,0)),"0", "1")</f>
        <v>0</v>
      </c>
      <c r="AR440" s="2" t="str">
        <f>IF(ISERROR(MATCH(Table18[[#This Row], [Batch Session ]],$BE$2:$BE$5,0)),"0", "1")</f>
        <v>0</v>
      </c>
      <c r="AS440" s="2" t="str">
        <f>IF(ISERROR(MATCH(Table18[[#This Row], [Current Semester Number ]],$BF$2:$BF$12,0)),"0", "1")</f>
        <v>0</v>
      </c>
      <c r="AT440" s="2" t="str">
        <f>IF(ISERROR(MATCH(Table18[[#This Row], [Gender]],$BG$2:$BG$4,0)),"0", "1")</f>
        <v>0</v>
      </c>
      <c r="AU440" s="2" t="str">
        <f>IF(ISERROR(MATCH(Table18[[#This Row], [Quota Type]],$BH$2:$BH$12,0)),"0", "1")</f>
        <v>0</v>
      </c>
      <c r="AV440" s="2" t="str">
        <f>IF(ISERROR(MATCH(Table18[[#This Row], [Different Ability Type (only for Differently abled students)]],$BI$2:$BI$8,0)),"0", "1")</f>
        <v>0</v>
      </c>
      <c r="AW440" s="2"/>
      <c r="AX440" s="2"/>
      <c r="AY440" s="2"/>
      <c r="AZ440" s="2"/>
    </row>
    <row r="441" ht="14.25">
      <c r="A441" s="23"/>
      <c r="B441" s="23"/>
      <c r="C441" s="23"/>
      <c r="D441" s="23"/>
      <c r="E441" s="23"/>
      <c r="F441" s="23"/>
      <c r="G441" s="24"/>
      <c r="H441" s="25"/>
      <c r="I441" s="26"/>
      <c r="J441" s="27"/>
      <c r="K441" s="27"/>
      <c r="L441" s="27"/>
      <c r="M441" s="26"/>
      <c r="N441" s="28"/>
      <c r="O441" s="29"/>
      <c r="P441" s="30"/>
      <c r="Q441" s="30"/>
      <c r="R441" s="30"/>
      <c r="S441" s="31"/>
      <c r="T441" s="26"/>
      <c r="U441" s="27"/>
      <c r="V441" s="82"/>
      <c r="W441" s="83"/>
      <c r="X441" s="27"/>
      <c r="Y441" s="36"/>
      <c r="Z441" s="27"/>
      <c r="AA441" s="37"/>
      <c r="AB441" s="38"/>
      <c r="AC441" s="39"/>
      <c r="AD441" s="40"/>
      <c r="AK441" s="2" t="str">
        <f>IF(ISERROR(MATCH(Table18[[#This Row], [Sector of College]],$AY$2:$AY$4,0)),"0", "1")</f>
        <v>0</v>
      </c>
      <c r="AL441" s="2" t="str">
        <f>IF(ISERROR(MATCH(Table18[[#This Row], [Type of College]],$AZ$2:$AZ$4,0)),"0", "1")</f>
        <v>0</v>
      </c>
      <c r="AM441" s="2" t="str">
        <f>IF(ISERROR(MATCH(Table18[[#This Row], [College Category]],$BA$2:$BA$15,0)),"0", "1")</f>
        <v>0</v>
      </c>
      <c r="AN441" s="2" t="str">
        <f>IF(ISERROR(MATCH(Table18[[#This Row], [Degree Duration]],$BB$3:$BB$12,0)),"0", "1")</f>
        <v>0</v>
      </c>
      <c r="AO441" s="2" t="str">
        <f>IF(ISERROR(MATCH(#REF!,#REF!,0)),"0", "1")</f>
        <v>0</v>
      </c>
      <c r="AP441" s="2" t="str">
        <f>IF(ISERROR(MATCH(Table18[[#This Row], [Batch Start Year]],$BC$2:$BC$23,0)),"0", "1")</f>
        <v>0</v>
      </c>
      <c r="AQ441" s="2" t="str">
        <f>IF(ISERROR(MATCH(Table18[[#This Row], [Batch Start Semester]],$BD$2:$BD$5,0)),"0", "1")</f>
        <v>0</v>
      </c>
      <c r="AR441" s="2" t="str">
        <f>IF(ISERROR(MATCH(Table18[[#This Row], [Batch Session ]],$BE$2:$BE$5,0)),"0", "1")</f>
        <v>0</v>
      </c>
      <c r="AS441" s="2" t="str">
        <f>IF(ISERROR(MATCH(Table18[[#This Row], [Current Semester Number ]],$BF$2:$BF$12,0)),"0", "1")</f>
        <v>0</v>
      </c>
      <c r="AT441" s="2" t="str">
        <f>IF(ISERROR(MATCH(Table18[[#This Row], [Gender]],$BG$2:$BG$4,0)),"0", "1")</f>
        <v>0</v>
      </c>
      <c r="AU441" s="2" t="str">
        <f>IF(ISERROR(MATCH(Table18[[#This Row], [Quota Type]],$BH$2:$BH$12,0)),"0", "1")</f>
        <v>0</v>
      </c>
      <c r="AV441" s="2" t="str">
        <f>IF(ISERROR(MATCH(Table18[[#This Row], [Different Ability Type (only for Differently abled students)]],$BI$2:$BI$8,0)),"0", "1")</f>
        <v>0</v>
      </c>
      <c r="AW441" s="2"/>
      <c r="AX441" s="2"/>
      <c r="AY441" s="2"/>
      <c r="AZ441" s="2"/>
    </row>
    <row r="442" ht="14.25">
      <c r="A442" s="23"/>
      <c r="B442" s="23"/>
      <c r="C442" s="23"/>
      <c r="D442" s="23"/>
      <c r="E442" s="23"/>
      <c r="F442" s="23"/>
      <c r="G442" s="24"/>
      <c r="H442" s="25"/>
      <c r="I442" s="26"/>
      <c r="J442" s="27"/>
      <c r="K442" s="27"/>
      <c r="L442" s="27"/>
      <c r="M442" s="26"/>
      <c r="N442" s="28"/>
      <c r="O442" s="29"/>
      <c r="P442" s="30"/>
      <c r="Q442" s="30"/>
      <c r="R442" s="30"/>
      <c r="S442" s="31"/>
      <c r="T442" s="26"/>
      <c r="U442" s="27"/>
      <c r="V442" s="82"/>
      <c r="W442" s="83"/>
      <c r="X442" s="27"/>
      <c r="Y442" s="36"/>
      <c r="Z442" s="27"/>
      <c r="AA442" s="37"/>
      <c r="AB442" s="38"/>
      <c r="AC442" s="39"/>
      <c r="AD442" s="40"/>
      <c r="AK442" s="2" t="str">
        <f>IF(ISERROR(MATCH(Table18[[#This Row], [Sector of College]],$AY$2:$AY$4,0)),"0", "1")</f>
        <v>0</v>
      </c>
      <c r="AL442" s="2" t="str">
        <f>IF(ISERROR(MATCH(Table18[[#This Row], [Type of College]],$AZ$2:$AZ$4,0)),"0", "1")</f>
        <v>0</v>
      </c>
      <c r="AM442" s="2" t="str">
        <f>IF(ISERROR(MATCH(Table18[[#This Row], [College Category]],$BA$2:$BA$15,0)),"0", "1")</f>
        <v>0</v>
      </c>
      <c r="AN442" s="2" t="str">
        <f>IF(ISERROR(MATCH(Table18[[#This Row], [Degree Duration]],$BB$3:$BB$12,0)),"0", "1")</f>
        <v>0</v>
      </c>
      <c r="AO442" s="2" t="str">
        <f>IF(ISERROR(MATCH(#REF!,#REF!,0)),"0", "1")</f>
        <v>0</v>
      </c>
      <c r="AP442" s="2" t="str">
        <f>IF(ISERROR(MATCH(Table18[[#This Row], [Batch Start Year]],$BC$2:$BC$23,0)),"0", "1")</f>
        <v>0</v>
      </c>
      <c r="AQ442" s="2" t="str">
        <f>IF(ISERROR(MATCH(Table18[[#This Row], [Batch Start Semester]],$BD$2:$BD$5,0)),"0", "1")</f>
        <v>0</v>
      </c>
      <c r="AR442" s="2" t="str">
        <f>IF(ISERROR(MATCH(Table18[[#This Row], [Batch Session ]],$BE$2:$BE$5,0)),"0", "1")</f>
        <v>0</v>
      </c>
      <c r="AS442" s="2" t="str">
        <f>IF(ISERROR(MATCH(Table18[[#This Row], [Current Semester Number ]],$BF$2:$BF$12,0)),"0", "1")</f>
        <v>0</v>
      </c>
      <c r="AT442" s="2" t="str">
        <f>IF(ISERROR(MATCH(Table18[[#This Row], [Gender]],$BG$2:$BG$4,0)),"0", "1")</f>
        <v>0</v>
      </c>
      <c r="AU442" s="2" t="str">
        <f>IF(ISERROR(MATCH(Table18[[#This Row], [Quota Type]],$BH$2:$BH$12,0)),"0", "1")</f>
        <v>0</v>
      </c>
      <c r="AV442" s="2" t="str">
        <f>IF(ISERROR(MATCH(Table18[[#This Row], [Different Ability Type (only for Differently abled students)]],$BI$2:$BI$8,0)),"0", "1")</f>
        <v>0</v>
      </c>
      <c r="AW442" s="2"/>
      <c r="AX442" s="2"/>
      <c r="AY442" s="2"/>
      <c r="AZ442" s="2"/>
    </row>
    <row r="443" ht="14.25">
      <c r="A443" s="23"/>
      <c r="B443" s="23"/>
      <c r="C443" s="23"/>
      <c r="D443" s="23"/>
      <c r="E443" s="23"/>
      <c r="F443" s="23"/>
      <c r="G443" s="24"/>
      <c r="H443" s="25"/>
      <c r="I443" s="26"/>
      <c r="J443" s="27"/>
      <c r="K443" s="27"/>
      <c r="L443" s="27"/>
      <c r="M443" s="26"/>
      <c r="N443" s="28"/>
      <c r="O443" s="29"/>
      <c r="P443" s="30"/>
      <c r="Q443" s="30"/>
      <c r="R443" s="30"/>
      <c r="S443" s="31"/>
      <c r="T443" s="26"/>
      <c r="U443" s="27"/>
      <c r="V443" s="82"/>
      <c r="W443" s="83"/>
      <c r="X443" s="27"/>
      <c r="Y443" s="36"/>
      <c r="Z443" s="27"/>
      <c r="AA443" s="37"/>
      <c r="AB443" s="38"/>
      <c r="AC443" s="39"/>
      <c r="AD443" s="40"/>
      <c r="AK443" s="2" t="str">
        <f>IF(ISERROR(MATCH(Table18[[#This Row], [Sector of College]],$AY$2:$AY$4,0)),"0", "1")</f>
        <v>0</v>
      </c>
      <c r="AL443" s="2" t="str">
        <f>IF(ISERROR(MATCH(Table18[[#This Row], [Type of College]],$AZ$2:$AZ$4,0)),"0", "1")</f>
        <v>0</v>
      </c>
      <c r="AM443" s="2" t="str">
        <f>IF(ISERROR(MATCH(Table18[[#This Row], [College Category]],$BA$2:$BA$15,0)),"0", "1")</f>
        <v>0</v>
      </c>
      <c r="AN443" s="2" t="str">
        <f>IF(ISERROR(MATCH(Table18[[#This Row], [Degree Duration]],$BB$3:$BB$12,0)),"0", "1")</f>
        <v>0</v>
      </c>
      <c r="AO443" s="2" t="str">
        <f>IF(ISERROR(MATCH(#REF!,#REF!,0)),"0", "1")</f>
        <v>0</v>
      </c>
      <c r="AP443" s="2" t="str">
        <f>IF(ISERROR(MATCH(Table18[[#This Row], [Batch Start Year]],$BC$2:$BC$23,0)),"0", "1")</f>
        <v>0</v>
      </c>
      <c r="AQ443" s="2" t="str">
        <f>IF(ISERROR(MATCH(Table18[[#This Row], [Batch Start Semester]],$BD$2:$BD$5,0)),"0", "1")</f>
        <v>0</v>
      </c>
      <c r="AR443" s="2" t="str">
        <f>IF(ISERROR(MATCH(Table18[[#This Row], [Batch Session ]],$BE$2:$BE$5,0)),"0", "1")</f>
        <v>0</v>
      </c>
      <c r="AS443" s="2" t="str">
        <f>IF(ISERROR(MATCH(Table18[[#This Row], [Current Semester Number ]],$BF$2:$BF$12,0)),"0", "1")</f>
        <v>0</v>
      </c>
      <c r="AT443" s="2" t="str">
        <f>IF(ISERROR(MATCH(Table18[[#This Row], [Gender]],$BG$2:$BG$4,0)),"0", "1")</f>
        <v>0</v>
      </c>
      <c r="AU443" s="2" t="str">
        <f>IF(ISERROR(MATCH(Table18[[#This Row], [Quota Type]],$BH$2:$BH$12,0)),"0", "1")</f>
        <v>0</v>
      </c>
      <c r="AV443" s="2" t="str">
        <f>IF(ISERROR(MATCH(Table18[[#This Row], [Different Ability Type (only for Differently abled students)]],$BI$2:$BI$8,0)),"0", "1")</f>
        <v>0</v>
      </c>
      <c r="AW443" s="2"/>
      <c r="AX443" s="2"/>
      <c r="AY443" s="2"/>
      <c r="AZ443" s="2"/>
    </row>
    <row r="444" ht="14.25">
      <c r="A444" s="23"/>
      <c r="B444" s="23"/>
      <c r="C444" s="23"/>
      <c r="D444" s="23"/>
      <c r="E444" s="23"/>
      <c r="F444" s="23"/>
      <c r="G444" s="24"/>
      <c r="H444" s="25"/>
      <c r="I444" s="26"/>
      <c r="J444" s="27"/>
      <c r="K444" s="27"/>
      <c r="L444" s="27"/>
      <c r="M444" s="26"/>
      <c r="N444" s="28"/>
      <c r="O444" s="29"/>
      <c r="P444" s="30"/>
      <c r="Q444" s="30"/>
      <c r="R444" s="30"/>
      <c r="S444" s="31"/>
      <c r="T444" s="26"/>
      <c r="U444" s="27"/>
      <c r="V444" s="82"/>
      <c r="W444" s="83"/>
      <c r="X444" s="27"/>
      <c r="Y444" s="36"/>
      <c r="Z444" s="27"/>
      <c r="AA444" s="37"/>
      <c r="AB444" s="38"/>
      <c r="AC444" s="39"/>
      <c r="AD444" s="40"/>
      <c r="AK444" s="2" t="str">
        <f>IF(ISERROR(MATCH(Table18[[#This Row], [Sector of College]],$AY$2:$AY$4,0)),"0", "1")</f>
        <v>0</v>
      </c>
      <c r="AL444" s="2" t="str">
        <f>IF(ISERROR(MATCH(Table18[[#This Row], [Type of College]],$AZ$2:$AZ$4,0)),"0", "1")</f>
        <v>0</v>
      </c>
      <c r="AM444" s="2" t="str">
        <f>IF(ISERROR(MATCH(Table18[[#This Row], [College Category]],$BA$2:$BA$15,0)),"0", "1")</f>
        <v>0</v>
      </c>
      <c r="AN444" s="2" t="str">
        <f>IF(ISERROR(MATCH(Table18[[#This Row], [Degree Duration]],$BB$3:$BB$12,0)),"0", "1")</f>
        <v>0</v>
      </c>
      <c r="AO444" s="2" t="str">
        <f>IF(ISERROR(MATCH(#REF!,#REF!,0)),"0", "1")</f>
        <v>0</v>
      </c>
      <c r="AP444" s="2" t="str">
        <f>IF(ISERROR(MATCH(Table18[[#This Row], [Batch Start Year]],$BC$2:$BC$23,0)),"0", "1")</f>
        <v>0</v>
      </c>
      <c r="AQ444" s="2" t="str">
        <f>IF(ISERROR(MATCH(Table18[[#This Row], [Batch Start Semester]],$BD$2:$BD$5,0)),"0", "1")</f>
        <v>0</v>
      </c>
      <c r="AR444" s="2" t="str">
        <f>IF(ISERROR(MATCH(Table18[[#This Row], [Batch Session ]],$BE$2:$BE$5,0)),"0", "1")</f>
        <v>0</v>
      </c>
      <c r="AS444" s="2" t="str">
        <f>IF(ISERROR(MATCH(Table18[[#This Row], [Current Semester Number ]],$BF$2:$BF$12,0)),"0", "1")</f>
        <v>0</v>
      </c>
      <c r="AT444" s="2" t="str">
        <f>IF(ISERROR(MATCH(Table18[[#This Row], [Gender]],$BG$2:$BG$4,0)),"0", "1")</f>
        <v>0</v>
      </c>
      <c r="AU444" s="2" t="str">
        <f>IF(ISERROR(MATCH(Table18[[#This Row], [Quota Type]],$BH$2:$BH$12,0)),"0", "1")</f>
        <v>0</v>
      </c>
      <c r="AV444" s="2" t="str">
        <f>IF(ISERROR(MATCH(Table18[[#This Row], [Different Ability Type (only for Differently abled students)]],$BI$2:$BI$8,0)),"0", "1")</f>
        <v>0</v>
      </c>
      <c r="AW444" s="2"/>
      <c r="AX444" s="2"/>
      <c r="AY444" s="2"/>
      <c r="AZ444" s="2"/>
    </row>
    <row r="445" ht="14.25">
      <c r="A445" s="23"/>
      <c r="B445" s="23"/>
      <c r="C445" s="23"/>
      <c r="D445" s="23"/>
      <c r="E445" s="23"/>
      <c r="F445" s="23"/>
      <c r="G445" s="24"/>
      <c r="H445" s="25"/>
      <c r="I445" s="26"/>
      <c r="J445" s="27"/>
      <c r="K445" s="27"/>
      <c r="L445" s="27"/>
      <c r="M445" s="26"/>
      <c r="N445" s="28"/>
      <c r="O445" s="29"/>
      <c r="P445" s="30"/>
      <c r="Q445" s="30"/>
      <c r="R445" s="30"/>
      <c r="S445" s="31"/>
      <c r="T445" s="26"/>
      <c r="U445" s="27"/>
      <c r="V445" s="82"/>
      <c r="W445" s="83"/>
      <c r="X445" s="27"/>
      <c r="Y445" s="36"/>
      <c r="Z445" s="27"/>
      <c r="AA445" s="37"/>
      <c r="AB445" s="38"/>
      <c r="AC445" s="39"/>
      <c r="AD445" s="40"/>
      <c r="AK445" s="2" t="str">
        <f>IF(ISERROR(MATCH(Table18[[#This Row], [Sector of College]],$AY$2:$AY$4,0)),"0", "1")</f>
        <v>0</v>
      </c>
      <c r="AL445" s="2" t="str">
        <f>IF(ISERROR(MATCH(Table18[[#This Row], [Type of College]],$AZ$2:$AZ$4,0)),"0", "1")</f>
        <v>0</v>
      </c>
      <c r="AM445" s="2" t="str">
        <f>IF(ISERROR(MATCH(Table18[[#This Row], [College Category]],$BA$2:$BA$15,0)),"0", "1")</f>
        <v>0</v>
      </c>
      <c r="AN445" s="2" t="str">
        <f>IF(ISERROR(MATCH(Table18[[#This Row], [Degree Duration]],$BB$3:$BB$12,0)),"0", "1")</f>
        <v>0</v>
      </c>
      <c r="AO445" s="2" t="str">
        <f>IF(ISERROR(MATCH(#REF!,#REF!,0)),"0", "1")</f>
        <v>0</v>
      </c>
      <c r="AP445" s="2" t="str">
        <f>IF(ISERROR(MATCH(Table18[[#This Row], [Batch Start Year]],$BC$2:$BC$23,0)),"0", "1")</f>
        <v>0</v>
      </c>
      <c r="AQ445" s="2" t="str">
        <f>IF(ISERROR(MATCH(Table18[[#This Row], [Batch Start Semester]],$BD$2:$BD$5,0)),"0", "1")</f>
        <v>0</v>
      </c>
      <c r="AR445" s="2" t="str">
        <f>IF(ISERROR(MATCH(Table18[[#This Row], [Batch Session ]],$BE$2:$BE$5,0)),"0", "1")</f>
        <v>0</v>
      </c>
      <c r="AS445" s="2" t="str">
        <f>IF(ISERROR(MATCH(Table18[[#This Row], [Current Semester Number ]],$BF$2:$BF$12,0)),"0", "1")</f>
        <v>0</v>
      </c>
      <c r="AT445" s="2" t="str">
        <f>IF(ISERROR(MATCH(Table18[[#This Row], [Gender]],$BG$2:$BG$4,0)),"0", "1")</f>
        <v>0</v>
      </c>
      <c r="AU445" s="2" t="str">
        <f>IF(ISERROR(MATCH(Table18[[#This Row], [Quota Type]],$BH$2:$BH$12,0)),"0", "1")</f>
        <v>0</v>
      </c>
      <c r="AV445" s="2" t="str">
        <f>IF(ISERROR(MATCH(Table18[[#This Row], [Different Ability Type (only for Differently abled students)]],$BI$2:$BI$8,0)),"0", "1")</f>
        <v>0</v>
      </c>
      <c r="AW445" s="2"/>
      <c r="AX445" s="2"/>
      <c r="AY445" s="2"/>
      <c r="AZ445" s="2"/>
    </row>
    <row r="446" ht="14.25">
      <c r="A446" s="23"/>
      <c r="B446" s="23"/>
      <c r="C446" s="23"/>
      <c r="D446" s="23"/>
      <c r="E446" s="23"/>
      <c r="F446" s="23"/>
      <c r="G446" s="24"/>
      <c r="H446" s="25"/>
      <c r="I446" s="26"/>
      <c r="J446" s="27"/>
      <c r="K446" s="27"/>
      <c r="L446" s="27"/>
      <c r="M446" s="26"/>
      <c r="N446" s="28"/>
      <c r="O446" s="29"/>
      <c r="P446" s="30"/>
      <c r="Q446" s="30"/>
      <c r="R446" s="30"/>
      <c r="S446" s="31"/>
      <c r="T446" s="26"/>
      <c r="U446" s="27"/>
      <c r="V446" s="82"/>
      <c r="W446" s="83"/>
      <c r="X446" s="27"/>
      <c r="Y446" s="36"/>
      <c r="Z446" s="27"/>
      <c r="AA446" s="37"/>
      <c r="AB446" s="38"/>
      <c r="AC446" s="39"/>
      <c r="AD446" s="40"/>
      <c r="AK446" s="2" t="str">
        <f>IF(ISERROR(MATCH(Table18[[#This Row], [Sector of College]],$AY$2:$AY$4,0)),"0", "1")</f>
        <v>0</v>
      </c>
      <c r="AL446" s="2" t="str">
        <f>IF(ISERROR(MATCH(Table18[[#This Row], [Type of College]],$AZ$2:$AZ$4,0)),"0", "1")</f>
        <v>0</v>
      </c>
      <c r="AM446" s="2" t="str">
        <f>IF(ISERROR(MATCH(Table18[[#This Row], [College Category]],$BA$2:$BA$15,0)),"0", "1")</f>
        <v>0</v>
      </c>
      <c r="AN446" s="2" t="str">
        <f>IF(ISERROR(MATCH(Table18[[#This Row], [Degree Duration]],$BB$3:$BB$12,0)),"0", "1")</f>
        <v>0</v>
      </c>
      <c r="AO446" s="2" t="str">
        <f>IF(ISERROR(MATCH(#REF!,#REF!,0)),"0", "1")</f>
        <v>0</v>
      </c>
      <c r="AP446" s="2" t="str">
        <f>IF(ISERROR(MATCH(Table18[[#This Row], [Batch Start Year]],$BC$2:$BC$23,0)),"0", "1")</f>
        <v>0</v>
      </c>
      <c r="AQ446" s="2" t="str">
        <f>IF(ISERROR(MATCH(Table18[[#This Row], [Batch Start Semester]],$BD$2:$BD$5,0)),"0", "1")</f>
        <v>0</v>
      </c>
      <c r="AR446" s="2" t="str">
        <f>IF(ISERROR(MATCH(Table18[[#This Row], [Batch Session ]],$BE$2:$BE$5,0)),"0", "1")</f>
        <v>0</v>
      </c>
      <c r="AS446" s="2" t="str">
        <f>IF(ISERROR(MATCH(Table18[[#This Row], [Current Semester Number ]],$BF$2:$BF$12,0)),"0", "1")</f>
        <v>0</v>
      </c>
      <c r="AT446" s="2" t="str">
        <f>IF(ISERROR(MATCH(Table18[[#This Row], [Gender]],$BG$2:$BG$4,0)),"0", "1")</f>
        <v>0</v>
      </c>
      <c r="AU446" s="2" t="str">
        <f>IF(ISERROR(MATCH(Table18[[#This Row], [Quota Type]],$BH$2:$BH$12,0)),"0", "1")</f>
        <v>0</v>
      </c>
      <c r="AV446" s="2" t="str">
        <f>IF(ISERROR(MATCH(Table18[[#This Row], [Different Ability Type (only for Differently abled students)]],$BI$2:$BI$8,0)),"0", "1")</f>
        <v>0</v>
      </c>
      <c r="AW446" s="2"/>
      <c r="AX446" s="2"/>
      <c r="AY446" s="2"/>
      <c r="AZ446" s="2"/>
    </row>
    <row r="447" ht="14.25">
      <c r="A447" s="23"/>
      <c r="B447" s="23"/>
      <c r="C447" s="23"/>
      <c r="D447" s="23"/>
      <c r="E447" s="23"/>
      <c r="F447" s="23"/>
      <c r="G447" s="24"/>
      <c r="H447" s="25"/>
      <c r="I447" s="26"/>
      <c r="J447" s="27"/>
      <c r="K447" s="27"/>
      <c r="L447" s="27"/>
      <c r="M447" s="26"/>
      <c r="N447" s="28"/>
      <c r="O447" s="29"/>
      <c r="P447" s="30"/>
      <c r="Q447" s="30"/>
      <c r="R447" s="30"/>
      <c r="S447" s="31"/>
      <c r="T447" s="26"/>
      <c r="U447" s="27"/>
      <c r="V447" s="82"/>
      <c r="W447" s="83"/>
      <c r="X447" s="27"/>
      <c r="Y447" s="36"/>
      <c r="Z447" s="27"/>
      <c r="AA447" s="37"/>
      <c r="AB447" s="38"/>
      <c r="AC447" s="39"/>
      <c r="AD447" s="40"/>
      <c r="AK447" s="2" t="str">
        <f>IF(ISERROR(MATCH(Table18[[#This Row], [Sector of College]],$AY$2:$AY$4,0)),"0", "1")</f>
        <v>0</v>
      </c>
      <c r="AL447" s="2" t="str">
        <f>IF(ISERROR(MATCH(Table18[[#This Row], [Type of College]],$AZ$2:$AZ$4,0)),"0", "1")</f>
        <v>0</v>
      </c>
      <c r="AM447" s="2" t="str">
        <f>IF(ISERROR(MATCH(Table18[[#This Row], [College Category]],$BA$2:$BA$15,0)),"0", "1")</f>
        <v>0</v>
      </c>
      <c r="AN447" s="2" t="str">
        <f>IF(ISERROR(MATCH(Table18[[#This Row], [Degree Duration]],$BB$3:$BB$12,0)),"0", "1")</f>
        <v>0</v>
      </c>
      <c r="AO447" s="2" t="str">
        <f>IF(ISERROR(MATCH(#REF!,#REF!,0)),"0", "1")</f>
        <v>0</v>
      </c>
      <c r="AP447" s="2" t="str">
        <f>IF(ISERROR(MATCH(Table18[[#This Row], [Batch Start Year]],$BC$2:$BC$23,0)),"0", "1")</f>
        <v>0</v>
      </c>
      <c r="AQ447" s="2" t="str">
        <f>IF(ISERROR(MATCH(Table18[[#This Row], [Batch Start Semester]],$BD$2:$BD$5,0)),"0", "1")</f>
        <v>0</v>
      </c>
      <c r="AR447" s="2" t="str">
        <f>IF(ISERROR(MATCH(Table18[[#This Row], [Batch Session ]],$BE$2:$BE$5,0)),"0", "1")</f>
        <v>0</v>
      </c>
      <c r="AS447" s="2" t="str">
        <f>IF(ISERROR(MATCH(Table18[[#This Row], [Current Semester Number ]],$BF$2:$BF$12,0)),"0", "1")</f>
        <v>0</v>
      </c>
      <c r="AT447" s="2" t="str">
        <f>IF(ISERROR(MATCH(Table18[[#This Row], [Gender]],$BG$2:$BG$4,0)),"0", "1")</f>
        <v>0</v>
      </c>
      <c r="AU447" s="2" t="str">
        <f>IF(ISERROR(MATCH(Table18[[#This Row], [Quota Type]],$BH$2:$BH$12,0)),"0", "1")</f>
        <v>0</v>
      </c>
      <c r="AV447" s="2" t="str">
        <f>IF(ISERROR(MATCH(Table18[[#This Row], [Different Ability Type (only for Differently abled students)]],$BI$2:$BI$8,0)),"0", "1")</f>
        <v>0</v>
      </c>
      <c r="AW447" s="2"/>
      <c r="AX447" s="2"/>
      <c r="AY447" s="2"/>
      <c r="AZ447" s="2"/>
    </row>
    <row r="448" ht="14.25">
      <c r="A448" s="23"/>
      <c r="B448" s="23"/>
      <c r="C448" s="23"/>
      <c r="D448" s="23"/>
      <c r="E448" s="23"/>
      <c r="F448" s="23"/>
      <c r="G448" s="24"/>
      <c r="H448" s="25"/>
      <c r="I448" s="26"/>
      <c r="J448" s="27"/>
      <c r="K448" s="27"/>
      <c r="L448" s="27"/>
      <c r="M448" s="26"/>
      <c r="N448" s="28"/>
      <c r="O448" s="29"/>
      <c r="P448" s="30"/>
      <c r="Q448" s="30"/>
      <c r="R448" s="30"/>
      <c r="S448" s="31"/>
      <c r="T448" s="26"/>
      <c r="U448" s="27"/>
      <c r="V448" s="82"/>
      <c r="W448" s="83"/>
      <c r="X448" s="27"/>
      <c r="Y448" s="36"/>
      <c r="Z448" s="27"/>
      <c r="AA448" s="37"/>
      <c r="AB448" s="38"/>
      <c r="AC448" s="39"/>
      <c r="AD448" s="40"/>
      <c r="AK448" s="2" t="str">
        <f>IF(ISERROR(MATCH(Table18[[#This Row], [Sector of College]],$AY$2:$AY$4,0)),"0", "1")</f>
        <v>0</v>
      </c>
      <c r="AL448" s="2" t="str">
        <f>IF(ISERROR(MATCH(Table18[[#This Row], [Type of College]],$AZ$2:$AZ$4,0)),"0", "1")</f>
        <v>0</v>
      </c>
      <c r="AM448" s="2" t="str">
        <f>IF(ISERROR(MATCH(Table18[[#This Row], [College Category]],$BA$2:$BA$15,0)),"0", "1")</f>
        <v>0</v>
      </c>
      <c r="AN448" s="2" t="str">
        <f>IF(ISERROR(MATCH(Table18[[#This Row], [Degree Duration]],$BB$3:$BB$12,0)),"0", "1")</f>
        <v>0</v>
      </c>
      <c r="AO448" s="2" t="str">
        <f>IF(ISERROR(MATCH(#REF!,#REF!,0)),"0", "1")</f>
        <v>0</v>
      </c>
      <c r="AP448" s="2" t="str">
        <f>IF(ISERROR(MATCH(Table18[[#This Row], [Batch Start Year]],$BC$2:$BC$23,0)),"0", "1")</f>
        <v>0</v>
      </c>
      <c r="AQ448" s="2" t="str">
        <f>IF(ISERROR(MATCH(Table18[[#This Row], [Batch Start Semester]],$BD$2:$BD$5,0)),"0", "1")</f>
        <v>0</v>
      </c>
      <c r="AR448" s="2" t="str">
        <f>IF(ISERROR(MATCH(Table18[[#This Row], [Batch Session ]],$BE$2:$BE$5,0)),"0", "1")</f>
        <v>0</v>
      </c>
      <c r="AS448" s="2" t="str">
        <f>IF(ISERROR(MATCH(Table18[[#This Row], [Current Semester Number ]],$BF$2:$BF$12,0)),"0", "1")</f>
        <v>0</v>
      </c>
      <c r="AT448" s="2" t="str">
        <f>IF(ISERROR(MATCH(Table18[[#This Row], [Gender]],$BG$2:$BG$4,0)),"0", "1")</f>
        <v>0</v>
      </c>
      <c r="AU448" s="2" t="str">
        <f>IF(ISERROR(MATCH(Table18[[#This Row], [Quota Type]],$BH$2:$BH$12,0)),"0", "1")</f>
        <v>0</v>
      </c>
      <c r="AV448" s="2" t="str">
        <f>IF(ISERROR(MATCH(Table18[[#This Row], [Different Ability Type (only for Differently abled students)]],$BI$2:$BI$8,0)),"0", "1")</f>
        <v>0</v>
      </c>
      <c r="AW448" s="2"/>
      <c r="AX448" s="2"/>
      <c r="AY448" s="2"/>
      <c r="AZ448" s="2"/>
    </row>
    <row r="449" ht="14.25">
      <c r="A449" s="23"/>
      <c r="B449" s="23"/>
      <c r="C449" s="23"/>
      <c r="D449" s="23"/>
      <c r="E449" s="23"/>
      <c r="F449" s="23"/>
      <c r="G449" s="24"/>
      <c r="H449" s="25"/>
      <c r="I449" s="26"/>
      <c r="J449" s="27"/>
      <c r="K449" s="27"/>
      <c r="L449" s="27"/>
      <c r="M449" s="26"/>
      <c r="N449" s="28"/>
      <c r="O449" s="29"/>
      <c r="P449" s="30"/>
      <c r="Q449" s="30"/>
      <c r="R449" s="30"/>
      <c r="S449" s="31"/>
      <c r="T449" s="26"/>
      <c r="U449" s="27"/>
      <c r="V449" s="82"/>
      <c r="W449" s="83"/>
      <c r="X449" s="27"/>
      <c r="Y449" s="36"/>
      <c r="Z449" s="27"/>
      <c r="AA449" s="37"/>
      <c r="AB449" s="38"/>
      <c r="AC449" s="39"/>
      <c r="AD449" s="40"/>
      <c r="AK449" s="2" t="str">
        <f>IF(ISERROR(MATCH(Table18[[#This Row], [Sector of College]],$AY$2:$AY$4,0)),"0", "1")</f>
        <v>0</v>
      </c>
      <c r="AL449" s="2" t="str">
        <f>IF(ISERROR(MATCH(Table18[[#This Row], [Type of College]],$AZ$2:$AZ$4,0)),"0", "1")</f>
        <v>0</v>
      </c>
      <c r="AM449" s="2" t="str">
        <f>IF(ISERROR(MATCH(Table18[[#This Row], [College Category]],$BA$2:$BA$15,0)),"0", "1")</f>
        <v>0</v>
      </c>
      <c r="AN449" s="2" t="str">
        <f>IF(ISERROR(MATCH(Table18[[#This Row], [Degree Duration]],$BB$3:$BB$12,0)),"0", "1")</f>
        <v>0</v>
      </c>
      <c r="AO449" s="2" t="str">
        <f>IF(ISERROR(MATCH(#REF!,#REF!,0)),"0", "1")</f>
        <v>0</v>
      </c>
      <c r="AP449" s="2" t="str">
        <f>IF(ISERROR(MATCH(Table18[[#This Row], [Batch Start Year]],$BC$2:$BC$23,0)),"0", "1")</f>
        <v>0</v>
      </c>
      <c r="AQ449" s="2" t="str">
        <f>IF(ISERROR(MATCH(Table18[[#This Row], [Batch Start Semester]],$BD$2:$BD$5,0)),"0", "1")</f>
        <v>0</v>
      </c>
      <c r="AR449" s="2" t="str">
        <f>IF(ISERROR(MATCH(Table18[[#This Row], [Batch Session ]],$BE$2:$BE$5,0)),"0", "1")</f>
        <v>0</v>
      </c>
      <c r="AS449" s="2" t="str">
        <f>IF(ISERROR(MATCH(Table18[[#This Row], [Current Semester Number ]],$BF$2:$BF$12,0)),"0", "1")</f>
        <v>0</v>
      </c>
      <c r="AT449" s="2" t="str">
        <f>IF(ISERROR(MATCH(Table18[[#This Row], [Gender]],$BG$2:$BG$4,0)),"0", "1")</f>
        <v>0</v>
      </c>
      <c r="AU449" s="2" t="str">
        <f>IF(ISERROR(MATCH(Table18[[#This Row], [Quota Type]],$BH$2:$BH$12,0)),"0", "1")</f>
        <v>0</v>
      </c>
      <c r="AV449" s="2" t="str">
        <f>IF(ISERROR(MATCH(Table18[[#This Row], [Different Ability Type (only for Differently abled students)]],$BI$2:$BI$8,0)),"0", "1")</f>
        <v>0</v>
      </c>
      <c r="AW449" s="2"/>
      <c r="AX449" s="2"/>
      <c r="AY449" s="2"/>
      <c r="AZ449" s="2"/>
    </row>
    <row r="450" ht="14.25">
      <c r="A450" s="23"/>
      <c r="B450" s="23"/>
      <c r="C450" s="23"/>
      <c r="D450" s="23"/>
      <c r="E450" s="23"/>
      <c r="F450" s="23"/>
      <c r="G450" s="24"/>
      <c r="H450" s="25"/>
      <c r="I450" s="26"/>
      <c r="J450" s="27"/>
      <c r="K450" s="27"/>
      <c r="L450" s="27"/>
      <c r="M450" s="26"/>
      <c r="N450" s="28"/>
      <c r="O450" s="29"/>
      <c r="P450" s="30"/>
      <c r="Q450" s="30"/>
      <c r="R450" s="30"/>
      <c r="S450" s="31"/>
      <c r="T450" s="26"/>
      <c r="U450" s="27"/>
      <c r="V450" s="82"/>
      <c r="W450" s="83"/>
      <c r="X450" s="27"/>
      <c r="Y450" s="36"/>
      <c r="Z450" s="27"/>
      <c r="AA450" s="37"/>
      <c r="AB450" s="38"/>
      <c r="AC450" s="39"/>
      <c r="AD450" s="40"/>
      <c r="AK450" s="2" t="str">
        <f>IF(ISERROR(MATCH(Table18[[#This Row], [Sector of College]],$AY$2:$AY$4,0)),"0", "1")</f>
        <v>0</v>
      </c>
      <c r="AL450" s="2" t="str">
        <f>IF(ISERROR(MATCH(Table18[[#This Row], [Type of College]],$AZ$2:$AZ$4,0)),"0", "1")</f>
        <v>0</v>
      </c>
      <c r="AM450" s="2" t="str">
        <f>IF(ISERROR(MATCH(Table18[[#This Row], [College Category]],$BA$2:$BA$15,0)),"0", "1")</f>
        <v>0</v>
      </c>
      <c r="AN450" s="2" t="str">
        <f>IF(ISERROR(MATCH(Table18[[#This Row], [Degree Duration]],$BB$3:$BB$12,0)),"0", "1")</f>
        <v>0</v>
      </c>
      <c r="AO450" s="2" t="str">
        <f>IF(ISERROR(MATCH(#REF!,#REF!,0)),"0", "1")</f>
        <v>0</v>
      </c>
      <c r="AP450" s="2" t="str">
        <f>IF(ISERROR(MATCH(Table18[[#This Row], [Batch Start Year]],$BC$2:$BC$23,0)),"0", "1")</f>
        <v>0</v>
      </c>
      <c r="AQ450" s="2" t="str">
        <f>IF(ISERROR(MATCH(Table18[[#This Row], [Batch Start Semester]],$BD$2:$BD$5,0)),"0", "1")</f>
        <v>0</v>
      </c>
      <c r="AR450" s="2" t="str">
        <f>IF(ISERROR(MATCH(Table18[[#This Row], [Batch Session ]],$BE$2:$BE$5,0)),"0", "1")</f>
        <v>0</v>
      </c>
      <c r="AS450" s="2" t="str">
        <f>IF(ISERROR(MATCH(Table18[[#This Row], [Current Semester Number ]],$BF$2:$BF$12,0)),"0", "1")</f>
        <v>0</v>
      </c>
      <c r="AT450" s="2" t="str">
        <f>IF(ISERROR(MATCH(Table18[[#This Row], [Gender]],$BG$2:$BG$4,0)),"0", "1")</f>
        <v>0</v>
      </c>
      <c r="AU450" s="2" t="str">
        <f>IF(ISERROR(MATCH(Table18[[#This Row], [Quota Type]],$BH$2:$BH$12,0)),"0", "1")</f>
        <v>0</v>
      </c>
      <c r="AV450" s="2" t="str">
        <f>IF(ISERROR(MATCH(Table18[[#This Row], [Different Ability Type (only for Differently abled students)]],$BI$2:$BI$8,0)),"0", "1")</f>
        <v>0</v>
      </c>
      <c r="AW450" s="2"/>
      <c r="AX450" s="2"/>
      <c r="AY450" s="2"/>
      <c r="AZ450" s="2"/>
    </row>
    <row r="451" ht="14.25">
      <c r="A451" s="23"/>
      <c r="B451" s="23"/>
      <c r="C451" s="23"/>
      <c r="D451" s="23"/>
      <c r="E451" s="23"/>
      <c r="F451" s="23"/>
      <c r="G451" s="24"/>
      <c r="H451" s="25"/>
      <c r="I451" s="26"/>
      <c r="J451" s="27"/>
      <c r="K451" s="27"/>
      <c r="L451" s="27"/>
      <c r="M451" s="26"/>
      <c r="N451" s="28"/>
      <c r="O451" s="29"/>
      <c r="P451" s="30"/>
      <c r="Q451" s="30"/>
      <c r="R451" s="30"/>
      <c r="S451" s="31"/>
      <c r="T451" s="26"/>
      <c r="U451" s="27"/>
      <c r="V451" s="82"/>
      <c r="W451" s="83"/>
      <c r="X451" s="27"/>
      <c r="Y451" s="36"/>
      <c r="Z451" s="27"/>
      <c r="AA451" s="37"/>
      <c r="AB451" s="38"/>
      <c r="AC451" s="39"/>
      <c r="AD451" s="40"/>
      <c r="AK451" s="2" t="str">
        <f>IF(ISERROR(MATCH(Table18[[#This Row], [Sector of College]],$AY$2:$AY$4,0)),"0", "1")</f>
        <v>0</v>
      </c>
      <c r="AL451" s="2" t="str">
        <f>IF(ISERROR(MATCH(Table18[[#This Row], [Type of College]],$AZ$2:$AZ$4,0)),"0", "1")</f>
        <v>0</v>
      </c>
      <c r="AM451" s="2" t="str">
        <f>IF(ISERROR(MATCH(Table18[[#This Row], [College Category]],$BA$2:$BA$15,0)),"0", "1")</f>
        <v>0</v>
      </c>
      <c r="AN451" s="2" t="str">
        <f>IF(ISERROR(MATCH(Table18[[#This Row], [Degree Duration]],$BB$3:$BB$12,0)),"0", "1")</f>
        <v>0</v>
      </c>
      <c r="AO451" s="2" t="str">
        <f>IF(ISERROR(MATCH(#REF!,#REF!,0)),"0", "1")</f>
        <v>0</v>
      </c>
      <c r="AP451" s="2" t="str">
        <f>IF(ISERROR(MATCH(Table18[[#This Row], [Batch Start Year]],$BC$2:$BC$23,0)),"0", "1")</f>
        <v>0</v>
      </c>
      <c r="AQ451" s="2" t="str">
        <f>IF(ISERROR(MATCH(Table18[[#This Row], [Batch Start Semester]],$BD$2:$BD$5,0)),"0", "1")</f>
        <v>0</v>
      </c>
      <c r="AR451" s="2" t="str">
        <f>IF(ISERROR(MATCH(Table18[[#This Row], [Batch Session ]],$BE$2:$BE$5,0)),"0", "1")</f>
        <v>0</v>
      </c>
      <c r="AS451" s="2" t="str">
        <f>IF(ISERROR(MATCH(Table18[[#This Row], [Current Semester Number ]],$BF$2:$BF$12,0)),"0", "1")</f>
        <v>0</v>
      </c>
      <c r="AT451" s="2" t="str">
        <f>IF(ISERROR(MATCH(Table18[[#This Row], [Gender]],$BG$2:$BG$4,0)),"0", "1")</f>
        <v>0</v>
      </c>
      <c r="AU451" s="2" t="str">
        <f>IF(ISERROR(MATCH(Table18[[#This Row], [Quota Type]],$BH$2:$BH$12,0)),"0", "1")</f>
        <v>0</v>
      </c>
      <c r="AV451" s="2" t="str">
        <f>IF(ISERROR(MATCH(Table18[[#This Row], [Different Ability Type (only for Differently abled students)]],$BI$2:$BI$8,0)),"0", "1")</f>
        <v>0</v>
      </c>
      <c r="AW451" s="2"/>
      <c r="AX451" s="2"/>
      <c r="AY451" s="2"/>
      <c r="AZ451" s="2"/>
    </row>
    <row r="452" ht="14.25">
      <c r="A452" s="23"/>
      <c r="B452" s="23"/>
      <c r="C452" s="23"/>
      <c r="D452" s="23"/>
      <c r="E452" s="23"/>
      <c r="F452" s="23"/>
      <c r="G452" s="24"/>
      <c r="H452" s="25"/>
      <c r="I452" s="26"/>
      <c r="J452" s="27"/>
      <c r="K452" s="27"/>
      <c r="L452" s="27"/>
      <c r="M452" s="26"/>
      <c r="N452" s="28"/>
      <c r="O452" s="29"/>
      <c r="P452" s="30"/>
      <c r="Q452" s="30"/>
      <c r="R452" s="30"/>
      <c r="S452" s="31"/>
      <c r="T452" s="26"/>
      <c r="U452" s="27"/>
      <c r="V452" s="82"/>
      <c r="W452" s="83"/>
      <c r="X452" s="27"/>
      <c r="Y452" s="36"/>
      <c r="Z452" s="27"/>
      <c r="AA452" s="37"/>
      <c r="AB452" s="38"/>
      <c r="AC452" s="39"/>
      <c r="AD452" s="40"/>
      <c r="AK452" s="2" t="str">
        <f>IF(ISERROR(MATCH(Table18[[#This Row], [Sector of College]],$AY$2:$AY$4,0)),"0", "1")</f>
        <v>0</v>
      </c>
      <c r="AL452" s="2" t="str">
        <f>IF(ISERROR(MATCH(Table18[[#This Row], [Type of College]],$AZ$2:$AZ$4,0)),"0", "1")</f>
        <v>0</v>
      </c>
      <c r="AM452" s="2" t="str">
        <f>IF(ISERROR(MATCH(Table18[[#This Row], [College Category]],$BA$2:$BA$15,0)),"0", "1")</f>
        <v>0</v>
      </c>
      <c r="AN452" s="2" t="str">
        <f>IF(ISERROR(MATCH(Table18[[#This Row], [Degree Duration]],$BB$3:$BB$12,0)),"0", "1")</f>
        <v>0</v>
      </c>
      <c r="AO452" s="2" t="str">
        <f>IF(ISERROR(MATCH(#REF!,#REF!,0)),"0", "1")</f>
        <v>0</v>
      </c>
      <c r="AP452" s="2" t="str">
        <f>IF(ISERROR(MATCH(Table18[[#This Row], [Batch Start Year]],$BC$2:$BC$23,0)),"0", "1")</f>
        <v>0</v>
      </c>
      <c r="AQ452" s="2" t="str">
        <f>IF(ISERROR(MATCH(Table18[[#This Row], [Batch Start Semester]],$BD$2:$BD$5,0)),"0", "1")</f>
        <v>0</v>
      </c>
      <c r="AR452" s="2" t="str">
        <f>IF(ISERROR(MATCH(Table18[[#This Row], [Batch Session ]],$BE$2:$BE$5,0)),"0", "1")</f>
        <v>0</v>
      </c>
      <c r="AS452" s="2" t="str">
        <f>IF(ISERROR(MATCH(Table18[[#This Row], [Current Semester Number ]],$BF$2:$BF$12,0)),"0", "1")</f>
        <v>0</v>
      </c>
      <c r="AT452" s="2" t="str">
        <f>IF(ISERROR(MATCH(Table18[[#This Row], [Gender]],$BG$2:$BG$4,0)),"0", "1")</f>
        <v>0</v>
      </c>
      <c r="AU452" s="2" t="str">
        <f>IF(ISERROR(MATCH(Table18[[#This Row], [Quota Type]],$BH$2:$BH$12,0)),"0", "1")</f>
        <v>0</v>
      </c>
      <c r="AV452" s="2" t="str">
        <f>IF(ISERROR(MATCH(Table18[[#This Row], [Different Ability Type (only for Differently abled students)]],$BI$2:$BI$8,0)),"0", "1")</f>
        <v>0</v>
      </c>
      <c r="AW452" s="2"/>
      <c r="AX452" s="2"/>
      <c r="AY452" s="2"/>
      <c r="AZ452" s="2"/>
    </row>
    <row r="453" ht="14.25">
      <c r="A453" s="23"/>
      <c r="B453" s="23"/>
      <c r="C453" s="23"/>
      <c r="D453" s="23"/>
      <c r="E453" s="23"/>
      <c r="F453" s="23"/>
      <c r="G453" s="24"/>
      <c r="H453" s="25"/>
      <c r="I453" s="26"/>
      <c r="J453" s="27"/>
      <c r="K453" s="27"/>
      <c r="L453" s="27"/>
      <c r="M453" s="26"/>
      <c r="N453" s="28"/>
      <c r="O453" s="29"/>
      <c r="P453" s="30"/>
      <c r="Q453" s="30"/>
      <c r="R453" s="30"/>
      <c r="S453" s="31"/>
      <c r="T453" s="26"/>
      <c r="U453" s="27"/>
      <c r="V453" s="82"/>
      <c r="W453" s="83"/>
      <c r="X453" s="27"/>
      <c r="Y453" s="36"/>
      <c r="Z453" s="27"/>
      <c r="AA453" s="37"/>
      <c r="AB453" s="38"/>
      <c r="AC453" s="39"/>
      <c r="AD453" s="40"/>
      <c r="AK453" s="2" t="str">
        <f>IF(ISERROR(MATCH(Table18[[#This Row], [Sector of College]],$AY$2:$AY$4,0)),"0", "1")</f>
        <v>0</v>
      </c>
      <c r="AL453" s="2" t="str">
        <f>IF(ISERROR(MATCH(Table18[[#This Row], [Type of College]],$AZ$2:$AZ$4,0)),"0", "1")</f>
        <v>0</v>
      </c>
      <c r="AM453" s="2" t="str">
        <f>IF(ISERROR(MATCH(Table18[[#This Row], [College Category]],$BA$2:$BA$15,0)),"0", "1")</f>
        <v>0</v>
      </c>
      <c r="AN453" s="2" t="str">
        <f>IF(ISERROR(MATCH(Table18[[#This Row], [Degree Duration]],$BB$3:$BB$12,0)),"0", "1")</f>
        <v>0</v>
      </c>
      <c r="AO453" s="2" t="str">
        <f>IF(ISERROR(MATCH(#REF!,#REF!,0)),"0", "1")</f>
        <v>0</v>
      </c>
      <c r="AP453" s="2" t="str">
        <f>IF(ISERROR(MATCH(Table18[[#This Row], [Batch Start Year]],$BC$2:$BC$23,0)),"0", "1")</f>
        <v>0</v>
      </c>
      <c r="AQ453" s="2" t="str">
        <f>IF(ISERROR(MATCH(Table18[[#This Row], [Batch Start Semester]],$BD$2:$BD$5,0)),"0", "1")</f>
        <v>0</v>
      </c>
      <c r="AR453" s="2" t="str">
        <f>IF(ISERROR(MATCH(Table18[[#This Row], [Batch Session ]],$BE$2:$BE$5,0)),"0", "1")</f>
        <v>0</v>
      </c>
      <c r="AS453" s="2" t="str">
        <f>IF(ISERROR(MATCH(Table18[[#This Row], [Current Semester Number ]],$BF$2:$BF$12,0)),"0", "1")</f>
        <v>0</v>
      </c>
      <c r="AT453" s="2" t="str">
        <f>IF(ISERROR(MATCH(Table18[[#This Row], [Gender]],$BG$2:$BG$4,0)),"0", "1")</f>
        <v>0</v>
      </c>
      <c r="AU453" s="2" t="str">
        <f>IF(ISERROR(MATCH(Table18[[#This Row], [Quota Type]],$BH$2:$BH$12,0)),"0", "1")</f>
        <v>0</v>
      </c>
      <c r="AV453" s="2" t="str">
        <f>IF(ISERROR(MATCH(Table18[[#This Row], [Different Ability Type (only for Differently abled students)]],$BI$2:$BI$8,0)),"0", "1")</f>
        <v>0</v>
      </c>
      <c r="AW453" s="2"/>
      <c r="AX453" s="2"/>
      <c r="AY453" s="2"/>
      <c r="AZ453" s="2"/>
    </row>
    <row r="454" ht="14.25">
      <c r="A454" s="23"/>
      <c r="B454" s="23"/>
      <c r="C454" s="23"/>
      <c r="D454" s="23"/>
      <c r="E454" s="23"/>
      <c r="F454" s="23"/>
      <c r="G454" s="24"/>
      <c r="H454" s="25"/>
      <c r="I454" s="26"/>
      <c r="J454" s="27"/>
      <c r="K454" s="27"/>
      <c r="L454" s="27"/>
      <c r="M454" s="26"/>
      <c r="N454" s="28"/>
      <c r="O454" s="29"/>
      <c r="P454" s="30"/>
      <c r="Q454" s="30"/>
      <c r="R454" s="30"/>
      <c r="S454" s="31"/>
      <c r="T454" s="26"/>
      <c r="U454" s="27"/>
      <c r="V454" s="82"/>
      <c r="W454" s="83"/>
      <c r="X454" s="27"/>
      <c r="Y454" s="36"/>
      <c r="Z454" s="27"/>
      <c r="AA454" s="37"/>
      <c r="AB454" s="38"/>
      <c r="AC454" s="39"/>
      <c r="AD454" s="40"/>
      <c r="AK454" s="2" t="str">
        <f>IF(ISERROR(MATCH(Table18[[#This Row], [Sector of College]],$AY$2:$AY$4,0)),"0", "1")</f>
        <v>0</v>
      </c>
      <c r="AL454" s="2" t="str">
        <f>IF(ISERROR(MATCH(Table18[[#This Row], [Type of College]],$AZ$2:$AZ$4,0)),"0", "1")</f>
        <v>0</v>
      </c>
      <c r="AM454" s="2" t="str">
        <f>IF(ISERROR(MATCH(Table18[[#This Row], [College Category]],$BA$2:$BA$15,0)),"0", "1")</f>
        <v>0</v>
      </c>
      <c r="AN454" s="2" t="str">
        <f>IF(ISERROR(MATCH(Table18[[#This Row], [Degree Duration]],$BB$3:$BB$12,0)),"0", "1")</f>
        <v>0</v>
      </c>
      <c r="AO454" s="2" t="str">
        <f>IF(ISERROR(MATCH(#REF!,#REF!,0)),"0", "1")</f>
        <v>0</v>
      </c>
      <c r="AP454" s="2" t="str">
        <f>IF(ISERROR(MATCH(Table18[[#This Row], [Batch Start Year]],$BC$2:$BC$23,0)),"0", "1")</f>
        <v>0</v>
      </c>
      <c r="AQ454" s="2" t="str">
        <f>IF(ISERROR(MATCH(Table18[[#This Row], [Batch Start Semester]],$BD$2:$BD$5,0)),"0", "1")</f>
        <v>0</v>
      </c>
      <c r="AR454" s="2" t="str">
        <f>IF(ISERROR(MATCH(Table18[[#This Row], [Batch Session ]],$BE$2:$BE$5,0)),"0", "1")</f>
        <v>0</v>
      </c>
      <c r="AS454" s="2" t="str">
        <f>IF(ISERROR(MATCH(Table18[[#This Row], [Current Semester Number ]],$BF$2:$BF$12,0)),"0", "1")</f>
        <v>0</v>
      </c>
      <c r="AT454" s="2" t="str">
        <f>IF(ISERROR(MATCH(Table18[[#This Row], [Gender]],$BG$2:$BG$4,0)),"0", "1")</f>
        <v>0</v>
      </c>
      <c r="AU454" s="2" t="str">
        <f>IF(ISERROR(MATCH(Table18[[#This Row], [Quota Type]],$BH$2:$BH$12,0)),"0", "1")</f>
        <v>0</v>
      </c>
      <c r="AV454" s="2" t="str">
        <f>IF(ISERROR(MATCH(Table18[[#This Row], [Different Ability Type (only for Differently abled students)]],$BI$2:$BI$8,0)),"0", "1")</f>
        <v>0</v>
      </c>
      <c r="AW454" s="2"/>
      <c r="AX454" s="2"/>
      <c r="AY454" s="2"/>
      <c r="AZ454" s="2"/>
    </row>
    <row r="455" ht="14.25">
      <c r="A455" s="23"/>
      <c r="B455" s="23"/>
      <c r="C455" s="23"/>
      <c r="D455" s="23"/>
      <c r="E455" s="23"/>
      <c r="F455" s="23"/>
      <c r="G455" s="24"/>
      <c r="H455" s="25"/>
      <c r="I455" s="26"/>
      <c r="J455" s="27"/>
      <c r="K455" s="27"/>
      <c r="L455" s="27"/>
      <c r="M455" s="26"/>
      <c r="N455" s="28"/>
      <c r="O455" s="29"/>
      <c r="P455" s="30"/>
      <c r="Q455" s="30"/>
      <c r="R455" s="30"/>
      <c r="S455" s="31"/>
      <c r="T455" s="26"/>
      <c r="U455" s="27"/>
      <c r="V455" s="82"/>
      <c r="W455" s="83"/>
      <c r="X455" s="27"/>
      <c r="Y455" s="36"/>
      <c r="Z455" s="27"/>
      <c r="AA455" s="37"/>
      <c r="AB455" s="38"/>
      <c r="AC455" s="39"/>
      <c r="AD455" s="40"/>
      <c r="AK455" s="2" t="str">
        <f>IF(ISERROR(MATCH(Table18[[#This Row], [Sector of College]],$AY$2:$AY$4,0)),"0", "1")</f>
        <v>0</v>
      </c>
      <c r="AL455" s="2" t="str">
        <f>IF(ISERROR(MATCH(Table18[[#This Row], [Type of College]],$AZ$2:$AZ$4,0)),"0", "1")</f>
        <v>0</v>
      </c>
      <c r="AM455" s="2" t="str">
        <f>IF(ISERROR(MATCH(Table18[[#This Row], [College Category]],$BA$2:$BA$15,0)),"0", "1")</f>
        <v>0</v>
      </c>
      <c r="AN455" s="2" t="str">
        <f>IF(ISERROR(MATCH(Table18[[#This Row], [Degree Duration]],$BB$3:$BB$12,0)),"0", "1")</f>
        <v>0</v>
      </c>
      <c r="AO455" s="2" t="str">
        <f>IF(ISERROR(MATCH(#REF!,#REF!,0)),"0", "1")</f>
        <v>0</v>
      </c>
      <c r="AP455" s="2" t="str">
        <f>IF(ISERROR(MATCH(Table18[[#This Row], [Batch Start Year]],$BC$2:$BC$23,0)),"0", "1")</f>
        <v>0</v>
      </c>
      <c r="AQ455" s="2" t="str">
        <f>IF(ISERROR(MATCH(Table18[[#This Row], [Batch Start Semester]],$BD$2:$BD$5,0)),"0", "1")</f>
        <v>0</v>
      </c>
      <c r="AR455" s="2" t="str">
        <f>IF(ISERROR(MATCH(Table18[[#This Row], [Batch Session ]],$BE$2:$BE$5,0)),"0", "1")</f>
        <v>0</v>
      </c>
      <c r="AS455" s="2" t="str">
        <f>IF(ISERROR(MATCH(Table18[[#This Row], [Current Semester Number ]],$BF$2:$BF$12,0)),"0", "1")</f>
        <v>0</v>
      </c>
      <c r="AT455" s="2" t="str">
        <f>IF(ISERROR(MATCH(Table18[[#This Row], [Gender]],$BG$2:$BG$4,0)),"0", "1")</f>
        <v>0</v>
      </c>
      <c r="AU455" s="2" t="str">
        <f>IF(ISERROR(MATCH(Table18[[#This Row], [Quota Type]],$BH$2:$BH$12,0)),"0", "1")</f>
        <v>0</v>
      </c>
      <c r="AV455" s="2" t="str">
        <f>IF(ISERROR(MATCH(Table18[[#This Row], [Different Ability Type (only for Differently abled students)]],$BI$2:$BI$8,0)),"0", "1")</f>
        <v>0</v>
      </c>
      <c r="AW455" s="2"/>
      <c r="AX455" s="2"/>
      <c r="AY455" s="2"/>
      <c r="AZ455" s="2"/>
    </row>
    <row r="456" ht="14.25">
      <c r="A456" s="23"/>
      <c r="B456" s="23"/>
      <c r="C456" s="23"/>
      <c r="D456" s="23"/>
      <c r="E456" s="23"/>
      <c r="F456" s="23"/>
      <c r="G456" s="24"/>
      <c r="H456" s="25"/>
      <c r="I456" s="26"/>
      <c r="J456" s="27"/>
      <c r="K456" s="27"/>
      <c r="L456" s="27"/>
      <c r="M456" s="26"/>
      <c r="N456" s="28"/>
      <c r="O456" s="29"/>
      <c r="P456" s="30"/>
      <c r="Q456" s="30"/>
      <c r="R456" s="30"/>
      <c r="S456" s="31"/>
      <c r="T456" s="26"/>
      <c r="U456" s="27"/>
      <c r="V456" s="82"/>
      <c r="W456" s="83"/>
      <c r="X456" s="27"/>
      <c r="Y456" s="36"/>
      <c r="Z456" s="27"/>
      <c r="AA456" s="37"/>
      <c r="AB456" s="38"/>
      <c r="AC456" s="39"/>
      <c r="AD456" s="40"/>
      <c r="AK456" s="2" t="str">
        <f>IF(ISERROR(MATCH(Table18[[#This Row], [Sector of College]],$AY$2:$AY$4,0)),"0", "1")</f>
        <v>0</v>
      </c>
      <c r="AL456" s="2" t="str">
        <f>IF(ISERROR(MATCH(Table18[[#This Row], [Type of College]],$AZ$2:$AZ$4,0)),"0", "1")</f>
        <v>0</v>
      </c>
      <c r="AM456" s="2" t="str">
        <f>IF(ISERROR(MATCH(Table18[[#This Row], [College Category]],$BA$2:$BA$15,0)),"0", "1")</f>
        <v>0</v>
      </c>
      <c r="AN456" s="2" t="str">
        <f>IF(ISERROR(MATCH(Table18[[#This Row], [Degree Duration]],$BB$3:$BB$12,0)),"0", "1")</f>
        <v>0</v>
      </c>
      <c r="AO456" s="2" t="str">
        <f>IF(ISERROR(MATCH(#REF!,#REF!,0)),"0", "1")</f>
        <v>0</v>
      </c>
      <c r="AP456" s="2" t="str">
        <f>IF(ISERROR(MATCH(Table18[[#This Row], [Batch Start Year]],$BC$2:$BC$23,0)),"0", "1")</f>
        <v>0</v>
      </c>
      <c r="AQ456" s="2" t="str">
        <f>IF(ISERROR(MATCH(Table18[[#This Row], [Batch Start Semester]],$BD$2:$BD$5,0)),"0", "1")</f>
        <v>0</v>
      </c>
      <c r="AR456" s="2" t="str">
        <f>IF(ISERROR(MATCH(Table18[[#This Row], [Batch Session ]],$BE$2:$BE$5,0)),"0", "1")</f>
        <v>0</v>
      </c>
      <c r="AS456" s="2" t="str">
        <f>IF(ISERROR(MATCH(Table18[[#This Row], [Current Semester Number ]],$BF$2:$BF$12,0)),"0", "1")</f>
        <v>0</v>
      </c>
      <c r="AT456" s="2" t="str">
        <f>IF(ISERROR(MATCH(Table18[[#This Row], [Gender]],$BG$2:$BG$4,0)),"0", "1")</f>
        <v>0</v>
      </c>
      <c r="AU456" s="2" t="str">
        <f>IF(ISERROR(MATCH(Table18[[#This Row], [Quota Type]],$BH$2:$BH$12,0)),"0", "1")</f>
        <v>0</v>
      </c>
      <c r="AV456" s="2" t="str">
        <f>IF(ISERROR(MATCH(Table18[[#This Row], [Different Ability Type (only for Differently abled students)]],$BI$2:$BI$8,0)),"0", "1")</f>
        <v>0</v>
      </c>
      <c r="AW456" s="2"/>
      <c r="AX456" s="2"/>
      <c r="AY456" s="2"/>
      <c r="AZ456" s="2"/>
    </row>
    <row r="457" ht="14.25">
      <c r="A457" s="23"/>
      <c r="B457" s="23"/>
      <c r="C457" s="23"/>
      <c r="D457" s="23"/>
      <c r="E457" s="23"/>
      <c r="F457" s="23"/>
      <c r="G457" s="24"/>
      <c r="H457" s="25"/>
      <c r="I457" s="26"/>
      <c r="J457" s="27"/>
      <c r="K457" s="27"/>
      <c r="L457" s="27"/>
      <c r="M457" s="26"/>
      <c r="N457" s="28"/>
      <c r="O457" s="29"/>
      <c r="P457" s="30"/>
      <c r="Q457" s="30"/>
      <c r="R457" s="30"/>
      <c r="S457" s="31"/>
      <c r="T457" s="26"/>
      <c r="U457" s="27"/>
      <c r="V457" s="82"/>
      <c r="W457" s="83"/>
      <c r="X457" s="27"/>
      <c r="Y457" s="36"/>
      <c r="Z457" s="27"/>
      <c r="AA457" s="37"/>
      <c r="AB457" s="38"/>
      <c r="AC457" s="39"/>
      <c r="AD457" s="40"/>
      <c r="AK457" s="2" t="str">
        <f>IF(ISERROR(MATCH(Table18[[#This Row], [Sector of College]],$AY$2:$AY$4,0)),"0", "1")</f>
        <v>0</v>
      </c>
      <c r="AL457" s="2" t="str">
        <f>IF(ISERROR(MATCH(Table18[[#This Row], [Type of College]],$AZ$2:$AZ$4,0)),"0", "1")</f>
        <v>0</v>
      </c>
      <c r="AM457" s="2" t="str">
        <f>IF(ISERROR(MATCH(Table18[[#This Row], [College Category]],$BA$2:$BA$15,0)),"0", "1")</f>
        <v>0</v>
      </c>
      <c r="AN457" s="2" t="str">
        <f>IF(ISERROR(MATCH(Table18[[#This Row], [Degree Duration]],$BB$3:$BB$12,0)),"0", "1")</f>
        <v>0</v>
      </c>
      <c r="AO457" s="2" t="str">
        <f>IF(ISERROR(MATCH(#REF!,#REF!,0)),"0", "1")</f>
        <v>0</v>
      </c>
      <c r="AP457" s="2" t="str">
        <f>IF(ISERROR(MATCH(Table18[[#This Row], [Batch Start Year]],$BC$2:$BC$23,0)),"0", "1")</f>
        <v>0</v>
      </c>
      <c r="AQ457" s="2" t="str">
        <f>IF(ISERROR(MATCH(Table18[[#This Row], [Batch Start Semester]],$BD$2:$BD$5,0)),"0", "1")</f>
        <v>0</v>
      </c>
      <c r="AR457" s="2" t="str">
        <f>IF(ISERROR(MATCH(Table18[[#This Row], [Batch Session ]],$BE$2:$BE$5,0)),"0", "1")</f>
        <v>0</v>
      </c>
      <c r="AS457" s="2" t="str">
        <f>IF(ISERROR(MATCH(Table18[[#This Row], [Current Semester Number ]],$BF$2:$BF$12,0)),"0", "1")</f>
        <v>0</v>
      </c>
      <c r="AT457" s="2" t="str">
        <f>IF(ISERROR(MATCH(Table18[[#This Row], [Gender]],$BG$2:$BG$4,0)),"0", "1")</f>
        <v>0</v>
      </c>
      <c r="AU457" s="2" t="str">
        <f>IF(ISERROR(MATCH(Table18[[#This Row], [Quota Type]],$BH$2:$BH$12,0)),"0", "1")</f>
        <v>0</v>
      </c>
      <c r="AV457" s="2" t="str">
        <f>IF(ISERROR(MATCH(Table18[[#This Row], [Different Ability Type (only for Differently abled students)]],$BI$2:$BI$8,0)),"0", "1")</f>
        <v>0</v>
      </c>
      <c r="AW457" s="2"/>
      <c r="AX457" s="2"/>
      <c r="AY457" s="2"/>
      <c r="AZ457" s="2"/>
    </row>
    <row r="458" ht="14.25">
      <c r="A458" s="23"/>
      <c r="B458" s="23"/>
      <c r="C458" s="23"/>
      <c r="D458" s="23"/>
      <c r="E458" s="23"/>
      <c r="F458" s="23"/>
      <c r="G458" s="24"/>
      <c r="H458" s="25"/>
      <c r="I458" s="26"/>
      <c r="J458" s="27"/>
      <c r="K458" s="27"/>
      <c r="L458" s="27"/>
      <c r="M458" s="26"/>
      <c r="N458" s="28"/>
      <c r="O458" s="29"/>
      <c r="P458" s="30"/>
      <c r="Q458" s="30"/>
      <c r="R458" s="30"/>
      <c r="S458" s="31"/>
      <c r="T458" s="26"/>
      <c r="U458" s="27"/>
      <c r="V458" s="82"/>
      <c r="W458" s="83"/>
      <c r="X458" s="27"/>
      <c r="Y458" s="36"/>
      <c r="Z458" s="27"/>
      <c r="AA458" s="37"/>
      <c r="AB458" s="38"/>
      <c r="AC458" s="39"/>
      <c r="AD458" s="40"/>
      <c r="AK458" s="2" t="str">
        <f>IF(ISERROR(MATCH(Table18[[#This Row], [Sector of College]],$AY$2:$AY$4,0)),"0", "1")</f>
        <v>0</v>
      </c>
      <c r="AL458" s="2" t="str">
        <f>IF(ISERROR(MATCH(Table18[[#This Row], [Type of College]],$AZ$2:$AZ$4,0)),"0", "1")</f>
        <v>0</v>
      </c>
      <c r="AM458" s="2" t="str">
        <f>IF(ISERROR(MATCH(Table18[[#This Row], [College Category]],$BA$2:$BA$15,0)),"0", "1")</f>
        <v>0</v>
      </c>
      <c r="AN458" s="2" t="str">
        <f>IF(ISERROR(MATCH(Table18[[#This Row], [Degree Duration]],$BB$3:$BB$12,0)),"0", "1")</f>
        <v>0</v>
      </c>
      <c r="AO458" s="2" t="str">
        <f>IF(ISERROR(MATCH(#REF!,#REF!,0)),"0", "1")</f>
        <v>0</v>
      </c>
      <c r="AP458" s="2" t="str">
        <f>IF(ISERROR(MATCH(Table18[[#This Row], [Batch Start Year]],$BC$2:$BC$23,0)),"0", "1")</f>
        <v>0</v>
      </c>
      <c r="AQ458" s="2" t="str">
        <f>IF(ISERROR(MATCH(Table18[[#This Row], [Batch Start Semester]],$BD$2:$BD$5,0)),"0", "1")</f>
        <v>0</v>
      </c>
      <c r="AR458" s="2" t="str">
        <f>IF(ISERROR(MATCH(Table18[[#This Row], [Batch Session ]],$BE$2:$BE$5,0)),"0", "1")</f>
        <v>0</v>
      </c>
      <c r="AS458" s="2" t="str">
        <f>IF(ISERROR(MATCH(Table18[[#This Row], [Current Semester Number ]],$BF$2:$BF$12,0)),"0", "1")</f>
        <v>0</v>
      </c>
      <c r="AT458" s="2" t="str">
        <f>IF(ISERROR(MATCH(Table18[[#This Row], [Gender]],$BG$2:$BG$4,0)),"0", "1")</f>
        <v>0</v>
      </c>
      <c r="AU458" s="2" t="str">
        <f>IF(ISERROR(MATCH(Table18[[#This Row], [Quota Type]],$BH$2:$BH$12,0)),"0", "1")</f>
        <v>0</v>
      </c>
      <c r="AV458" s="2" t="str">
        <f>IF(ISERROR(MATCH(Table18[[#This Row], [Different Ability Type (only for Differently abled students)]],$BI$2:$BI$8,0)),"0", "1")</f>
        <v>0</v>
      </c>
      <c r="AW458" s="2"/>
      <c r="AX458" s="2"/>
      <c r="AY458" s="2"/>
      <c r="AZ458" s="2"/>
    </row>
    <row r="459" ht="14.25">
      <c r="A459" s="23"/>
      <c r="B459" s="23"/>
      <c r="C459" s="23"/>
      <c r="D459" s="23"/>
      <c r="E459" s="23"/>
      <c r="F459" s="23"/>
      <c r="G459" s="24"/>
      <c r="H459" s="25"/>
      <c r="I459" s="26"/>
      <c r="J459" s="27"/>
      <c r="K459" s="27"/>
      <c r="L459" s="27"/>
      <c r="M459" s="26"/>
      <c r="N459" s="28"/>
      <c r="O459" s="29"/>
      <c r="P459" s="30"/>
      <c r="Q459" s="30"/>
      <c r="R459" s="30"/>
      <c r="S459" s="31"/>
      <c r="T459" s="26"/>
      <c r="U459" s="27"/>
      <c r="V459" s="82"/>
      <c r="W459" s="83"/>
      <c r="X459" s="27"/>
      <c r="Y459" s="36"/>
      <c r="Z459" s="27"/>
      <c r="AA459" s="37"/>
      <c r="AB459" s="38"/>
      <c r="AC459" s="39"/>
      <c r="AD459" s="40"/>
      <c r="AK459" s="2" t="str">
        <f>IF(ISERROR(MATCH(Table18[[#This Row], [Sector of College]],$AY$2:$AY$4,0)),"0", "1")</f>
        <v>0</v>
      </c>
      <c r="AL459" s="2" t="str">
        <f>IF(ISERROR(MATCH(Table18[[#This Row], [Type of College]],$AZ$2:$AZ$4,0)),"0", "1")</f>
        <v>0</v>
      </c>
      <c r="AM459" s="2" t="str">
        <f>IF(ISERROR(MATCH(Table18[[#This Row], [College Category]],$BA$2:$BA$15,0)),"0", "1")</f>
        <v>0</v>
      </c>
      <c r="AN459" s="2" t="str">
        <f>IF(ISERROR(MATCH(Table18[[#This Row], [Degree Duration]],$BB$3:$BB$12,0)),"0", "1")</f>
        <v>0</v>
      </c>
      <c r="AO459" s="2" t="str">
        <f>IF(ISERROR(MATCH(#REF!,#REF!,0)),"0", "1")</f>
        <v>0</v>
      </c>
      <c r="AP459" s="2" t="str">
        <f>IF(ISERROR(MATCH(Table18[[#This Row], [Batch Start Year]],$BC$2:$BC$23,0)),"0", "1")</f>
        <v>0</v>
      </c>
      <c r="AQ459" s="2" t="str">
        <f>IF(ISERROR(MATCH(Table18[[#This Row], [Batch Start Semester]],$BD$2:$BD$5,0)),"0", "1")</f>
        <v>0</v>
      </c>
      <c r="AR459" s="2" t="str">
        <f>IF(ISERROR(MATCH(Table18[[#This Row], [Batch Session ]],$BE$2:$BE$5,0)),"0", "1")</f>
        <v>0</v>
      </c>
      <c r="AS459" s="2" t="str">
        <f>IF(ISERROR(MATCH(Table18[[#This Row], [Current Semester Number ]],$BF$2:$BF$12,0)),"0", "1")</f>
        <v>0</v>
      </c>
      <c r="AT459" s="2" t="str">
        <f>IF(ISERROR(MATCH(Table18[[#This Row], [Gender]],$BG$2:$BG$4,0)),"0", "1")</f>
        <v>0</v>
      </c>
      <c r="AU459" s="2" t="str">
        <f>IF(ISERROR(MATCH(Table18[[#This Row], [Quota Type]],$BH$2:$BH$12,0)),"0", "1")</f>
        <v>0</v>
      </c>
      <c r="AV459" s="2" t="str">
        <f>IF(ISERROR(MATCH(Table18[[#This Row], [Different Ability Type (only for Differently abled students)]],$BI$2:$BI$8,0)),"0", "1")</f>
        <v>0</v>
      </c>
      <c r="AW459" s="2"/>
      <c r="AX459" s="2"/>
      <c r="AY459" s="2"/>
      <c r="AZ459" s="2"/>
    </row>
    <row r="460" ht="14.25">
      <c r="A460" s="23"/>
      <c r="B460" s="23"/>
      <c r="C460" s="23"/>
      <c r="D460" s="23"/>
      <c r="E460" s="23"/>
      <c r="F460" s="23"/>
      <c r="G460" s="24"/>
      <c r="H460" s="25"/>
      <c r="I460" s="26"/>
      <c r="J460" s="27"/>
      <c r="K460" s="27"/>
      <c r="L460" s="27"/>
      <c r="M460" s="26"/>
      <c r="N460" s="28"/>
      <c r="O460" s="29"/>
      <c r="P460" s="30"/>
      <c r="Q460" s="30"/>
      <c r="R460" s="30"/>
      <c r="S460" s="31"/>
      <c r="T460" s="26"/>
      <c r="U460" s="27"/>
      <c r="V460" s="82"/>
      <c r="W460" s="83"/>
      <c r="X460" s="27"/>
      <c r="Y460" s="36"/>
      <c r="Z460" s="27"/>
      <c r="AA460" s="37"/>
      <c r="AB460" s="38"/>
      <c r="AC460" s="39"/>
      <c r="AD460" s="40"/>
      <c r="AK460" s="2" t="str">
        <f>IF(ISERROR(MATCH(Table18[[#This Row], [Sector of College]],$AY$2:$AY$4,0)),"0", "1")</f>
        <v>0</v>
      </c>
      <c r="AL460" s="2" t="str">
        <f>IF(ISERROR(MATCH(Table18[[#This Row], [Type of College]],$AZ$2:$AZ$4,0)),"0", "1")</f>
        <v>0</v>
      </c>
      <c r="AM460" s="2" t="str">
        <f>IF(ISERROR(MATCH(Table18[[#This Row], [College Category]],$BA$2:$BA$15,0)),"0", "1")</f>
        <v>0</v>
      </c>
      <c r="AN460" s="2" t="str">
        <f>IF(ISERROR(MATCH(Table18[[#This Row], [Degree Duration]],$BB$3:$BB$12,0)),"0", "1")</f>
        <v>0</v>
      </c>
      <c r="AO460" s="2" t="str">
        <f>IF(ISERROR(MATCH(#REF!,#REF!,0)),"0", "1")</f>
        <v>0</v>
      </c>
      <c r="AP460" s="2" t="str">
        <f>IF(ISERROR(MATCH(Table18[[#This Row], [Batch Start Year]],$BC$2:$BC$23,0)),"0", "1")</f>
        <v>0</v>
      </c>
      <c r="AQ460" s="2" t="str">
        <f>IF(ISERROR(MATCH(Table18[[#This Row], [Batch Start Semester]],$BD$2:$BD$5,0)),"0", "1")</f>
        <v>0</v>
      </c>
      <c r="AR460" s="2" t="str">
        <f>IF(ISERROR(MATCH(Table18[[#This Row], [Batch Session ]],$BE$2:$BE$5,0)),"0", "1")</f>
        <v>0</v>
      </c>
      <c r="AS460" s="2" t="str">
        <f>IF(ISERROR(MATCH(Table18[[#This Row], [Current Semester Number ]],$BF$2:$BF$12,0)),"0", "1")</f>
        <v>0</v>
      </c>
      <c r="AT460" s="2" t="str">
        <f>IF(ISERROR(MATCH(Table18[[#This Row], [Gender]],$BG$2:$BG$4,0)),"0", "1")</f>
        <v>0</v>
      </c>
      <c r="AU460" s="2" t="str">
        <f>IF(ISERROR(MATCH(Table18[[#This Row], [Quota Type]],$BH$2:$BH$12,0)),"0", "1")</f>
        <v>0</v>
      </c>
      <c r="AV460" s="2" t="str">
        <f>IF(ISERROR(MATCH(Table18[[#This Row], [Different Ability Type (only for Differently abled students)]],$BI$2:$BI$8,0)),"0", "1")</f>
        <v>0</v>
      </c>
      <c r="AW460" s="2"/>
      <c r="AX460" s="2"/>
      <c r="AY460" s="2"/>
      <c r="AZ460" s="2"/>
    </row>
    <row r="461" ht="14.25">
      <c r="A461" s="23"/>
      <c r="B461" s="23"/>
      <c r="C461" s="23"/>
      <c r="D461" s="23"/>
      <c r="E461" s="23"/>
      <c r="F461" s="23"/>
      <c r="G461" s="24"/>
      <c r="H461" s="25"/>
      <c r="I461" s="26"/>
      <c r="J461" s="27"/>
      <c r="K461" s="27"/>
      <c r="L461" s="27"/>
      <c r="M461" s="26"/>
      <c r="N461" s="28"/>
      <c r="O461" s="29"/>
      <c r="P461" s="30"/>
      <c r="Q461" s="30"/>
      <c r="R461" s="30"/>
      <c r="S461" s="31"/>
      <c r="T461" s="26"/>
      <c r="U461" s="27"/>
      <c r="V461" s="82"/>
      <c r="W461" s="83"/>
      <c r="X461" s="27"/>
      <c r="Y461" s="36"/>
      <c r="Z461" s="27"/>
      <c r="AA461" s="37"/>
      <c r="AB461" s="38"/>
      <c r="AC461" s="39"/>
      <c r="AD461" s="40"/>
      <c r="AK461" s="2" t="str">
        <f>IF(ISERROR(MATCH(Table18[[#This Row], [Sector of College]],$AY$2:$AY$4,0)),"0", "1")</f>
        <v>0</v>
      </c>
      <c r="AL461" s="2" t="str">
        <f>IF(ISERROR(MATCH(Table18[[#This Row], [Type of College]],$AZ$2:$AZ$4,0)),"0", "1")</f>
        <v>0</v>
      </c>
      <c r="AM461" s="2" t="str">
        <f>IF(ISERROR(MATCH(Table18[[#This Row], [College Category]],$BA$2:$BA$15,0)),"0", "1")</f>
        <v>0</v>
      </c>
      <c r="AN461" s="2" t="str">
        <f>IF(ISERROR(MATCH(Table18[[#This Row], [Degree Duration]],$BB$3:$BB$12,0)),"0", "1")</f>
        <v>0</v>
      </c>
      <c r="AO461" s="2" t="str">
        <f>IF(ISERROR(MATCH(#REF!,#REF!,0)),"0", "1")</f>
        <v>0</v>
      </c>
      <c r="AP461" s="2" t="str">
        <f>IF(ISERROR(MATCH(Table18[[#This Row], [Batch Start Year]],$BC$2:$BC$23,0)),"0", "1")</f>
        <v>0</v>
      </c>
      <c r="AQ461" s="2" t="str">
        <f>IF(ISERROR(MATCH(Table18[[#This Row], [Batch Start Semester]],$BD$2:$BD$5,0)),"0", "1")</f>
        <v>0</v>
      </c>
      <c r="AR461" s="2" t="str">
        <f>IF(ISERROR(MATCH(Table18[[#This Row], [Batch Session ]],$BE$2:$BE$5,0)),"0", "1")</f>
        <v>0</v>
      </c>
      <c r="AS461" s="2" t="str">
        <f>IF(ISERROR(MATCH(Table18[[#This Row], [Current Semester Number ]],$BF$2:$BF$12,0)),"0", "1")</f>
        <v>0</v>
      </c>
      <c r="AT461" s="2" t="str">
        <f>IF(ISERROR(MATCH(Table18[[#This Row], [Gender]],$BG$2:$BG$4,0)),"0", "1")</f>
        <v>0</v>
      </c>
      <c r="AU461" s="2" t="str">
        <f>IF(ISERROR(MATCH(Table18[[#This Row], [Quota Type]],$BH$2:$BH$12,0)),"0", "1")</f>
        <v>0</v>
      </c>
      <c r="AV461" s="2" t="str">
        <f>IF(ISERROR(MATCH(Table18[[#This Row], [Different Ability Type (only for Differently abled students)]],$BI$2:$BI$8,0)),"0", "1")</f>
        <v>0</v>
      </c>
      <c r="AW461" s="2"/>
      <c r="AX461" s="2"/>
      <c r="AY461" s="2"/>
      <c r="AZ461" s="2"/>
    </row>
    <row r="462" ht="14.25">
      <c r="A462" s="23"/>
      <c r="B462" s="23"/>
      <c r="C462" s="23"/>
      <c r="D462" s="23"/>
      <c r="E462" s="23"/>
      <c r="F462" s="23"/>
      <c r="G462" s="24"/>
      <c r="H462" s="25"/>
      <c r="I462" s="26"/>
      <c r="J462" s="27"/>
      <c r="K462" s="27"/>
      <c r="L462" s="27"/>
      <c r="M462" s="26"/>
      <c r="N462" s="28"/>
      <c r="O462" s="29"/>
      <c r="P462" s="30"/>
      <c r="Q462" s="30"/>
      <c r="R462" s="30"/>
      <c r="S462" s="31"/>
      <c r="T462" s="26"/>
      <c r="U462" s="27"/>
      <c r="V462" s="82"/>
      <c r="W462" s="83"/>
      <c r="X462" s="27"/>
      <c r="Y462" s="36"/>
      <c r="Z462" s="27"/>
      <c r="AA462" s="37"/>
      <c r="AB462" s="38"/>
      <c r="AC462" s="39"/>
      <c r="AD462" s="40"/>
      <c r="AK462" s="2" t="str">
        <f>IF(ISERROR(MATCH(Table18[[#This Row], [Sector of College]],$AY$2:$AY$4,0)),"0", "1")</f>
        <v>0</v>
      </c>
      <c r="AL462" s="2" t="str">
        <f>IF(ISERROR(MATCH(Table18[[#This Row], [Type of College]],$AZ$2:$AZ$4,0)),"0", "1")</f>
        <v>0</v>
      </c>
      <c r="AM462" s="2" t="str">
        <f>IF(ISERROR(MATCH(Table18[[#This Row], [College Category]],$BA$2:$BA$15,0)),"0", "1")</f>
        <v>0</v>
      </c>
      <c r="AN462" s="2" t="str">
        <f>IF(ISERROR(MATCH(Table18[[#This Row], [Degree Duration]],$BB$3:$BB$12,0)),"0", "1")</f>
        <v>0</v>
      </c>
      <c r="AO462" s="2" t="str">
        <f>IF(ISERROR(MATCH(#REF!,#REF!,0)),"0", "1")</f>
        <v>0</v>
      </c>
      <c r="AP462" s="2" t="str">
        <f>IF(ISERROR(MATCH(Table18[[#This Row], [Batch Start Year]],$BC$2:$BC$23,0)),"0", "1")</f>
        <v>0</v>
      </c>
      <c r="AQ462" s="2" t="str">
        <f>IF(ISERROR(MATCH(Table18[[#This Row], [Batch Start Semester]],$BD$2:$BD$5,0)),"0", "1")</f>
        <v>0</v>
      </c>
      <c r="AR462" s="2" t="str">
        <f>IF(ISERROR(MATCH(Table18[[#This Row], [Batch Session ]],$BE$2:$BE$5,0)),"0", "1")</f>
        <v>0</v>
      </c>
      <c r="AS462" s="2" t="str">
        <f>IF(ISERROR(MATCH(Table18[[#This Row], [Current Semester Number ]],$BF$2:$BF$12,0)),"0", "1")</f>
        <v>0</v>
      </c>
      <c r="AT462" s="2" t="str">
        <f>IF(ISERROR(MATCH(Table18[[#This Row], [Gender]],$BG$2:$BG$4,0)),"0", "1")</f>
        <v>0</v>
      </c>
      <c r="AU462" s="2" t="str">
        <f>IF(ISERROR(MATCH(Table18[[#This Row], [Quota Type]],$BH$2:$BH$12,0)),"0", "1")</f>
        <v>0</v>
      </c>
      <c r="AV462" s="2" t="str">
        <f>IF(ISERROR(MATCH(Table18[[#This Row], [Different Ability Type (only for Differently abled students)]],$BI$2:$BI$8,0)),"0", "1")</f>
        <v>0</v>
      </c>
      <c r="AW462" s="2"/>
      <c r="AX462" s="2"/>
      <c r="AY462" s="2"/>
      <c r="AZ462" s="2"/>
    </row>
    <row r="463" ht="14.25">
      <c r="A463" s="23"/>
      <c r="B463" s="23"/>
      <c r="C463" s="23"/>
      <c r="D463" s="23"/>
      <c r="E463" s="23"/>
      <c r="F463" s="23"/>
      <c r="G463" s="24"/>
      <c r="H463" s="25"/>
      <c r="I463" s="26"/>
      <c r="J463" s="27"/>
      <c r="K463" s="27"/>
      <c r="L463" s="27"/>
      <c r="M463" s="26"/>
      <c r="N463" s="28"/>
      <c r="O463" s="29"/>
      <c r="P463" s="30"/>
      <c r="Q463" s="30"/>
      <c r="R463" s="30"/>
      <c r="S463" s="31"/>
      <c r="T463" s="26"/>
      <c r="U463" s="27"/>
      <c r="V463" s="82"/>
      <c r="W463" s="83"/>
      <c r="X463" s="27"/>
      <c r="Y463" s="36"/>
      <c r="Z463" s="27"/>
      <c r="AA463" s="37"/>
      <c r="AB463" s="38"/>
      <c r="AC463" s="39"/>
      <c r="AD463" s="40"/>
      <c r="AK463" s="2" t="str">
        <f>IF(ISERROR(MATCH(Table18[[#This Row], [Sector of College]],$AY$2:$AY$4,0)),"0", "1")</f>
        <v>0</v>
      </c>
      <c r="AL463" s="2" t="str">
        <f>IF(ISERROR(MATCH(Table18[[#This Row], [Type of College]],$AZ$2:$AZ$4,0)),"0", "1")</f>
        <v>0</v>
      </c>
      <c r="AM463" s="2" t="str">
        <f>IF(ISERROR(MATCH(Table18[[#This Row], [College Category]],$BA$2:$BA$15,0)),"0", "1")</f>
        <v>0</v>
      </c>
      <c r="AN463" s="2" t="str">
        <f>IF(ISERROR(MATCH(Table18[[#This Row], [Degree Duration]],$BB$3:$BB$12,0)),"0", "1")</f>
        <v>0</v>
      </c>
      <c r="AO463" s="2" t="str">
        <f>IF(ISERROR(MATCH(#REF!,#REF!,0)),"0", "1")</f>
        <v>0</v>
      </c>
      <c r="AP463" s="2" t="str">
        <f>IF(ISERROR(MATCH(Table18[[#This Row], [Batch Start Year]],$BC$2:$BC$23,0)),"0", "1")</f>
        <v>0</v>
      </c>
      <c r="AQ463" s="2" t="str">
        <f>IF(ISERROR(MATCH(Table18[[#This Row], [Batch Start Semester]],$BD$2:$BD$5,0)),"0", "1")</f>
        <v>0</v>
      </c>
      <c r="AR463" s="2" t="str">
        <f>IF(ISERROR(MATCH(Table18[[#This Row], [Batch Session ]],$BE$2:$BE$5,0)),"0", "1")</f>
        <v>0</v>
      </c>
      <c r="AS463" s="2" t="str">
        <f>IF(ISERROR(MATCH(Table18[[#This Row], [Current Semester Number ]],$BF$2:$BF$12,0)),"0", "1")</f>
        <v>0</v>
      </c>
      <c r="AT463" s="2" t="str">
        <f>IF(ISERROR(MATCH(Table18[[#This Row], [Gender]],$BG$2:$BG$4,0)),"0", "1")</f>
        <v>0</v>
      </c>
      <c r="AU463" s="2" t="str">
        <f>IF(ISERROR(MATCH(Table18[[#This Row], [Quota Type]],$BH$2:$BH$12,0)),"0", "1")</f>
        <v>0</v>
      </c>
      <c r="AV463" s="2" t="str">
        <f>IF(ISERROR(MATCH(Table18[[#This Row], [Different Ability Type (only for Differently abled students)]],$BI$2:$BI$8,0)),"0", "1")</f>
        <v>0</v>
      </c>
      <c r="AW463" s="2"/>
      <c r="AX463" s="2"/>
      <c r="AY463" s="2"/>
      <c r="AZ463" s="2"/>
    </row>
    <row r="464" ht="14.25">
      <c r="A464" s="23"/>
      <c r="B464" s="23"/>
      <c r="C464" s="23"/>
      <c r="D464" s="23"/>
      <c r="E464" s="23"/>
      <c r="F464" s="23"/>
      <c r="G464" s="24"/>
      <c r="H464" s="25"/>
      <c r="I464" s="26"/>
      <c r="J464" s="27"/>
      <c r="K464" s="27"/>
      <c r="L464" s="27"/>
      <c r="M464" s="26"/>
      <c r="N464" s="28"/>
      <c r="O464" s="29"/>
      <c r="P464" s="30"/>
      <c r="Q464" s="30"/>
      <c r="R464" s="30"/>
      <c r="S464" s="31"/>
      <c r="T464" s="26"/>
      <c r="U464" s="27"/>
      <c r="V464" s="82"/>
      <c r="W464" s="83"/>
      <c r="X464" s="27"/>
      <c r="Y464" s="36"/>
      <c r="Z464" s="27"/>
      <c r="AA464" s="37"/>
      <c r="AB464" s="38"/>
      <c r="AC464" s="39"/>
      <c r="AD464" s="40"/>
      <c r="AK464" s="2" t="str">
        <f>IF(ISERROR(MATCH(Table18[[#This Row], [Sector of College]],$AY$2:$AY$4,0)),"0", "1")</f>
        <v>0</v>
      </c>
      <c r="AL464" s="2" t="str">
        <f>IF(ISERROR(MATCH(Table18[[#This Row], [Type of College]],$AZ$2:$AZ$4,0)),"0", "1")</f>
        <v>0</v>
      </c>
      <c r="AM464" s="2" t="str">
        <f>IF(ISERROR(MATCH(Table18[[#This Row], [College Category]],$BA$2:$BA$15,0)),"0", "1")</f>
        <v>0</v>
      </c>
      <c r="AN464" s="2" t="str">
        <f>IF(ISERROR(MATCH(Table18[[#This Row], [Degree Duration]],$BB$3:$BB$12,0)),"0", "1")</f>
        <v>0</v>
      </c>
      <c r="AO464" s="2" t="str">
        <f>IF(ISERROR(MATCH(#REF!,#REF!,0)),"0", "1")</f>
        <v>0</v>
      </c>
      <c r="AP464" s="2" t="str">
        <f>IF(ISERROR(MATCH(Table18[[#This Row], [Batch Start Year]],$BC$2:$BC$23,0)),"0", "1")</f>
        <v>0</v>
      </c>
      <c r="AQ464" s="2" t="str">
        <f>IF(ISERROR(MATCH(Table18[[#This Row], [Batch Start Semester]],$BD$2:$BD$5,0)),"0", "1")</f>
        <v>0</v>
      </c>
      <c r="AR464" s="2" t="str">
        <f>IF(ISERROR(MATCH(Table18[[#This Row], [Batch Session ]],$BE$2:$BE$5,0)),"0", "1")</f>
        <v>0</v>
      </c>
      <c r="AS464" s="2" t="str">
        <f>IF(ISERROR(MATCH(Table18[[#This Row], [Current Semester Number ]],$BF$2:$BF$12,0)),"0", "1")</f>
        <v>0</v>
      </c>
      <c r="AT464" s="2" t="str">
        <f>IF(ISERROR(MATCH(Table18[[#This Row], [Gender]],$BG$2:$BG$4,0)),"0", "1")</f>
        <v>0</v>
      </c>
      <c r="AU464" s="2" t="str">
        <f>IF(ISERROR(MATCH(Table18[[#This Row], [Quota Type]],$BH$2:$BH$12,0)),"0", "1")</f>
        <v>0</v>
      </c>
      <c r="AV464" s="2" t="str">
        <f>IF(ISERROR(MATCH(Table18[[#This Row], [Different Ability Type (only for Differently abled students)]],$BI$2:$BI$8,0)),"0", "1")</f>
        <v>0</v>
      </c>
      <c r="AW464" s="2"/>
      <c r="AX464" s="2"/>
      <c r="AY464" s="2"/>
      <c r="AZ464" s="2"/>
    </row>
    <row r="465" ht="14.25">
      <c r="A465" s="23"/>
      <c r="B465" s="23"/>
      <c r="C465" s="23"/>
      <c r="D465" s="23"/>
      <c r="E465" s="23"/>
      <c r="F465" s="23"/>
      <c r="G465" s="24"/>
      <c r="H465" s="25"/>
      <c r="I465" s="26"/>
      <c r="J465" s="27"/>
      <c r="K465" s="27"/>
      <c r="L465" s="27"/>
      <c r="M465" s="26"/>
      <c r="N465" s="28"/>
      <c r="O465" s="29"/>
      <c r="P465" s="30"/>
      <c r="Q465" s="30"/>
      <c r="R465" s="30"/>
      <c r="S465" s="31"/>
      <c r="T465" s="26"/>
      <c r="U465" s="27"/>
      <c r="V465" s="82"/>
      <c r="W465" s="83"/>
      <c r="X465" s="27"/>
      <c r="Y465" s="36"/>
      <c r="Z465" s="27"/>
      <c r="AA465" s="37"/>
      <c r="AB465" s="38"/>
      <c r="AC465" s="39"/>
      <c r="AD465" s="40"/>
      <c r="AK465" s="2" t="str">
        <f>IF(ISERROR(MATCH(Table18[[#This Row], [Sector of College]],$AY$2:$AY$4,0)),"0", "1")</f>
        <v>0</v>
      </c>
      <c r="AL465" s="2" t="str">
        <f>IF(ISERROR(MATCH(Table18[[#This Row], [Type of College]],$AZ$2:$AZ$4,0)),"0", "1")</f>
        <v>0</v>
      </c>
      <c r="AM465" s="2" t="str">
        <f>IF(ISERROR(MATCH(Table18[[#This Row], [College Category]],$BA$2:$BA$15,0)),"0", "1")</f>
        <v>0</v>
      </c>
      <c r="AN465" s="2" t="str">
        <f>IF(ISERROR(MATCH(Table18[[#This Row], [Degree Duration]],$BB$3:$BB$12,0)),"0", "1")</f>
        <v>0</v>
      </c>
      <c r="AO465" s="2" t="str">
        <f>IF(ISERROR(MATCH(#REF!,#REF!,0)),"0", "1")</f>
        <v>0</v>
      </c>
      <c r="AP465" s="2" t="str">
        <f>IF(ISERROR(MATCH(Table18[[#This Row], [Batch Start Year]],$BC$2:$BC$23,0)),"0", "1")</f>
        <v>0</v>
      </c>
      <c r="AQ465" s="2" t="str">
        <f>IF(ISERROR(MATCH(Table18[[#This Row], [Batch Start Semester]],$BD$2:$BD$5,0)),"0", "1")</f>
        <v>0</v>
      </c>
      <c r="AR465" s="2" t="str">
        <f>IF(ISERROR(MATCH(Table18[[#This Row], [Batch Session ]],$BE$2:$BE$5,0)),"0", "1")</f>
        <v>0</v>
      </c>
      <c r="AS465" s="2" t="str">
        <f>IF(ISERROR(MATCH(Table18[[#This Row], [Current Semester Number ]],$BF$2:$BF$12,0)),"0", "1")</f>
        <v>0</v>
      </c>
      <c r="AT465" s="2" t="str">
        <f>IF(ISERROR(MATCH(Table18[[#This Row], [Gender]],$BG$2:$BG$4,0)),"0", "1")</f>
        <v>0</v>
      </c>
      <c r="AU465" s="2" t="str">
        <f>IF(ISERROR(MATCH(Table18[[#This Row], [Quota Type]],$BH$2:$BH$12,0)),"0", "1")</f>
        <v>0</v>
      </c>
      <c r="AV465" s="2" t="str">
        <f>IF(ISERROR(MATCH(Table18[[#This Row], [Different Ability Type (only for Differently abled students)]],$BI$2:$BI$8,0)),"0", "1")</f>
        <v>0</v>
      </c>
      <c r="AW465" s="2"/>
      <c r="AX465" s="2"/>
      <c r="AY465" s="2"/>
      <c r="AZ465" s="2"/>
    </row>
    <row r="466" ht="14.25">
      <c r="A466" s="23"/>
      <c r="B466" s="23"/>
      <c r="C466" s="23"/>
      <c r="D466" s="23"/>
      <c r="E466" s="23"/>
      <c r="F466" s="23"/>
      <c r="G466" s="24"/>
      <c r="H466" s="25"/>
      <c r="I466" s="26"/>
      <c r="J466" s="27"/>
      <c r="K466" s="27"/>
      <c r="L466" s="27"/>
      <c r="M466" s="26"/>
      <c r="N466" s="28"/>
      <c r="O466" s="29"/>
      <c r="P466" s="30"/>
      <c r="Q466" s="30"/>
      <c r="R466" s="30"/>
      <c r="S466" s="31"/>
      <c r="T466" s="26"/>
      <c r="U466" s="27"/>
      <c r="V466" s="82"/>
      <c r="W466" s="83"/>
      <c r="X466" s="27"/>
      <c r="Y466" s="36"/>
      <c r="Z466" s="27"/>
      <c r="AA466" s="37"/>
      <c r="AB466" s="38"/>
      <c r="AC466" s="39"/>
      <c r="AD466" s="40"/>
      <c r="AK466" s="2" t="str">
        <f>IF(ISERROR(MATCH(Table18[[#This Row], [Sector of College]],$AY$2:$AY$4,0)),"0", "1")</f>
        <v>0</v>
      </c>
      <c r="AL466" s="2" t="str">
        <f>IF(ISERROR(MATCH(Table18[[#This Row], [Type of College]],$AZ$2:$AZ$4,0)),"0", "1")</f>
        <v>0</v>
      </c>
      <c r="AM466" s="2" t="str">
        <f>IF(ISERROR(MATCH(Table18[[#This Row], [College Category]],$BA$2:$BA$15,0)),"0", "1")</f>
        <v>0</v>
      </c>
      <c r="AN466" s="2" t="str">
        <f>IF(ISERROR(MATCH(Table18[[#This Row], [Degree Duration]],$BB$3:$BB$12,0)),"0", "1")</f>
        <v>0</v>
      </c>
      <c r="AO466" s="2" t="str">
        <f>IF(ISERROR(MATCH(#REF!,#REF!,0)),"0", "1")</f>
        <v>0</v>
      </c>
      <c r="AP466" s="2" t="str">
        <f>IF(ISERROR(MATCH(Table18[[#This Row], [Batch Start Year]],$BC$2:$BC$23,0)),"0", "1")</f>
        <v>0</v>
      </c>
      <c r="AQ466" s="2" t="str">
        <f>IF(ISERROR(MATCH(Table18[[#This Row], [Batch Start Semester]],$BD$2:$BD$5,0)),"0", "1")</f>
        <v>0</v>
      </c>
      <c r="AR466" s="2" t="str">
        <f>IF(ISERROR(MATCH(Table18[[#This Row], [Batch Session ]],$BE$2:$BE$5,0)),"0", "1")</f>
        <v>0</v>
      </c>
      <c r="AS466" s="2" t="str">
        <f>IF(ISERROR(MATCH(Table18[[#This Row], [Current Semester Number ]],$BF$2:$BF$12,0)),"0", "1")</f>
        <v>0</v>
      </c>
      <c r="AT466" s="2" t="str">
        <f>IF(ISERROR(MATCH(Table18[[#This Row], [Gender]],$BG$2:$BG$4,0)),"0", "1")</f>
        <v>0</v>
      </c>
      <c r="AU466" s="2" t="str">
        <f>IF(ISERROR(MATCH(Table18[[#This Row], [Quota Type]],$BH$2:$BH$12,0)),"0", "1")</f>
        <v>0</v>
      </c>
      <c r="AV466" s="2" t="str">
        <f>IF(ISERROR(MATCH(Table18[[#This Row], [Different Ability Type (only for Differently abled students)]],$BI$2:$BI$8,0)),"0", "1")</f>
        <v>0</v>
      </c>
      <c r="AW466" s="2"/>
      <c r="AX466" s="2"/>
      <c r="AY466" s="2"/>
      <c r="AZ466" s="2"/>
    </row>
    <row r="467" ht="14.25">
      <c r="A467" s="23"/>
      <c r="B467" s="23"/>
      <c r="C467" s="23"/>
      <c r="D467" s="23"/>
      <c r="E467" s="23"/>
      <c r="F467" s="23"/>
      <c r="G467" s="24"/>
      <c r="H467" s="25"/>
      <c r="I467" s="26"/>
      <c r="J467" s="27"/>
      <c r="K467" s="27"/>
      <c r="L467" s="27"/>
      <c r="M467" s="26"/>
      <c r="N467" s="28"/>
      <c r="O467" s="29"/>
      <c r="P467" s="30"/>
      <c r="Q467" s="30"/>
      <c r="R467" s="30"/>
      <c r="S467" s="31"/>
      <c r="T467" s="26"/>
      <c r="U467" s="27"/>
      <c r="V467" s="82"/>
      <c r="W467" s="83"/>
      <c r="X467" s="27"/>
      <c r="Y467" s="36"/>
      <c r="Z467" s="27"/>
      <c r="AA467" s="37"/>
      <c r="AB467" s="38"/>
      <c r="AC467" s="39"/>
      <c r="AD467" s="40"/>
      <c r="AK467" s="2" t="str">
        <f>IF(ISERROR(MATCH(Table18[[#This Row], [Sector of College]],$AY$2:$AY$4,0)),"0", "1")</f>
        <v>0</v>
      </c>
      <c r="AL467" s="2" t="str">
        <f>IF(ISERROR(MATCH(Table18[[#This Row], [Type of College]],$AZ$2:$AZ$4,0)),"0", "1")</f>
        <v>0</v>
      </c>
      <c r="AM467" s="2" t="str">
        <f>IF(ISERROR(MATCH(Table18[[#This Row], [College Category]],$BA$2:$BA$15,0)),"0", "1")</f>
        <v>0</v>
      </c>
      <c r="AN467" s="2" t="str">
        <f>IF(ISERROR(MATCH(Table18[[#This Row], [Degree Duration]],$BB$3:$BB$12,0)),"0", "1")</f>
        <v>0</v>
      </c>
      <c r="AO467" s="2" t="str">
        <f>IF(ISERROR(MATCH(#REF!,#REF!,0)),"0", "1")</f>
        <v>0</v>
      </c>
      <c r="AP467" s="2" t="str">
        <f>IF(ISERROR(MATCH(Table18[[#This Row], [Batch Start Year]],$BC$2:$BC$23,0)),"0", "1")</f>
        <v>0</v>
      </c>
      <c r="AQ467" s="2" t="str">
        <f>IF(ISERROR(MATCH(Table18[[#This Row], [Batch Start Semester]],$BD$2:$BD$5,0)),"0", "1")</f>
        <v>0</v>
      </c>
      <c r="AR467" s="2" t="str">
        <f>IF(ISERROR(MATCH(Table18[[#This Row], [Batch Session ]],$BE$2:$BE$5,0)),"0", "1")</f>
        <v>0</v>
      </c>
      <c r="AS467" s="2" t="str">
        <f>IF(ISERROR(MATCH(Table18[[#This Row], [Current Semester Number ]],$BF$2:$BF$12,0)),"0", "1")</f>
        <v>0</v>
      </c>
      <c r="AT467" s="2" t="str">
        <f>IF(ISERROR(MATCH(Table18[[#This Row], [Gender]],$BG$2:$BG$4,0)),"0", "1")</f>
        <v>0</v>
      </c>
      <c r="AU467" s="2" t="str">
        <f>IF(ISERROR(MATCH(Table18[[#This Row], [Quota Type]],$BH$2:$BH$12,0)),"0", "1")</f>
        <v>0</v>
      </c>
      <c r="AV467" s="2" t="str">
        <f>IF(ISERROR(MATCH(Table18[[#This Row], [Different Ability Type (only for Differently abled students)]],$BI$2:$BI$8,0)),"0", "1")</f>
        <v>0</v>
      </c>
      <c r="AW467" s="2"/>
      <c r="AX467" s="2"/>
      <c r="AY467" s="2"/>
      <c r="AZ467" s="2"/>
    </row>
    <row r="468" ht="14.25">
      <c r="A468" s="23"/>
      <c r="B468" s="23"/>
      <c r="C468" s="23"/>
      <c r="D468" s="23"/>
      <c r="E468" s="23"/>
      <c r="F468" s="23"/>
      <c r="G468" s="24"/>
      <c r="H468" s="25"/>
      <c r="I468" s="26"/>
      <c r="J468" s="27"/>
      <c r="K468" s="27"/>
      <c r="L468" s="27"/>
      <c r="M468" s="26"/>
      <c r="N468" s="28"/>
      <c r="O468" s="29"/>
      <c r="P468" s="30"/>
      <c r="Q468" s="30"/>
      <c r="R468" s="30"/>
      <c r="S468" s="31"/>
      <c r="T468" s="26"/>
      <c r="U468" s="27"/>
      <c r="V468" s="82"/>
      <c r="W468" s="83"/>
      <c r="X468" s="27"/>
      <c r="Y468" s="36"/>
      <c r="Z468" s="27"/>
      <c r="AA468" s="37"/>
      <c r="AB468" s="38"/>
      <c r="AC468" s="39"/>
      <c r="AD468" s="40"/>
      <c r="AK468" s="2" t="str">
        <f>IF(ISERROR(MATCH(Table18[[#This Row], [Sector of College]],$AY$2:$AY$4,0)),"0", "1")</f>
        <v>0</v>
      </c>
      <c r="AL468" s="2" t="str">
        <f>IF(ISERROR(MATCH(Table18[[#This Row], [Type of College]],$AZ$2:$AZ$4,0)),"0", "1")</f>
        <v>0</v>
      </c>
      <c r="AM468" s="2" t="str">
        <f>IF(ISERROR(MATCH(Table18[[#This Row], [College Category]],$BA$2:$BA$15,0)),"0", "1")</f>
        <v>0</v>
      </c>
      <c r="AN468" s="2" t="str">
        <f>IF(ISERROR(MATCH(Table18[[#This Row], [Degree Duration]],$BB$3:$BB$12,0)),"0", "1")</f>
        <v>0</v>
      </c>
      <c r="AO468" s="2" t="str">
        <f>IF(ISERROR(MATCH(#REF!,#REF!,0)),"0", "1")</f>
        <v>0</v>
      </c>
      <c r="AP468" s="2" t="str">
        <f>IF(ISERROR(MATCH(Table18[[#This Row], [Batch Start Year]],$BC$2:$BC$23,0)),"0", "1")</f>
        <v>0</v>
      </c>
      <c r="AQ468" s="2" t="str">
        <f>IF(ISERROR(MATCH(Table18[[#This Row], [Batch Start Semester]],$BD$2:$BD$5,0)),"0", "1")</f>
        <v>0</v>
      </c>
      <c r="AR468" s="2" t="str">
        <f>IF(ISERROR(MATCH(Table18[[#This Row], [Batch Session ]],$BE$2:$BE$5,0)),"0", "1")</f>
        <v>0</v>
      </c>
      <c r="AS468" s="2" t="str">
        <f>IF(ISERROR(MATCH(Table18[[#This Row], [Current Semester Number ]],$BF$2:$BF$12,0)),"0", "1")</f>
        <v>0</v>
      </c>
      <c r="AT468" s="2" t="str">
        <f>IF(ISERROR(MATCH(Table18[[#This Row], [Gender]],$BG$2:$BG$4,0)),"0", "1")</f>
        <v>0</v>
      </c>
      <c r="AU468" s="2" t="str">
        <f>IF(ISERROR(MATCH(Table18[[#This Row], [Quota Type]],$BH$2:$BH$12,0)),"0", "1")</f>
        <v>0</v>
      </c>
      <c r="AV468" s="2" t="str">
        <f>IF(ISERROR(MATCH(Table18[[#This Row], [Different Ability Type (only for Differently abled students)]],$BI$2:$BI$8,0)),"0", "1")</f>
        <v>0</v>
      </c>
      <c r="AW468" s="2"/>
      <c r="AX468" s="2"/>
      <c r="AY468" s="2"/>
      <c r="AZ468" s="2"/>
    </row>
    <row r="469" ht="14.25">
      <c r="A469" s="23"/>
      <c r="B469" s="23"/>
      <c r="C469" s="23"/>
      <c r="D469" s="23"/>
      <c r="E469" s="23"/>
      <c r="F469" s="23"/>
      <c r="G469" s="24"/>
      <c r="H469" s="25"/>
      <c r="I469" s="26"/>
      <c r="J469" s="27"/>
      <c r="K469" s="27"/>
      <c r="L469" s="27"/>
      <c r="M469" s="26"/>
      <c r="N469" s="28"/>
      <c r="O469" s="29"/>
      <c r="P469" s="30"/>
      <c r="Q469" s="30"/>
      <c r="R469" s="30"/>
      <c r="S469" s="31"/>
      <c r="T469" s="26"/>
      <c r="U469" s="27"/>
      <c r="V469" s="82"/>
      <c r="W469" s="83"/>
      <c r="X469" s="27"/>
      <c r="Y469" s="36"/>
      <c r="Z469" s="27"/>
      <c r="AA469" s="37"/>
      <c r="AB469" s="38"/>
      <c r="AC469" s="39"/>
      <c r="AD469" s="40"/>
      <c r="AK469" s="2" t="str">
        <f>IF(ISERROR(MATCH(Table18[[#This Row], [Sector of College]],$AY$2:$AY$4,0)),"0", "1")</f>
        <v>0</v>
      </c>
      <c r="AL469" s="2" t="str">
        <f>IF(ISERROR(MATCH(Table18[[#This Row], [Type of College]],$AZ$2:$AZ$4,0)),"0", "1")</f>
        <v>0</v>
      </c>
      <c r="AM469" s="2" t="str">
        <f>IF(ISERROR(MATCH(Table18[[#This Row], [College Category]],$BA$2:$BA$15,0)),"0", "1")</f>
        <v>0</v>
      </c>
      <c r="AN469" s="2" t="str">
        <f>IF(ISERROR(MATCH(Table18[[#This Row], [Degree Duration]],$BB$3:$BB$12,0)),"0", "1")</f>
        <v>0</v>
      </c>
      <c r="AO469" s="2" t="str">
        <f>IF(ISERROR(MATCH(#REF!,#REF!,0)),"0", "1")</f>
        <v>0</v>
      </c>
      <c r="AP469" s="2" t="str">
        <f>IF(ISERROR(MATCH(Table18[[#This Row], [Batch Start Year]],$BC$2:$BC$23,0)),"0", "1")</f>
        <v>0</v>
      </c>
      <c r="AQ469" s="2" t="str">
        <f>IF(ISERROR(MATCH(Table18[[#This Row], [Batch Start Semester]],$BD$2:$BD$5,0)),"0", "1")</f>
        <v>0</v>
      </c>
      <c r="AR469" s="2" t="str">
        <f>IF(ISERROR(MATCH(Table18[[#This Row], [Batch Session ]],$BE$2:$BE$5,0)),"0", "1")</f>
        <v>0</v>
      </c>
      <c r="AS469" s="2" t="str">
        <f>IF(ISERROR(MATCH(Table18[[#This Row], [Current Semester Number ]],$BF$2:$BF$12,0)),"0", "1")</f>
        <v>0</v>
      </c>
      <c r="AT469" s="2" t="str">
        <f>IF(ISERROR(MATCH(Table18[[#This Row], [Gender]],$BG$2:$BG$4,0)),"0", "1")</f>
        <v>0</v>
      </c>
      <c r="AU469" s="2" t="str">
        <f>IF(ISERROR(MATCH(Table18[[#This Row], [Quota Type]],$BH$2:$BH$12,0)),"0", "1")</f>
        <v>0</v>
      </c>
      <c r="AV469" s="2" t="str">
        <f>IF(ISERROR(MATCH(Table18[[#This Row], [Different Ability Type (only for Differently abled students)]],$BI$2:$BI$8,0)),"0", "1")</f>
        <v>0</v>
      </c>
      <c r="AW469" s="2"/>
      <c r="AX469" s="2"/>
      <c r="AY469" s="2"/>
      <c r="AZ469" s="2"/>
    </row>
    <row r="470" ht="14.25">
      <c r="A470" s="23"/>
      <c r="B470" s="23"/>
      <c r="C470" s="23"/>
      <c r="D470" s="23"/>
      <c r="E470" s="23"/>
      <c r="F470" s="23"/>
      <c r="G470" s="24"/>
      <c r="H470" s="25"/>
      <c r="I470" s="26"/>
      <c r="J470" s="27"/>
      <c r="K470" s="27"/>
      <c r="L470" s="27"/>
      <c r="M470" s="26"/>
      <c r="N470" s="28"/>
      <c r="O470" s="29"/>
      <c r="P470" s="30"/>
      <c r="Q470" s="30"/>
      <c r="R470" s="30"/>
      <c r="S470" s="31"/>
      <c r="T470" s="26"/>
      <c r="U470" s="27"/>
      <c r="V470" s="82"/>
      <c r="W470" s="83"/>
      <c r="X470" s="27"/>
      <c r="Y470" s="36"/>
      <c r="Z470" s="27"/>
      <c r="AA470" s="37"/>
      <c r="AB470" s="38"/>
      <c r="AC470" s="39"/>
      <c r="AD470" s="40"/>
      <c r="AK470" s="2" t="str">
        <f>IF(ISERROR(MATCH(Table18[[#This Row], [Sector of College]],$AY$2:$AY$4,0)),"0", "1")</f>
        <v>0</v>
      </c>
      <c r="AL470" s="2" t="str">
        <f>IF(ISERROR(MATCH(Table18[[#This Row], [Type of College]],$AZ$2:$AZ$4,0)),"0", "1")</f>
        <v>0</v>
      </c>
      <c r="AM470" s="2" t="str">
        <f>IF(ISERROR(MATCH(Table18[[#This Row], [College Category]],$BA$2:$BA$15,0)),"0", "1")</f>
        <v>0</v>
      </c>
      <c r="AN470" s="2" t="str">
        <f>IF(ISERROR(MATCH(Table18[[#This Row], [Degree Duration]],$BB$3:$BB$12,0)),"0", "1")</f>
        <v>0</v>
      </c>
      <c r="AO470" s="2" t="str">
        <f>IF(ISERROR(MATCH(#REF!,#REF!,0)),"0", "1")</f>
        <v>0</v>
      </c>
      <c r="AP470" s="2" t="str">
        <f>IF(ISERROR(MATCH(Table18[[#This Row], [Batch Start Year]],$BC$2:$BC$23,0)),"0", "1")</f>
        <v>0</v>
      </c>
      <c r="AQ470" s="2" t="str">
        <f>IF(ISERROR(MATCH(Table18[[#This Row], [Batch Start Semester]],$BD$2:$BD$5,0)),"0", "1")</f>
        <v>0</v>
      </c>
      <c r="AR470" s="2" t="str">
        <f>IF(ISERROR(MATCH(Table18[[#This Row], [Batch Session ]],$BE$2:$BE$5,0)),"0", "1")</f>
        <v>0</v>
      </c>
      <c r="AS470" s="2" t="str">
        <f>IF(ISERROR(MATCH(Table18[[#This Row], [Current Semester Number ]],$BF$2:$BF$12,0)),"0", "1")</f>
        <v>0</v>
      </c>
      <c r="AT470" s="2" t="str">
        <f>IF(ISERROR(MATCH(Table18[[#This Row], [Gender]],$BG$2:$BG$4,0)),"0", "1")</f>
        <v>0</v>
      </c>
      <c r="AU470" s="2" t="str">
        <f>IF(ISERROR(MATCH(Table18[[#This Row], [Quota Type]],$BH$2:$BH$12,0)),"0", "1")</f>
        <v>0</v>
      </c>
      <c r="AV470" s="2" t="str">
        <f>IF(ISERROR(MATCH(Table18[[#This Row], [Different Ability Type (only for Differently abled students)]],$BI$2:$BI$8,0)),"0", "1")</f>
        <v>0</v>
      </c>
      <c r="AW470" s="2"/>
      <c r="AX470" s="2"/>
      <c r="AY470" s="2"/>
      <c r="AZ470" s="2"/>
    </row>
    <row r="471" ht="14.25">
      <c r="A471" s="23"/>
      <c r="B471" s="23"/>
      <c r="C471" s="23"/>
      <c r="D471" s="23"/>
      <c r="E471" s="23"/>
      <c r="F471" s="23"/>
      <c r="G471" s="24"/>
      <c r="H471" s="25"/>
      <c r="I471" s="26"/>
      <c r="J471" s="27"/>
      <c r="K471" s="27"/>
      <c r="L471" s="27"/>
      <c r="M471" s="26"/>
      <c r="N471" s="28"/>
      <c r="O471" s="29"/>
      <c r="P471" s="30"/>
      <c r="Q471" s="30"/>
      <c r="R471" s="30"/>
      <c r="S471" s="31"/>
      <c r="T471" s="26"/>
      <c r="U471" s="27"/>
      <c r="V471" s="82"/>
      <c r="W471" s="83"/>
      <c r="X471" s="27"/>
      <c r="Y471" s="36"/>
      <c r="Z471" s="27"/>
      <c r="AA471" s="37"/>
      <c r="AB471" s="38"/>
      <c r="AC471" s="39"/>
      <c r="AD471" s="40"/>
      <c r="AK471" s="2" t="str">
        <f>IF(ISERROR(MATCH(Table18[[#This Row], [Sector of College]],$AY$2:$AY$4,0)),"0", "1")</f>
        <v>0</v>
      </c>
      <c r="AL471" s="2" t="str">
        <f>IF(ISERROR(MATCH(Table18[[#This Row], [Type of College]],$AZ$2:$AZ$4,0)),"0", "1")</f>
        <v>0</v>
      </c>
      <c r="AM471" s="2" t="str">
        <f>IF(ISERROR(MATCH(Table18[[#This Row], [College Category]],$BA$2:$BA$15,0)),"0", "1")</f>
        <v>0</v>
      </c>
      <c r="AN471" s="2" t="str">
        <f>IF(ISERROR(MATCH(Table18[[#This Row], [Degree Duration]],$BB$3:$BB$12,0)),"0", "1")</f>
        <v>0</v>
      </c>
      <c r="AO471" s="2" t="str">
        <f>IF(ISERROR(MATCH(#REF!,#REF!,0)),"0", "1")</f>
        <v>0</v>
      </c>
      <c r="AP471" s="2" t="str">
        <f>IF(ISERROR(MATCH(Table18[[#This Row], [Batch Start Year]],$BC$2:$BC$23,0)),"0", "1")</f>
        <v>0</v>
      </c>
      <c r="AQ471" s="2" t="str">
        <f>IF(ISERROR(MATCH(Table18[[#This Row], [Batch Start Semester]],$BD$2:$BD$5,0)),"0", "1")</f>
        <v>0</v>
      </c>
      <c r="AR471" s="2" t="str">
        <f>IF(ISERROR(MATCH(Table18[[#This Row], [Batch Session ]],$BE$2:$BE$5,0)),"0", "1")</f>
        <v>0</v>
      </c>
      <c r="AS471" s="2" t="str">
        <f>IF(ISERROR(MATCH(Table18[[#This Row], [Current Semester Number ]],$BF$2:$BF$12,0)),"0", "1")</f>
        <v>0</v>
      </c>
      <c r="AT471" s="2" t="str">
        <f>IF(ISERROR(MATCH(Table18[[#This Row], [Gender]],$BG$2:$BG$4,0)),"0", "1")</f>
        <v>0</v>
      </c>
      <c r="AU471" s="2" t="str">
        <f>IF(ISERROR(MATCH(Table18[[#This Row], [Quota Type]],$BH$2:$BH$12,0)),"0", "1")</f>
        <v>0</v>
      </c>
      <c r="AV471" s="2" t="str">
        <f>IF(ISERROR(MATCH(Table18[[#This Row], [Different Ability Type (only for Differently abled students)]],$BI$2:$BI$8,0)),"0", "1")</f>
        <v>0</v>
      </c>
      <c r="AW471" s="2"/>
      <c r="AX471" s="2"/>
      <c r="AY471" s="2"/>
      <c r="AZ471" s="2"/>
    </row>
    <row r="472" ht="14.25">
      <c r="A472" s="23"/>
      <c r="B472" s="23"/>
      <c r="C472" s="23"/>
      <c r="D472" s="23"/>
      <c r="E472" s="23"/>
      <c r="F472" s="23"/>
      <c r="G472" s="24"/>
      <c r="H472" s="25"/>
      <c r="I472" s="26"/>
      <c r="J472" s="27"/>
      <c r="K472" s="27"/>
      <c r="L472" s="27"/>
      <c r="M472" s="26"/>
      <c r="N472" s="28"/>
      <c r="O472" s="29"/>
      <c r="P472" s="30"/>
      <c r="Q472" s="30"/>
      <c r="R472" s="30"/>
      <c r="S472" s="31"/>
      <c r="T472" s="26"/>
      <c r="U472" s="27"/>
      <c r="V472" s="82"/>
      <c r="W472" s="83"/>
      <c r="X472" s="27"/>
      <c r="Y472" s="36"/>
      <c r="Z472" s="27"/>
      <c r="AA472" s="37"/>
      <c r="AB472" s="38"/>
      <c r="AC472" s="39"/>
      <c r="AD472" s="40"/>
      <c r="AK472" s="2" t="str">
        <f>IF(ISERROR(MATCH(Table18[[#This Row], [Sector of College]],$AY$2:$AY$4,0)),"0", "1")</f>
        <v>0</v>
      </c>
      <c r="AL472" s="2" t="str">
        <f>IF(ISERROR(MATCH(Table18[[#This Row], [Type of College]],$AZ$2:$AZ$4,0)),"0", "1")</f>
        <v>0</v>
      </c>
      <c r="AM472" s="2" t="str">
        <f>IF(ISERROR(MATCH(Table18[[#This Row], [College Category]],$BA$2:$BA$15,0)),"0", "1")</f>
        <v>0</v>
      </c>
      <c r="AN472" s="2" t="str">
        <f>IF(ISERROR(MATCH(Table18[[#This Row], [Degree Duration]],$BB$3:$BB$12,0)),"0", "1")</f>
        <v>0</v>
      </c>
      <c r="AO472" s="2" t="str">
        <f>IF(ISERROR(MATCH(#REF!,#REF!,0)),"0", "1")</f>
        <v>0</v>
      </c>
      <c r="AP472" s="2" t="str">
        <f>IF(ISERROR(MATCH(Table18[[#This Row], [Batch Start Year]],$BC$2:$BC$23,0)),"0", "1")</f>
        <v>0</v>
      </c>
      <c r="AQ472" s="2" t="str">
        <f>IF(ISERROR(MATCH(Table18[[#This Row], [Batch Start Semester]],$BD$2:$BD$5,0)),"0", "1")</f>
        <v>0</v>
      </c>
      <c r="AR472" s="2" t="str">
        <f>IF(ISERROR(MATCH(Table18[[#This Row], [Batch Session ]],$BE$2:$BE$5,0)),"0", "1")</f>
        <v>0</v>
      </c>
      <c r="AS472" s="2" t="str">
        <f>IF(ISERROR(MATCH(Table18[[#This Row], [Current Semester Number ]],$BF$2:$BF$12,0)),"0", "1")</f>
        <v>0</v>
      </c>
      <c r="AT472" s="2" t="str">
        <f>IF(ISERROR(MATCH(Table18[[#This Row], [Gender]],$BG$2:$BG$4,0)),"0", "1")</f>
        <v>0</v>
      </c>
      <c r="AU472" s="2" t="str">
        <f>IF(ISERROR(MATCH(Table18[[#This Row], [Quota Type]],$BH$2:$BH$12,0)),"0", "1")</f>
        <v>0</v>
      </c>
      <c r="AV472" s="2" t="str">
        <f>IF(ISERROR(MATCH(Table18[[#This Row], [Different Ability Type (only for Differently abled students)]],$BI$2:$BI$8,0)),"0", "1")</f>
        <v>0</v>
      </c>
      <c r="AW472" s="2"/>
      <c r="AX472" s="2"/>
      <c r="AY472" s="2"/>
      <c r="AZ472" s="2"/>
    </row>
    <row r="473" ht="14.25">
      <c r="A473" s="23"/>
      <c r="B473" s="23"/>
      <c r="C473" s="23"/>
      <c r="D473" s="23"/>
      <c r="E473" s="23"/>
      <c r="F473" s="23"/>
      <c r="G473" s="24"/>
      <c r="H473" s="25"/>
      <c r="I473" s="26"/>
      <c r="J473" s="27"/>
      <c r="K473" s="27"/>
      <c r="L473" s="27"/>
      <c r="M473" s="26"/>
      <c r="N473" s="28"/>
      <c r="O473" s="29"/>
      <c r="P473" s="30"/>
      <c r="Q473" s="30"/>
      <c r="R473" s="30"/>
      <c r="S473" s="31"/>
      <c r="T473" s="26"/>
      <c r="U473" s="27"/>
      <c r="V473" s="82"/>
      <c r="W473" s="83"/>
      <c r="X473" s="27"/>
      <c r="Y473" s="36"/>
      <c r="Z473" s="27"/>
      <c r="AA473" s="37"/>
      <c r="AB473" s="38"/>
      <c r="AC473" s="39"/>
      <c r="AD473" s="40"/>
      <c r="AK473" s="2" t="str">
        <f>IF(ISERROR(MATCH(Table18[[#This Row], [Sector of College]],$AY$2:$AY$4,0)),"0", "1")</f>
        <v>0</v>
      </c>
      <c r="AL473" s="2" t="str">
        <f>IF(ISERROR(MATCH(Table18[[#This Row], [Type of College]],$AZ$2:$AZ$4,0)),"0", "1")</f>
        <v>0</v>
      </c>
      <c r="AM473" s="2" t="str">
        <f>IF(ISERROR(MATCH(Table18[[#This Row], [College Category]],$BA$2:$BA$15,0)),"0", "1")</f>
        <v>0</v>
      </c>
      <c r="AN473" s="2" t="str">
        <f>IF(ISERROR(MATCH(Table18[[#This Row], [Degree Duration]],$BB$3:$BB$12,0)),"0", "1")</f>
        <v>0</v>
      </c>
      <c r="AO473" s="2" t="str">
        <f>IF(ISERROR(MATCH(#REF!,#REF!,0)),"0", "1")</f>
        <v>0</v>
      </c>
      <c r="AP473" s="2" t="str">
        <f>IF(ISERROR(MATCH(Table18[[#This Row], [Batch Start Year]],$BC$2:$BC$23,0)),"0", "1")</f>
        <v>0</v>
      </c>
      <c r="AQ473" s="2" t="str">
        <f>IF(ISERROR(MATCH(Table18[[#This Row], [Batch Start Semester]],$BD$2:$BD$5,0)),"0", "1")</f>
        <v>0</v>
      </c>
      <c r="AR473" s="2" t="str">
        <f>IF(ISERROR(MATCH(Table18[[#This Row], [Batch Session ]],$BE$2:$BE$5,0)),"0", "1")</f>
        <v>0</v>
      </c>
      <c r="AS473" s="2" t="str">
        <f>IF(ISERROR(MATCH(Table18[[#This Row], [Current Semester Number ]],$BF$2:$BF$12,0)),"0", "1")</f>
        <v>0</v>
      </c>
      <c r="AT473" s="2" t="str">
        <f>IF(ISERROR(MATCH(Table18[[#This Row], [Gender]],$BG$2:$BG$4,0)),"0", "1")</f>
        <v>0</v>
      </c>
      <c r="AU473" s="2" t="str">
        <f>IF(ISERROR(MATCH(Table18[[#This Row], [Quota Type]],$BH$2:$BH$12,0)),"0", "1")</f>
        <v>0</v>
      </c>
      <c r="AV473" s="2" t="str">
        <f>IF(ISERROR(MATCH(Table18[[#This Row], [Different Ability Type (only for Differently abled students)]],$BI$2:$BI$8,0)),"0", "1")</f>
        <v>0</v>
      </c>
      <c r="AW473" s="2"/>
      <c r="AX473" s="2"/>
      <c r="AY473" s="2"/>
      <c r="AZ473" s="2"/>
    </row>
    <row r="474" ht="14.25">
      <c r="A474" s="23"/>
      <c r="B474" s="23"/>
      <c r="C474" s="23"/>
      <c r="D474" s="23"/>
      <c r="E474" s="23"/>
      <c r="F474" s="23"/>
      <c r="G474" s="24"/>
      <c r="H474" s="25"/>
      <c r="I474" s="26"/>
      <c r="J474" s="27"/>
      <c r="K474" s="27"/>
      <c r="L474" s="27"/>
      <c r="M474" s="26"/>
      <c r="N474" s="28"/>
      <c r="O474" s="29"/>
      <c r="P474" s="30"/>
      <c r="Q474" s="30"/>
      <c r="R474" s="30"/>
      <c r="S474" s="31"/>
      <c r="T474" s="26"/>
      <c r="U474" s="27"/>
      <c r="V474" s="82"/>
      <c r="W474" s="83"/>
      <c r="X474" s="27"/>
      <c r="Y474" s="36"/>
      <c r="Z474" s="27"/>
      <c r="AA474" s="37"/>
      <c r="AB474" s="38"/>
      <c r="AC474" s="39"/>
      <c r="AD474" s="40"/>
      <c r="AK474" s="2" t="str">
        <f>IF(ISERROR(MATCH(Table18[[#This Row], [Sector of College]],$AY$2:$AY$4,0)),"0", "1")</f>
        <v>0</v>
      </c>
      <c r="AL474" s="2" t="str">
        <f>IF(ISERROR(MATCH(Table18[[#This Row], [Type of College]],$AZ$2:$AZ$4,0)),"0", "1")</f>
        <v>0</v>
      </c>
      <c r="AM474" s="2" t="str">
        <f>IF(ISERROR(MATCH(Table18[[#This Row], [College Category]],$BA$2:$BA$15,0)),"0", "1")</f>
        <v>0</v>
      </c>
      <c r="AN474" s="2" t="str">
        <f>IF(ISERROR(MATCH(Table18[[#This Row], [Degree Duration]],$BB$3:$BB$12,0)),"0", "1")</f>
        <v>0</v>
      </c>
      <c r="AO474" s="2" t="str">
        <f>IF(ISERROR(MATCH(#REF!,#REF!,0)),"0", "1")</f>
        <v>0</v>
      </c>
      <c r="AP474" s="2" t="str">
        <f>IF(ISERROR(MATCH(Table18[[#This Row], [Batch Start Year]],$BC$2:$BC$23,0)),"0", "1")</f>
        <v>0</v>
      </c>
      <c r="AQ474" s="2" t="str">
        <f>IF(ISERROR(MATCH(Table18[[#This Row], [Batch Start Semester]],$BD$2:$BD$5,0)),"0", "1")</f>
        <v>0</v>
      </c>
      <c r="AR474" s="2" t="str">
        <f>IF(ISERROR(MATCH(Table18[[#This Row], [Batch Session ]],$BE$2:$BE$5,0)),"0", "1")</f>
        <v>0</v>
      </c>
      <c r="AS474" s="2" t="str">
        <f>IF(ISERROR(MATCH(Table18[[#This Row], [Current Semester Number ]],$BF$2:$BF$12,0)),"0", "1")</f>
        <v>0</v>
      </c>
      <c r="AT474" s="2" t="str">
        <f>IF(ISERROR(MATCH(Table18[[#This Row], [Gender]],$BG$2:$BG$4,0)),"0", "1")</f>
        <v>0</v>
      </c>
      <c r="AU474" s="2" t="str">
        <f>IF(ISERROR(MATCH(Table18[[#This Row], [Quota Type]],$BH$2:$BH$12,0)),"0", "1")</f>
        <v>0</v>
      </c>
      <c r="AV474" s="2" t="str">
        <f>IF(ISERROR(MATCH(Table18[[#This Row], [Different Ability Type (only for Differently abled students)]],$BI$2:$BI$8,0)),"0", "1")</f>
        <v>0</v>
      </c>
      <c r="AW474" s="2"/>
      <c r="AX474" s="2"/>
      <c r="AY474" s="2"/>
      <c r="AZ474" s="2"/>
    </row>
    <row r="475" ht="14.25">
      <c r="A475" s="23"/>
      <c r="B475" s="23"/>
      <c r="C475" s="23"/>
      <c r="D475" s="23"/>
      <c r="E475" s="23"/>
      <c r="F475" s="23"/>
      <c r="G475" s="24"/>
      <c r="H475" s="25"/>
      <c r="I475" s="26"/>
      <c r="J475" s="27"/>
      <c r="K475" s="27"/>
      <c r="L475" s="27"/>
      <c r="M475" s="26"/>
      <c r="N475" s="28"/>
      <c r="O475" s="29"/>
      <c r="P475" s="30"/>
      <c r="Q475" s="30"/>
      <c r="R475" s="30"/>
      <c r="S475" s="31"/>
      <c r="T475" s="26"/>
      <c r="U475" s="27"/>
      <c r="V475" s="82"/>
      <c r="W475" s="83"/>
      <c r="X475" s="27"/>
      <c r="Y475" s="36"/>
      <c r="Z475" s="27"/>
      <c r="AA475" s="37"/>
      <c r="AB475" s="38"/>
      <c r="AC475" s="39"/>
      <c r="AD475" s="40"/>
      <c r="AK475" s="2" t="str">
        <f>IF(ISERROR(MATCH(Table18[[#This Row], [Sector of College]],$AY$2:$AY$4,0)),"0", "1")</f>
        <v>0</v>
      </c>
      <c r="AL475" s="2" t="str">
        <f>IF(ISERROR(MATCH(Table18[[#This Row], [Type of College]],$AZ$2:$AZ$4,0)),"0", "1")</f>
        <v>0</v>
      </c>
      <c r="AM475" s="2" t="str">
        <f>IF(ISERROR(MATCH(Table18[[#This Row], [College Category]],$BA$2:$BA$15,0)),"0", "1")</f>
        <v>0</v>
      </c>
      <c r="AN475" s="2" t="str">
        <f>IF(ISERROR(MATCH(Table18[[#This Row], [Degree Duration]],$BB$3:$BB$12,0)),"0", "1")</f>
        <v>0</v>
      </c>
      <c r="AO475" s="2" t="str">
        <f>IF(ISERROR(MATCH(#REF!,#REF!,0)),"0", "1")</f>
        <v>0</v>
      </c>
      <c r="AP475" s="2" t="str">
        <f>IF(ISERROR(MATCH(Table18[[#This Row], [Batch Start Year]],$BC$2:$BC$23,0)),"0", "1")</f>
        <v>0</v>
      </c>
      <c r="AQ475" s="2" t="str">
        <f>IF(ISERROR(MATCH(Table18[[#This Row], [Batch Start Semester]],$BD$2:$BD$5,0)),"0", "1")</f>
        <v>0</v>
      </c>
      <c r="AR475" s="2" t="str">
        <f>IF(ISERROR(MATCH(Table18[[#This Row], [Batch Session ]],$BE$2:$BE$5,0)),"0", "1")</f>
        <v>0</v>
      </c>
      <c r="AS475" s="2" t="str">
        <f>IF(ISERROR(MATCH(Table18[[#This Row], [Current Semester Number ]],$BF$2:$BF$12,0)),"0", "1")</f>
        <v>0</v>
      </c>
      <c r="AT475" s="2" t="str">
        <f>IF(ISERROR(MATCH(Table18[[#This Row], [Gender]],$BG$2:$BG$4,0)),"0", "1")</f>
        <v>0</v>
      </c>
      <c r="AU475" s="2" t="str">
        <f>IF(ISERROR(MATCH(Table18[[#This Row], [Quota Type]],$BH$2:$BH$12,0)),"0", "1")</f>
        <v>0</v>
      </c>
      <c r="AV475" s="2" t="str">
        <f>IF(ISERROR(MATCH(Table18[[#This Row], [Different Ability Type (only for Differently abled students)]],$BI$2:$BI$8,0)),"0", "1")</f>
        <v>0</v>
      </c>
      <c r="AW475" s="2"/>
      <c r="AX475" s="2"/>
      <c r="AY475" s="2"/>
      <c r="AZ475" s="2"/>
    </row>
    <row r="476" ht="14.25">
      <c r="A476" s="23"/>
      <c r="B476" s="23"/>
      <c r="C476" s="23"/>
      <c r="D476" s="23"/>
      <c r="E476" s="23"/>
      <c r="F476" s="23"/>
      <c r="G476" s="24"/>
      <c r="H476" s="25"/>
      <c r="I476" s="26"/>
      <c r="J476" s="27"/>
      <c r="K476" s="27"/>
      <c r="L476" s="27"/>
      <c r="M476" s="26"/>
      <c r="N476" s="28"/>
      <c r="O476" s="29"/>
      <c r="P476" s="30"/>
      <c r="Q476" s="30"/>
      <c r="R476" s="30"/>
      <c r="S476" s="31"/>
      <c r="T476" s="26"/>
      <c r="U476" s="27"/>
      <c r="V476" s="82"/>
      <c r="W476" s="83"/>
      <c r="X476" s="27"/>
      <c r="Y476" s="36"/>
      <c r="Z476" s="27"/>
      <c r="AA476" s="37"/>
      <c r="AB476" s="38"/>
      <c r="AC476" s="39"/>
      <c r="AD476" s="40"/>
      <c r="AK476" s="2" t="str">
        <f>IF(ISERROR(MATCH(Table18[[#This Row], [Sector of College]],$AY$2:$AY$4,0)),"0", "1")</f>
        <v>0</v>
      </c>
      <c r="AL476" s="2" t="str">
        <f>IF(ISERROR(MATCH(Table18[[#This Row], [Type of College]],$AZ$2:$AZ$4,0)),"0", "1")</f>
        <v>0</v>
      </c>
      <c r="AM476" s="2" t="str">
        <f>IF(ISERROR(MATCH(Table18[[#This Row], [College Category]],$BA$2:$BA$15,0)),"0", "1")</f>
        <v>0</v>
      </c>
      <c r="AN476" s="2" t="str">
        <f>IF(ISERROR(MATCH(Table18[[#This Row], [Degree Duration]],$BB$3:$BB$12,0)),"0", "1")</f>
        <v>0</v>
      </c>
      <c r="AO476" s="2" t="str">
        <f>IF(ISERROR(MATCH(#REF!,#REF!,0)),"0", "1")</f>
        <v>0</v>
      </c>
      <c r="AP476" s="2" t="str">
        <f>IF(ISERROR(MATCH(Table18[[#This Row], [Batch Start Year]],$BC$2:$BC$23,0)),"0", "1")</f>
        <v>0</v>
      </c>
      <c r="AQ476" s="2" t="str">
        <f>IF(ISERROR(MATCH(Table18[[#This Row], [Batch Start Semester]],$BD$2:$BD$5,0)),"0", "1")</f>
        <v>0</v>
      </c>
      <c r="AR476" s="2" t="str">
        <f>IF(ISERROR(MATCH(Table18[[#This Row], [Batch Session ]],$BE$2:$BE$5,0)),"0", "1")</f>
        <v>0</v>
      </c>
      <c r="AS476" s="2" t="str">
        <f>IF(ISERROR(MATCH(Table18[[#This Row], [Current Semester Number ]],$BF$2:$BF$12,0)),"0", "1")</f>
        <v>0</v>
      </c>
      <c r="AT476" s="2" t="str">
        <f>IF(ISERROR(MATCH(Table18[[#This Row], [Gender]],$BG$2:$BG$4,0)),"0", "1")</f>
        <v>0</v>
      </c>
      <c r="AU476" s="2" t="str">
        <f>IF(ISERROR(MATCH(Table18[[#This Row], [Quota Type]],$BH$2:$BH$12,0)),"0", "1")</f>
        <v>0</v>
      </c>
      <c r="AV476" s="2" t="str">
        <f>IF(ISERROR(MATCH(Table18[[#This Row], [Different Ability Type (only for Differently abled students)]],$BI$2:$BI$8,0)),"0", "1")</f>
        <v>0</v>
      </c>
      <c r="AW476" s="2"/>
      <c r="AX476" s="2"/>
      <c r="AY476" s="2"/>
      <c r="AZ476" s="2"/>
    </row>
    <row r="477" ht="14.25">
      <c r="A477" s="23"/>
      <c r="B477" s="23"/>
      <c r="C477" s="23"/>
      <c r="D477" s="23"/>
      <c r="E477" s="23"/>
      <c r="F477" s="23"/>
      <c r="G477" s="24"/>
      <c r="H477" s="25"/>
      <c r="I477" s="26"/>
      <c r="J477" s="27"/>
      <c r="K477" s="27"/>
      <c r="L477" s="27"/>
      <c r="M477" s="26"/>
      <c r="N477" s="28"/>
      <c r="O477" s="29"/>
      <c r="P477" s="30"/>
      <c r="Q477" s="30"/>
      <c r="R477" s="30"/>
      <c r="S477" s="31"/>
      <c r="T477" s="26"/>
      <c r="U477" s="27"/>
      <c r="V477" s="82"/>
      <c r="W477" s="83"/>
      <c r="X477" s="27"/>
      <c r="Y477" s="36"/>
      <c r="Z477" s="27"/>
      <c r="AA477" s="37"/>
      <c r="AB477" s="38"/>
      <c r="AC477" s="39"/>
      <c r="AD477" s="40"/>
      <c r="AK477" s="2" t="str">
        <f>IF(ISERROR(MATCH(Table18[[#This Row], [Sector of College]],$AY$2:$AY$4,0)),"0", "1")</f>
        <v>0</v>
      </c>
      <c r="AL477" s="2" t="str">
        <f>IF(ISERROR(MATCH(Table18[[#This Row], [Type of College]],$AZ$2:$AZ$4,0)),"0", "1")</f>
        <v>0</v>
      </c>
      <c r="AM477" s="2" t="str">
        <f>IF(ISERROR(MATCH(Table18[[#This Row], [College Category]],$BA$2:$BA$15,0)),"0", "1")</f>
        <v>0</v>
      </c>
      <c r="AN477" s="2" t="str">
        <f>IF(ISERROR(MATCH(Table18[[#This Row], [Degree Duration]],$BB$3:$BB$12,0)),"0", "1")</f>
        <v>0</v>
      </c>
      <c r="AO477" s="2" t="str">
        <f>IF(ISERROR(MATCH(#REF!,#REF!,0)),"0", "1")</f>
        <v>0</v>
      </c>
      <c r="AP477" s="2" t="str">
        <f>IF(ISERROR(MATCH(Table18[[#This Row], [Batch Start Year]],$BC$2:$BC$23,0)),"0", "1")</f>
        <v>0</v>
      </c>
      <c r="AQ477" s="2" t="str">
        <f>IF(ISERROR(MATCH(Table18[[#This Row], [Batch Start Semester]],$BD$2:$BD$5,0)),"0", "1")</f>
        <v>0</v>
      </c>
      <c r="AR477" s="2" t="str">
        <f>IF(ISERROR(MATCH(Table18[[#This Row], [Batch Session ]],$BE$2:$BE$5,0)),"0", "1")</f>
        <v>0</v>
      </c>
      <c r="AS477" s="2" t="str">
        <f>IF(ISERROR(MATCH(Table18[[#This Row], [Current Semester Number ]],$BF$2:$BF$12,0)),"0", "1")</f>
        <v>0</v>
      </c>
      <c r="AT477" s="2" t="str">
        <f>IF(ISERROR(MATCH(Table18[[#This Row], [Gender]],$BG$2:$BG$4,0)),"0", "1")</f>
        <v>0</v>
      </c>
      <c r="AU477" s="2" t="str">
        <f>IF(ISERROR(MATCH(Table18[[#This Row], [Quota Type]],$BH$2:$BH$12,0)),"0", "1")</f>
        <v>0</v>
      </c>
      <c r="AV477" s="2" t="str">
        <f>IF(ISERROR(MATCH(Table18[[#This Row], [Different Ability Type (only for Differently abled students)]],$BI$2:$BI$8,0)),"0", "1")</f>
        <v>0</v>
      </c>
      <c r="AW477" s="2"/>
      <c r="AX477" s="2"/>
      <c r="AY477" s="2"/>
      <c r="AZ477" s="2"/>
    </row>
    <row r="478" ht="14.25">
      <c r="A478" s="23"/>
      <c r="B478" s="23"/>
      <c r="C478" s="23"/>
      <c r="D478" s="23"/>
      <c r="E478" s="23"/>
      <c r="F478" s="23"/>
      <c r="G478" s="24"/>
      <c r="H478" s="25"/>
      <c r="I478" s="26"/>
      <c r="J478" s="27"/>
      <c r="K478" s="27"/>
      <c r="L478" s="27"/>
      <c r="M478" s="26"/>
      <c r="N478" s="28"/>
      <c r="O478" s="29"/>
      <c r="P478" s="30"/>
      <c r="Q478" s="30"/>
      <c r="R478" s="30"/>
      <c r="S478" s="31"/>
      <c r="T478" s="26"/>
      <c r="U478" s="27"/>
      <c r="V478" s="82"/>
      <c r="W478" s="83"/>
      <c r="X478" s="27"/>
      <c r="Y478" s="36"/>
      <c r="Z478" s="27"/>
      <c r="AA478" s="37"/>
      <c r="AB478" s="38"/>
      <c r="AC478" s="39"/>
      <c r="AD478" s="40"/>
      <c r="AK478" s="2" t="str">
        <f>IF(ISERROR(MATCH(Table18[[#This Row], [Sector of College]],$AY$2:$AY$4,0)),"0", "1")</f>
        <v>0</v>
      </c>
      <c r="AL478" s="2" t="str">
        <f>IF(ISERROR(MATCH(Table18[[#This Row], [Type of College]],$AZ$2:$AZ$4,0)),"0", "1")</f>
        <v>0</v>
      </c>
      <c r="AM478" s="2" t="str">
        <f>IF(ISERROR(MATCH(Table18[[#This Row], [College Category]],$BA$2:$BA$15,0)),"0", "1")</f>
        <v>0</v>
      </c>
      <c r="AN478" s="2" t="str">
        <f>IF(ISERROR(MATCH(Table18[[#This Row], [Degree Duration]],$BB$3:$BB$12,0)),"0", "1")</f>
        <v>0</v>
      </c>
      <c r="AO478" s="2" t="str">
        <f>IF(ISERROR(MATCH(#REF!,#REF!,0)),"0", "1")</f>
        <v>0</v>
      </c>
      <c r="AP478" s="2" t="str">
        <f>IF(ISERROR(MATCH(Table18[[#This Row], [Batch Start Year]],$BC$2:$BC$23,0)),"0", "1")</f>
        <v>0</v>
      </c>
      <c r="AQ478" s="2" t="str">
        <f>IF(ISERROR(MATCH(Table18[[#This Row], [Batch Start Semester]],$BD$2:$BD$5,0)),"0", "1")</f>
        <v>0</v>
      </c>
      <c r="AR478" s="2" t="str">
        <f>IF(ISERROR(MATCH(Table18[[#This Row], [Batch Session ]],$BE$2:$BE$5,0)),"0", "1")</f>
        <v>0</v>
      </c>
      <c r="AS478" s="2" t="str">
        <f>IF(ISERROR(MATCH(Table18[[#This Row], [Current Semester Number ]],$BF$2:$BF$12,0)),"0", "1")</f>
        <v>0</v>
      </c>
      <c r="AT478" s="2" t="str">
        <f>IF(ISERROR(MATCH(Table18[[#This Row], [Gender]],$BG$2:$BG$4,0)),"0", "1")</f>
        <v>0</v>
      </c>
      <c r="AU478" s="2" t="str">
        <f>IF(ISERROR(MATCH(Table18[[#This Row], [Quota Type]],$BH$2:$BH$12,0)),"0", "1")</f>
        <v>0</v>
      </c>
      <c r="AV478" s="2" t="str">
        <f>IF(ISERROR(MATCH(Table18[[#This Row], [Different Ability Type (only for Differently abled students)]],$BI$2:$BI$8,0)),"0", "1")</f>
        <v>0</v>
      </c>
      <c r="AW478" s="2"/>
      <c r="AX478" s="2"/>
      <c r="AY478" s="2"/>
      <c r="AZ478" s="2"/>
    </row>
    <row r="479" ht="14.25">
      <c r="A479" s="23"/>
      <c r="B479" s="23"/>
      <c r="C479" s="23"/>
      <c r="D479" s="23"/>
      <c r="E479" s="23"/>
      <c r="F479" s="23"/>
      <c r="G479" s="24"/>
      <c r="H479" s="25"/>
      <c r="I479" s="26"/>
      <c r="J479" s="27"/>
      <c r="K479" s="27"/>
      <c r="L479" s="27"/>
      <c r="M479" s="26"/>
      <c r="N479" s="28"/>
      <c r="O479" s="29"/>
      <c r="P479" s="30"/>
      <c r="Q479" s="30"/>
      <c r="R479" s="30"/>
      <c r="S479" s="31"/>
      <c r="T479" s="26"/>
      <c r="U479" s="27"/>
      <c r="V479" s="82"/>
      <c r="W479" s="83"/>
      <c r="X479" s="27"/>
      <c r="Y479" s="36"/>
      <c r="Z479" s="27"/>
      <c r="AA479" s="37"/>
      <c r="AB479" s="38"/>
      <c r="AC479" s="39"/>
      <c r="AD479" s="40"/>
      <c r="AK479" s="2" t="str">
        <f>IF(ISERROR(MATCH(Table18[[#This Row], [Sector of College]],$AY$2:$AY$4,0)),"0", "1")</f>
        <v>0</v>
      </c>
      <c r="AL479" s="2" t="str">
        <f>IF(ISERROR(MATCH(Table18[[#This Row], [Type of College]],$AZ$2:$AZ$4,0)),"0", "1")</f>
        <v>0</v>
      </c>
      <c r="AM479" s="2" t="str">
        <f>IF(ISERROR(MATCH(Table18[[#This Row], [College Category]],$BA$2:$BA$15,0)),"0", "1")</f>
        <v>0</v>
      </c>
      <c r="AN479" s="2" t="str">
        <f>IF(ISERROR(MATCH(Table18[[#This Row], [Degree Duration]],$BB$3:$BB$12,0)),"0", "1")</f>
        <v>0</v>
      </c>
      <c r="AO479" s="2" t="str">
        <f>IF(ISERROR(MATCH(#REF!,#REF!,0)),"0", "1")</f>
        <v>0</v>
      </c>
      <c r="AP479" s="2" t="str">
        <f>IF(ISERROR(MATCH(Table18[[#This Row], [Batch Start Year]],$BC$2:$BC$23,0)),"0", "1")</f>
        <v>0</v>
      </c>
      <c r="AQ479" s="2" t="str">
        <f>IF(ISERROR(MATCH(Table18[[#This Row], [Batch Start Semester]],$BD$2:$BD$5,0)),"0", "1")</f>
        <v>0</v>
      </c>
      <c r="AR479" s="2" t="str">
        <f>IF(ISERROR(MATCH(Table18[[#This Row], [Batch Session ]],$BE$2:$BE$5,0)),"0", "1")</f>
        <v>0</v>
      </c>
      <c r="AS479" s="2" t="str">
        <f>IF(ISERROR(MATCH(Table18[[#This Row], [Current Semester Number ]],$BF$2:$BF$12,0)),"0", "1")</f>
        <v>0</v>
      </c>
      <c r="AT479" s="2" t="str">
        <f>IF(ISERROR(MATCH(Table18[[#This Row], [Gender]],$BG$2:$BG$4,0)),"0", "1")</f>
        <v>0</v>
      </c>
      <c r="AU479" s="2" t="str">
        <f>IF(ISERROR(MATCH(Table18[[#This Row], [Quota Type]],$BH$2:$BH$12,0)),"0", "1")</f>
        <v>0</v>
      </c>
      <c r="AV479" s="2" t="str">
        <f>IF(ISERROR(MATCH(Table18[[#This Row], [Different Ability Type (only for Differently abled students)]],$BI$2:$BI$8,0)),"0", "1")</f>
        <v>0</v>
      </c>
      <c r="AW479" s="2"/>
      <c r="AX479" s="2"/>
      <c r="AY479" s="2"/>
      <c r="AZ479" s="2"/>
    </row>
    <row r="480" ht="14.25">
      <c r="A480" s="23"/>
      <c r="B480" s="23"/>
      <c r="C480" s="23"/>
      <c r="D480" s="23"/>
      <c r="E480" s="23"/>
      <c r="F480" s="23"/>
      <c r="G480" s="24"/>
      <c r="H480" s="25"/>
      <c r="I480" s="26"/>
      <c r="J480" s="27"/>
      <c r="K480" s="27"/>
      <c r="L480" s="27"/>
      <c r="M480" s="26"/>
      <c r="N480" s="28"/>
      <c r="O480" s="29"/>
      <c r="P480" s="30"/>
      <c r="Q480" s="30"/>
      <c r="R480" s="30"/>
      <c r="S480" s="31"/>
      <c r="T480" s="26"/>
      <c r="U480" s="27"/>
      <c r="V480" s="82"/>
      <c r="W480" s="83"/>
      <c r="X480" s="27"/>
      <c r="Y480" s="36"/>
      <c r="Z480" s="27"/>
      <c r="AA480" s="37"/>
      <c r="AB480" s="38"/>
      <c r="AC480" s="39"/>
      <c r="AD480" s="40"/>
      <c r="AK480" s="2" t="str">
        <f>IF(ISERROR(MATCH(Table18[[#This Row], [Sector of College]],$AY$2:$AY$4,0)),"0", "1")</f>
        <v>0</v>
      </c>
      <c r="AL480" s="2" t="str">
        <f>IF(ISERROR(MATCH(Table18[[#This Row], [Type of College]],$AZ$2:$AZ$4,0)),"0", "1")</f>
        <v>0</v>
      </c>
      <c r="AM480" s="2" t="str">
        <f>IF(ISERROR(MATCH(Table18[[#This Row], [College Category]],$BA$2:$BA$15,0)),"0", "1")</f>
        <v>0</v>
      </c>
      <c r="AN480" s="2" t="str">
        <f>IF(ISERROR(MATCH(Table18[[#This Row], [Degree Duration]],$BB$3:$BB$12,0)),"0", "1")</f>
        <v>0</v>
      </c>
      <c r="AO480" s="2" t="str">
        <f>IF(ISERROR(MATCH(#REF!,#REF!,0)),"0", "1")</f>
        <v>0</v>
      </c>
      <c r="AP480" s="2" t="str">
        <f>IF(ISERROR(MATCH(Table18[[#This Row], [Batch Start Year]],$BC$2:$BC$23,0)),"0", "1")</f>
        <v>0</v>
      </c>
      <c r="AQ480" s="2" t="str">
        <f>IF(ISERROR(MATCH(Table18[[#This Row], [Batch Start Semester]],$BD$2:$BD$5,0)),"0", "1")</f>
        <v>0</v>
      </c>
      <c r="AR480" s="2" t="str">
        <f>IF(ISERROR(MATCH(Table18[[#This Row], [Batch Session ]],$BE$2:$BE$5,0)),"0", "1")</f>
        <v>0</v>
      </c>
      <c r="AS480" s="2" t="str">
        <f>IF(ISERROR(MATCH(Table18[[#This Row], [Current Semester Number ]],$BF$2:$BF$12,0)),"0", "1")</f>
        <v>0</v>
      </c>
      <c r="AT480" s="2" t="str">
        <f>IF(ISERROR(MATCH(Table18[[#This Row], [Gender]],$BG$2:$BG$4,0)),"0", "1")</f>
        <v>0</v>
      </c>
      <c r="AU480" s="2" t="str">
        <f>IF(ISERROR(MATCH(Table18[[#This Row], [Quota Type]],$BH$2:$BH$12,0)),"0", "1")</f>
        <v>0</v>
      </c>
      <c r="AV480" s="2" t="str">
        <f>IF(ISERROR(MATCH(Table18[[#This Row], [Different Ability Type (only for Differently abled students)]],$BI$2:$BI$8,0)),"0", "1")</f>
        <v>0</v>
      </c>
      <c r="AW480" s="2"/>
      <c r="AX480" s="2"/>
      <c r="AY480" s="2"/>
      <c r="AZ480" s="2"/>
    </row>
    <row r="481" ht="14.25">
      <c r="A481" s="23"/>
      <c r="B481" s="23"/>
      <c r="C481" s="23"/>
      <c r="D481" s="23"/>
      <c r="E481" s="23"/>
      <c r="F481" s="23"/>
      <c r="G481" s="24"/>
      <c r="H481" s="25"/>
      <c r="I481" s="26"/>
      <c r="J481" s="27"/>
      <c r="K481" s="27"/>
      <c r="L481" s="27"/>
      <c r="M481" s="26"/>
      <c r="N481" s="28"/>
      <c r="O481" s="29"/>
      <c r="P481" s="30"/>
      <c r="Q481" s="30"/>
      <c r="R481" s="30"/>
      <c r="S481" s="31"/>
      <c r="T481" s="26"/>
      <c r="U481" s="27"/>
      <c r="V481" s="82"/>
      <c r="W481" s="83"/>
      <c r="X481" s="27"/>
      <c r="Y481" s="36"/>
      <c r="Z481" s="27"/>
      <c r="AA481" s="37"/>
      <c r="AB481" s="38"/>
      <c r="AC481" s="39"/>
      <c r="AD481" s="40"/>
      <c r="AK481" s="2" t="str">
        <f>IF(ISERROR(MATCH(Table18[[#This Row], [Sector of College]],$AY$2:$AY$4,0)),"0", "1")</f>
        <v>0</v>
      </c>
      <c r="AL481" s="2" t="str">
        <f>IF(ISERROR(MATCH(Table18[[#This Row], [Type of College]],$AZ$2:$AZ$4,0)),"0", "1")</f>
        <v>0</v>
      </c>
      <c r="AM481" s="2" t="str">
        <f>IF(ISERROR(MATCH(Table18[[#This Row], [College Category]],$BA$2:$BA$15,0)),"0", "1")</f>
        <v>0</v>
      </c>
      <c r="AN481" s="2" t="str">
        <f>IF(ISERROR(MATCH(Table18[[#This Row], [Degree Duration]],$BB$3:$BB$12,0)),"0", "1")</f>
        <v>0</v>
      </c>
      <c r="AO481" s="2" t="str">
        <f>IF(ISERROR(MATCH(#REF!,#REF!,0)),"0", "1")</f>
        <v>0</v>
      </c>
      <c r="AP481" s="2" t="str">
        <f>IF(ISERROR(MATCH(Table18[[#This Row], [Batch Start Year]],$BC$2:$BC$23,0)),"0", "1")</f>
        <v>0</v>
      </c>
      <c r="AQ481" s="2" t="str">
        <f>IF(ISERROR(MATCH(Table18[[#This Row], [Batch Start Semester]],$BD$2:$BD$5,0)),"0", "1")</f>
        <v>0</v>
      </c>
      <c r="AR481" s="2" t="str">
        <f>IF(ISERROR(MATCH(Table18[[#This Row], [Batch Session ]],$BE$2:$BE$5,0)),"0", "1")</f>
        <v>0</v>
      </c>
      <c r="AS481" s="2" t="str">
        <f>IF(ISERROR(MATCH(Table18[[#This Row], [Current Semester Number ]],$BF$2:$BF$12,0)),"0", "1")</f>
        <v>0</v>
      </c>
      <c r="AT481" s="2" t="str">
        <f>IF(ISERROR(MATCH(Table18[[#This Row], [Gender]],$BG$2:$BG$4,0)),"0", "1")</f>
        <v>0</v>
      </c>
      <c r="AU481" s="2" t="str">
        <f>IF(ISERROR(MATCH(Table18[[#This Row], [Quota Type]],$BH$2:$BH$12,0)),"0", "1")</f>
        <v>0</v>
      </c>
      <c r="AV481" s="2" t="str">
        <f>IF(ISERROR(MATCH(Table18[[#This Row], [Different Ability Type (only for Differently abled students)]],$BI$2:$BI$8,0)),"0", "1")</f>
        <v>0</v>
      </c>
      <c r="AW481" s="2"/>
      <c r="AX481" s="2"/>
      <c r="AY481" s="2"/>
      <c r="AZ481" s="2"/>
    </row>
    <row r="482" ht="14.25">
      <c r="A482" s="23"/>
      <c r="B482" s="23"/>
      <c r="C482" s="23"/>
      <c r="D482" s="23"/>
      <c r="E482" s="23"/>
      <c r="F482" s="23"/>
      <c r="G482" s="24"/>
      <c r="H482" s="25"/>
      <c r="I482" s="26"/>
      <c r="J482" s="27"/>
      <c r="K482" s="27"/>
      <c r="L482" s="27"/>
      <c r="M482" s="26"/>
      <c r="N482" s="28"/>
      <c r="O482" s="29"/>
      <c r="P482" s="30"/>
      <c r="Q482" s="30"/>
      <c r="R482" s="30"/>
      <c r="S482" s="31"/>
      <c r="T482" s="26"/>
      <c r="U482" s="27"/>
      <c r="V482" s="82"/>
      <c r="W482" s="83"/>
      <c r="X482" s="27"/>
      <c r="Y482" s="36"/>
      <c r="Z482" s="27"/>
      <c r="AA482" s="37"/>
      <c r="AB482" s="38"/>
      <c r="AC482" s="39"/>
      <c r="AD482" s="40"/>
      <c r="AK482" s="2" t="str">
        <f>IF(ISERROR(MATCH(Table18[[#This Row], [Sector of College]],$AY$2:$AY$4,0)),"0", "1")</f>
        <v>0</v>
      </c>
      <c r="AL482" s="2" t="str">
        <f>IF(ISERROR(MATCH(Table18[[#This Row], [Type of College]],$AZ$2:$AZ$4,0)),"0", "1")</f>
        <v>0</v>
      </c>
      <c r="AM482" s="2" t="str">
        <f>IF(ISERROR(MATCH(Table18[[#This Row], [College Category]],$BA$2:$BA$15,0)),"0", "1")</f>
        <v>0</v>
      </c>
      <c r="AN482" s="2" t="str">
        <f>IF(ISERROR(MATCH(Table18[[#This Row], [Degree Duration]],$BB$3:$BB$12,0)),"0", "1")</f>
        <v>0</v>
      </c>
      <c r="AO482" s="2" t="str">
        <f>IF(ISERROR(MATCH(#REF!,#REF!,0)),"0", "1")</f>
        <v>0</v>
      </c>
      <c r="AP482" s="2" t="str">
        <f>IF(ISERROR(MATCH(Table18[[#This Row], [Batch Start Year]],$BC$2:$BC$23,0)),"0", "1")</f>
        <v>0</v>
      </c>
      <c r="AQ482" s="2" t="str">
        <f>IF(ISERROR(MATCH(Table18[[#This Row], [Batch Start Semester]],$BD$2:$BD$5,0)),"0", "1")</f>
        <v>0</v>
      </c>
      <c r="AR482" s="2" t="str">
        <f>IF(ISERROR(MATCH(Table18[[#This Row], [Batch Session ]],$BE$2:$BE$5,0)),"0", "1")</f>
        <v>0</v>
      </c>
      <c r="AS482" s="2" t="str">
        <f>IF(ISERROR(MATCH(Table18[[#This Row], [Current Semester Number ]],$BF$2:$BF$12,0)),"0", "1")</f>
        <v>0</v>
      </c>
      <c r="AT482" s="2" t="str">
        <f>IF(ISERROR(MATCH(Table18[[#This Row], [Gender]],$BG$2:$BG$4,0)),"0", "1")</f>
        <v>0</v>
      </c>
      <c r="AU482" s="2" t="str">
        <f>IF(ISERROR(MATCH(Table18[[#This Row], [Quota Type]],$BH$2:$BH$12,0)),"0", "1")</f>
        <v>0</v>
      </c>
      <c r="AV482" s="2" t="str">
        <f>IF(ISERROR(MATCH(Table18[[#This Row], [Different Ability Type (only for Differently abled students)]],$BI$2:$BI$8,0)),"0", "1")</f>
        <v>0</v>
      </c>
      <c r="AW482" s="2"/>
      <c r="AX482" s="2"/>
      <c r="AY482" s="2"/>
      <c r="AZ482" s="2"/>
    </row>
    <row r="483" ht="14.25">
      <c r="A483" s="23"/>
      <c r="B483" s="23"/>
      <c r="C483" s="23"/>
      <c r="D483" s="23"/>
      <c r="E483" s="23"/>
      <c r="F483" s="23"/>
      <c r="G483" s="24"/>
      <c r="H483" s="25"/>
      <c r="I483" s="26"/>
      <c r="J483" s="27"/>
      <c r="K483" s="27"/>
      <c r="L483" s="27"/>
      <c r="M483" s="26"/>
      <c r="N483" s="28"/>
      <c r="O483" s="29"/>
      <c r="P483" s="30"/>
      <c r="Q483" s="30"/>
      <c r="R483" s="30"/>
      <c r="S483" s="31"/>
      <c r="T483" s="26"/>
      <c r="U483" s="27"/>
      <c r="V483" s="82"/>
      <c r="W483" s="83"/>
      <c r="X483" s="27"/>
      <c r="Y483" s="36"/>
      <c r="Z483" s="27"/>
      <c r="AA483" s="37"/>
      <c r="AB483" s="38"/>
      <c r="AC483" s="39"/>
      <c r="AD483" s="40"/>
      <c r="AK483" s="2" t="str">
        <f>IF(ISERROR(MATCH(Table18[[#This Row], [Sector of College]],$AY$2:$AY$4,0)),"0", "1")</f>
        <v>0</v>
      </c>
      <c r="AL483" s="2" t="str">
        <f>IF(ISERROR(MATCH(Table18[[#This Row], [Type of College]],$AZ$2:$AZ$4,0)),"0", "1")</f>
        <v>0</v>
      </c>
      <c r="AM483" s="2" t="str">
        <f>IF(ISERROR(MATCH(Table18[[#This Row], [College Category]],$BA$2:$BA$15,0)),"0", "1")</f>
        <v>0</v>
      </c>
      <c r="AN483" s="2" t="str">
        <f>IF(ISERROR(MATCH(Table18[[#This Row], [Degree Duration]],$BB$3:$BB$12,0)),"0", "1")</f>
        <v>0</v>
      </c>
      <c r="AO483" s="2" t="str">
        <f>IF(ISERROR(MATCH(#REF!,#REF!,0)),"0", "1")</f>
        <v>0</v>
      </c>
      <c r="AP483" s="2" t="str">
        <f>IF(ISERROR(MATCH(Table18[[#This Row], [Batch Start Year]],$BC$2:$BC$23,0)),"0", "1")</f>
        <v>0</v>
      </c>
      <c r="AQ483" s="2" t="str">
        <f>IF(ISERROR(MATCH(Table18[[#This Row], [Batch Start Semester]],$BD$2:$BD$5,0)),"0", "1")</f>
        <v>0</v>
      </c>
      <c r="AR483" s="2" t="str">
        <f>IF(ISERROR(MATCH(Table18[[#This Row], [Batch Session ]],$BE$2:$BE$5,0)),"0", "1")</f>
        <v>0</v>
      </c>
      <c r="AS483" s="2" t="str">
        <f>IF(ISERROR(MATCH(Table18[[#This Row], [Current Semester Number ]],$BF$2:$BF$12,0)),"0", "1")</f>
        <v>0</v>
      </c>
      <c r="AT483" s="2" t="str">
        <f>IF(ISERROR(MATCH(Table18[[#This Row], [Gender]],$BG$2:$BG$4,0)),"0", "1")</f>
        <v>0</v>
      </c>
      <c r="AU483" s="2" t="str">
        <f>IF(ISERROR(MATCH(Table18[[#This Row], [Quota Type]],$BH$2:$BH$12,0)),"0", "1")</f>
        <v>0</v>
      </c>
      <c r="AV483" s="2" t="str">
        <f>IF(ISERROR(MATCH(Table18[[#This Row], [Different Ability Type (only for Differently abled students)]],$BI$2:$BI$8,0)),"0", "1")</f>
        <v>0</v>
      </c>
      <c r="AW483" s="2"/>
      <c r="AX483" s="2"/>
      <c r="AY483" s="2"/>
      <c r="AZ483" s="2"/>
    </row>
    <row r="484" ht="14.25">
      <c r="A484" s="23"/>
      <c r="B484" s="23"/>
      <c r="C484" s="23"/>
      <c r="D484" s="23"/>
      <c r="E484" s="23"/>
      <c r="F484" s="23"/>
      <c r="G484" s="24"/>
      <c r="H484" s="25"/>
      <c r="I484" s="26"/>
      <c r="J484" s="27"/>
      <c r="K484" s="27"/>
      <c r="L484" s="27"/>
      <c r="M484" s="26"/>
      <c r="N484" s="28"/>
      <c r="O484" s="29"/>
      <c r="P484" s="30"/>
      <c r="Q484" s="30"/>
      <c r="R484" s="30"/>
      <c r="S484" s="31"/>
      <c r="T484" s="26"/>
      <c r="U484" s="27"/>
      <c r="V484" s="82"/>
      <c r="W484" s="83"/>
      <c r="X484" s="27"/>
      <c r="Y484" s="36"/>
      <c r="Z484" s="27"/>
      <c r="AA484" s="37"/>
      <c r="AB484" s="38"/>
      <c r="AC484" s="39"/>
      <c r="AD484" s="40"/>
      <c r="AK484" s="2" t="str">
        <f>IF(ISERROR(MATCH(Table18[[#This Row], [Sector of College]],$AY$2:$AY$4,0)),"0", "1")</f>
        <v>0</v>
      </c>
      <c r="AL484" s="2" t="str">
        <f>IF(ISERROR(MATCH(Table18[[#This Row], [Type of College]],$AZ$2:$AZ$4,0)),"0", "1")</f>
        <v>0</v>
      </c>
      <c r="AM484" s="2" t="str">
        <f>IF(ISERROR(MATCH(Table18[[#This Row], [College Category]],$BA$2:$BA$15,0)),"0", "1")</f>
        <v>0</v>
      </c>
      <c r="AN484" s="2" t="str">
        <f>IF(ISERROR(MATCH(Table18[[#This Row], [Degree Duration]],$BB$3:$BB$12,0)),"0", "1")</f>
        <v>0</v>
      </c>
      <c r="AO484" s="2" t="str">
        <f>IF(ISERROR(MATCH(#REF!,#REF!,0)),"0", "1")</f>
        <v>0</v>
      </c>
      <c r="AP484" s="2" t="str">
        <f>IF(ISERROR(MATCH(Table18[[#This Row], [Batch Start Year]],$BC$2:$BC$23,0)),"0", "1")</f>
        <v>0</v>
      </c>
      <c r="AQ484" s="2" t="str">
        <f>IF(ISERROR(MATCH(Table18[[#This Row], [Batch Start Semester]],$BD$2:$BD$5,0)),"0", "1")</f>
        <v>0</v>
      </c>
      <c r="AR484" s="2" t="str">
        <f>IF(ISERROR(MATCH(Table18[[#This Row], [Batch Session ]],$BE$2:$BE$5,0)),"0", "1")</f>
        <v>0</v>
      </c>
      <c r="AS484" s="2" t="str">
        <f>IF(ISERROR(MATCH(Table18[[#This Row], [Current Semester Number ]],$BF$2:$BF$12,0)),"0", "1")</f>
        <v>0</v>
      </c>
      <c r="AT484" s="2" t="str">
        <f>IF(ISERROR(MATCH(Table18[[#This Row], [Gender]],$BG$2:$BG$4,0)),"0", "1")</f>
        <v>0</v>
      </c>
      <c r="AU484" s="2" t="str">
        <f>IF(ISERROR(MATCH(Table18[[#This Row], [Quota Type]],$BH$2:$BH$12,0)),"0", "1")</f>
        <v>0</v>
      </c>
      <c r="AV484" s="2" t="str">
        <f>IF(ISERROR(MATCH(Table18[[#This Row], [Different Ability Type (only for Differently abled students)]],$BI$2:$BI$8,0)),"0", "1")</f>
        <v>0</v>
      </c>
      <c r="AW484" s="2"/>
      <c r="AX484" s="2"/>
      <c r="AY484" s="2"/>
      <c r="AZ484" s="2"/>
    </row>
    <row r="485" ht="14.25">
      <c r="A485" s="23"/>
      <c r="B485" s="23"/>
      <c r="C485" s="23"/>
      <c r="D485" s="23"/>
      <c r="E485" s="23"/>
      <c r="F485" s="23"/>
      <c r="G485" s="24"/>
      <c r="H485" s="25"/>
      <c r="I485" s="26"/>
      <c r="J485" s="27"/>
      <c r="K485" s="27"/>
      <c r="L485" s="27"/>
      <c r="M485" s="26"/>
      <c r="N485" s="28"/>
      <c r="O485" s="29"/>
      <c r="P485" s="30"/>
      <c r="Q485" s="30"/>
      <c r="R485" s="30"/>
      <c r="S485" s="31"/>
      <c r="T485" s="26"/>
      <c r="U485" s="27"/>
      <c r="V485" s="82"/>
      <c r="W485" s="83"/>
      <c r="X485" s="27"/>
      <c r="Y485" s="36"/>
      <c r="Z485" s="27"/>
      <c r="AA485" s="37"/>
      <c r="AB485" s="38"/>
      <c r="AC485" s="39"/>
      <c r="AD485" s="40"/>
      <c r="AK485" s="2" t="str">
        <f>IF(ISERROR(MATCH(Table18[[#This Row], [Sector of College]],$AY$2:$AY$4,0)),"0", "1")</f>
        <v>0</v>
      </c>
      <c r="AL485" s="2" t="str">
        <f>IF(ISERROR(MATCH(Table18[[#This Row], [Type of College]],$AZ$2:$AZ$4,0)),"0", "1")</f>
        <v>0</v>
      </c>
      <c r="AM485" s="2" t="str">
        <f>IF(ISERROR(MATCH(Table18[[#This Row], [College Category]],$BA$2:$BA$15,0)),"0", "1")</f>
        <v>0</v>
      </c>
      <c r="AN485" s="2" t="str">
        <f>IF(ISERROR(MATCH(Table18[[#This Row], [Degree Duration]],$BB$3:$BB$12,0)),"0", "1")</f>
        <v>0</v>
      </c>
      <c r="AO485" s="2" t="str">
        <f>IF(ISERROR(MATCH(#REF!,#REF!,0)),"0", "1")</f>
        <v>0</v>
      </c>
      <c r="AP485" s="2" t="str">
        <f>IF(ISERROR(MATCH(Table18[[#This Row], [Batch Start Year]],$BC$2:$BC$23,0)),"0", "1")</f>
        <v>0</v>
      </c>
      <c r="AQ485" s="2" t="str">
        <f>IF(ISERROR(MATCH(Table18[[#This Row], [Batch Start Semester]],$BD$2:$BD$5,0)),"0", "1")</f>
        <v>0</v>
      </c>
      <c r="AR485" s="2" t="str">
        <f>IF(ISERROR(MATCH(Table18[[#This Row], [Batch Session ]],$BE$2:$BE$5,0)),"0", "1")</f>
        <v>0</v>
      </c>
      <c r="AS485" s="2" t="str">
        <f>IF(ISERROR(MATCH(Table18[[#This Row], [Current Semester Number ]],$BF$2:$BF$12,0)),"0", "1")</f>
        <v>0</v>
      </c>
      <c r="AT485" s="2" t="str">
        <f>IF(ISERROR(MATCH(Table18[[#This Row], [Gender]],$BG$2:$BG$4,0)),"0", "1")</f>
        <v>0</v>
      </c>
      <c r="AU485" s="2" t="str">
        <f>IF(ISERROR(MATCH(Table18[[#This Row], [Quota Type]],$BH$2:$BH$12,0)),"0", "1")</f>
        <v>0</v>
      </c>
      <c r="AV485" s="2" t="str">
        <f>IF(ISERROR(MATCH(Table18[[#This Row], [Different Ability Type (only for Differently abled students)]],$BI$2:$BI$8,0)),"0", "1")</f>
        <v>0</v>
      </c>
      <c r="AW485" s="2"/>
      <c r="AX485" s="2"/>
      <c r="AY485" s="2"/>
      <c r="AZ485" s="2"/>
    </row>
    <row r="486" ht="14.25">
      <c r="A486" s="23"/>
      <c r="B486" s="23"/>
      <c r="C486" s="23"/>
      <c r="D486" s="23"/>
      <c r="E486" s="23"/>
      <c r="F486" s="23"/>
      <c r="G486" s="24"/>
      <c r="H486" s="25"/>
      <c r="I486" s="26"/>
      <c r="J486" s="27"/>
      <c r="K486" s="27"/>
      <c r="L486" s="27"/>
      <c r="M486" s="26"/>
      <c r="N486" s="28"/>
      <c r="O486" s="29"/>
      <c r="P486" s="30"/>
      <c r="Q486" s="30"/>
      <c r="R486" s="30"/>
      <c r="S486" s="31"/>
      <c r="T486" s="26"/>
      <c r="U486" s="27"/>
      <c r="V486" s="82"/>
      <c r="W486" s="83"/>
      <c r="X486" s="27"/>
      <c r="Y486" s="36"/>
      <c r="Z486" s="27"/>
      <c r="AA486" s="37"/>
      <c r="AB486" s="38"/>
      <c r="AC486" s="39"/>
      <c r="AD486" s="40"/>
      <c r="AK486" s="2" t="str">
        <f>IF(ISERROR(MATCH(Table18[[#This Row], [Sector of College]],$AY$2:$AY$4,0)),"0", "1")</f>
        <v>0</v>
      </c>
      <c r="AL486" s="2" t="str">
        <f>IF(ISERROR(MATCH(Table18[[#This Row], [Type of College]],$AZ$2:$AZ$4,0)),"0", "1")</f>
        <v>0</v>
      </c>
      <c r="AM486" s="2" t="str">
        <f>IF(ISERROR(MATCH(Table18[[#This Row], [College Category]],$BA$2:$BA$15,0)),"0", "1")</f>
        <v>0</v>
      </c>
      <c r="AN486" s="2" t="str">
        <f>IF(ISERROR(MATCH(Table18[[#This Row], [Degree Duration]],$BB$3:$BB$12,0)),"0", "1")</f>
        <v>0</v>
      </c>
      <c r="AO486" s="2" t="str">
        <f>IF(ISERROR(MATCH(#REF!,#REF!,0)),"0", "1")</f>
        <v>0</v>
      </c>
      <c r="AP486" s="2" t="str">
        <f>IF(ISERROR(MATCH(Table18[[#This Row], [Batch Start Year]],$BC$2:$BC$23,0)),"0", "1")</f>
        <v>0</v>
      </c>
      <c r="AQ486" s="2" t="str">
        <f>IF(ISERROR(MATCH(Table18[[#This Row], [Batch Start Semester]],$BD$2:$BD$5,0)),"0", "1")</f>
        <v>0</v>
      </c>
      <c r="AR486" s="2" t="str">
        <f>IF(ISERROR(MATCH(Table18[[#This Row], [Batch Session ]],$BE$2:$BE$5,0)),"0", "1")</f>
        <v>0</v>
      </c>
      <c r="AS486" s="2" t="str">
        <f>IF(ISERROR(MATCH(Table18[[#This Row], [Current Semester Number ]],$BF$2:$BF$12,0)),"0", "1")</f>
        <v>0</v>
      </c>
      <c r="AT486" s="2" t="str">
        <f>IF(ISERROR(MATCH(Table18[[#This Row], [Gender]],$BG$2:$BG$4,0)),"0", "1")</f>
        <v>0</v>
      </c>
      <c r="AU486" s="2" t="str">
        <f>IF(ISERROR(MATCH(Table18[[#This Row], [Quota Type]],$BH$2:$BH$12,0)),"0", "1")</f>
        <v>0</v>
      </c>
      <c r="AV486" s="2" t="str">
        <f>IF(ISERROR(MATCH(Table18[[#This Row], [Different Ability Type (only for Differently abled students)]],$BI$2:$BI$8,0)),"0", "1")</f>
        <v>0</v>
      </c>
      <c r="AW486" s="2"/>
      <c r="AX486" s="2"/>
      <c r="AY486" s="2"/>
      <c r="AZ486" s="2"/>
    </row>
    <row r="487" ht="14.25">
      <c r="A487" s="23"/>
      <c r="B487" s="23"/>
      <c r="C487" s="23"/>
      <c r="D487" s="23"/>
      <c r="E487" s="23"/>
      <c r="F487" s="23"/>
      <c r="G487" s="24"/>
      <c r="H487" s="25"/>
      <c r="I487" s="26"/>
      <c r="J487" s="27"/>
      <c r="K487" s="27"/>
      <c r="L487" s="27"/>
      <c r="M487" s="26"/>
      <c r="N487" s="28"/>
      <c r="O487" s="29"/>
      <c r="P487" s="30"/>
      <c r="Q487" s="30"/>
      <c r="R487" s="30"/>
      <c r="S487" s="31"/>
      <c r="T487" s="26"/>
      <c r="U487" s="27"/>
      <c r="V487" s="82"/>
      <c r="W487" s="83"/>
      <c r="X487" s="27"/>
      <c r="Y487" s="36"/>
      <c r="Z487" s="27"/>
      <c r="AA487" s="37"/>
      <c r="AB487" s="38"/>
      <c r="AC487" s="39"/>
      <c r="AD487" s="40"/>
      <c r="AK487" s="2" t="str">
        <f>IF(ISERROR(MATCH(Table18[[#This Row], [Sector of College]],$AY$2:$AY$4,0)),"0", "1")</f>
        <v>0</v>
      </c>
      <c r="AL487" s="2" t="str">
        <f>IF(ISERROR(MATCH(Table18[[#This Row], [Type of College]],$AZ$2:$AZ$4,0)),"0", "1")</f>
        <v>0</v>
      </c>
      <c r="AM487" s="2" t="str">
        <f>IF(ISERROR(MATCH(Table18[[#This Row], [College Category]],$BA$2:$BA$15,0)),"0", "1")</f>
        <v>0</v>
      </c>
      <c r="AN487" s="2" t="str">
        <f>IF(ISERROR(MATCH(Table18[[#This Row], [Degree Duration]],$BB$3:$BB$12,0)),"0", "1")</f>
        <v>0</v>
      </c>
      <c r="AO487" s="2" t="str">
        <f>IF(ISERROR(MATCH(#REF!,#REF!,0)),"0", "1")</f>
        <v>0</v>
      </c>
      <c r="AP487" s="2" t="str">
        <f>IF(ISERROR(MATCH(Table18[[#This Row], [Batch Start Year]],$BC$2:$BC$23,0)),"0", "1")</f>
        <v>0</v>
      </c>
      <c r="AQ487" s="2" t="str">
        <f>IF(ISERROR(MATCH(Table18[[#This Row], [Batch Start Semester]],$BD$2:$BD$5,0)),"0", "1")</f>
        <v>0</v>
      </c>
      <c r="AR487" s="2" t="str">
        <f>IF(ISERROR(MATCH(Table18[[#This Row], [Batch Session ]],$BE$2:$BE$5,0)),"0", "1")</f>
        <v>0</v>
      </c>
      <c r="AS487" s="2" t="str">
        <f>IF(ISERROR(MATCH(Table18[[#This Row], [Current Semester Number ]],$BF$2:$BF$12,0)),"0", "1")</f>
        <v>0</v>
      </c>
      <c r="AT487" s="2" t="str">
        <f>IF(ISERROR(MATCH(Table18[[#This Row], [Gender]],$BG$2:$BG$4,0)),"0", "1")</f>
        <v>0</v>
      </c>
      <c r="AU487" s="2" t="str">
        <f>IF(ISERROR(MATCH(Table18[[#This Row], [Quota Type]],$BH$2:$BH$12,0)),"0", "1")</f>
        <v>0</v>
      </c>
      <c r="AV487" s="2" t="str">
        <f>IF(ISERROR(MATCH(Table18[[#This Row], [Different Ability Type (only for Differently abled students)]],$BI$2:$BI$8,0)),"0", "1")</f>
        <v>0</v>
      </c>
      <c r="AW487" s="2"/>
      <c r="AX487" s="2"/>
      <c r="AY487" s="2"/>
      <c r="AZ487" s="2"/>
    </row>
    <row r="488" ht="14.25">
      <c r="A488" s="23"/>
      <c r="B488" s="23"/>
      <c r="C488" s="23"/>
      <c r="D488" s="23"/>
      <c r="E488" s="23"/>
      <c r="F488" s="23"/>
      <c r="G488" s="24"/>
      <c r="H488" s="25"/>
      <c r="I488" s="26"/>
      <c r="J488" s="27"/>
      <c r="K488" s="27"/>
      <c r="L488" s="27"/>
      <c r="M488" s="26"/>
      <c r="N488" s="28"/>
      <c r="O488" s="29"/>
      <c r="P488" s="30"/>
      <c r="Q488" s="30"/>
      <c r="R488" s="30"/>
      <c r="S488" s="31"/>
      <c r="T488" s="26"/>
      <c r="U488" s="27"/>
      <c r="V488" s="82"/>
      <c r="W488" s="83"/>
      <c r="X488" s="27"/>
      <c r="Y488" s="36"/>
      <c r="Z488" s="27"/>
      <c r="AA488" s="37"/>
      <c r="AB488" s="38"/>
      <c r="AC488" s="39"/>
      <c r="AD488" s="40"/>
      <c r="AK488" s="2" t="str">
        <f>IF(ISERROR(MATCH(Table18[[#This Row], [Sector of College]],$AY$2:$AY$4,0)),"0", "1")</f>
        <v>0</v>
      </c>
      <c r="AL488" s="2" t="str">
        <f>IF(ISERROR(MATCH(Table18[[#This Row], [Type of College]],$AZ$2:$AZ$4,0)),"0", "1")</f>
        <v>0</v>
      </c>
      <c r="AM488" s="2" t="str">
        <f>IF(ISERROR(MATCH(Table18[[#This Row], [College Category]],$BA$2:$BA$15,0)),"0", "1")</f>
        <v>0</v>
      </c>
      <c r="AN488" s="2" t="str">
        <f>IF(ISERROR(MATCH(Table18[[#This Row], [Degree Duration]],$BB$3:$BB$12,0)),"0", "1")</f>
        <v>0</v>
      </c>
      <c r="AO488" s="2" t="str">
        <f>IF(ISERROR(MATCH(#REF!,#REF!,0)),"0", "1")</f>
        <v>0</v>
      </c>
      <c r="AP488" s="2" t="str">
        <f>IF(ISERROR(MATCH(Table18[[#This Row], [Batch Start Year]],$BC$2:$BC$23,0)),"0", "1")</f>
        <v>0</v>
      </c>
      <c r="AQ488" s="2" t="str">
        <f>IF(ISERROR(MATCH(Table18[[#This Row], [Batch Start Semester]],$BD$2:$BD$5,0)),"0", "1")</f>
        <v>0</v>
      </c>
      <c r="AR488" s="2" t="str">
        <f>IF(ISERROR(MATCH(Table18[[#This Row], [Batch Session ]],$BE$2:$BE$5,0)),"0", "1")</f>
        <v>0</v>
      </c>
      <c r="AS488" s="2" t="str">
        <f>IF(ISERROR(MATCH(Table18[[#This Row], [Current Semester Number ]],$BF$2:$BF$12,0)),"0", "1")</f>
        <v>0</v>
      </c>
      <c r="AT488" s="2" t="str">
        <f>IF(ISERROR(MATCH(Table18[[#This Row], [Gender]],$BG$2:$BG$4,0)),"0", "1")</f>
        <v>0</v>
      </c>
      <c r="AU488" s="2" t="str">
        <f>IF(ISERROR(MATCH(Table18[[#This Row], [Quota Type]],$BH$2:$BH$12,0)),"0", "1")</f>
        <v>0</v>
      </c>
      <c r="AV488" s="2" t="str">
        <f>IF(ISERROR(MATCH(Table18[[#This Row], [Different Ability Type (only for Differently abled students)]],$BI$2:$BI$8,0)),"0", "1")</f>
        <v>0</v>
      </c>
      <c r="AW488" s="2"/>
      <c r="AX488" s="2"/>
      <c r="AY488" s="2"/>
      <c r="AZ488" s="2"/>
    </row>
    <row r="489" ht="14.25">
      <c r="A489" s="23"/>
      <c r="B489" s="23"/>
      <c r="C489" s="23"/>
      <c r="D489" s="23"/>
      <c r="E489" s="23"/>
      <c r="F489" s="23"/>
      <c r="G489" s="24"/>
      <c r="H489" s="25"/>
      <c r="I489" s="26"/>
      <c r="J489" s="27"/>
      <c r="K489" s="27"/>
      <c r="L489" s="27"/>
      <c r="M489" s="26"/>
      <c r="N489" s="28"/>
      <c r="O489" s="29"/>
      <c r="P489" s="30"/>
      <c r="Q489" s="30"/>
      <c r="R489" s="30"/>
      <c r="S489" s="31"/>
      <c r="T489" s="26"/>
      <c r="U489" s="27"/>
      <c r="V489" s="82"/>
      <c r="W489" s="83"/>
      <c r="X489" s="27"/>
      <c r="Y489" s="36"/>
      <c r="Z489" s="27"/>
      <c r="AA489" s="37"/>
      <c r="AB489" s="38"/>
      <c r="AC489" s="39"/>
      <c r="AD489" s="40"/>
      <c r="AK489" s="2" t="str">
        <f>IF(ISERROR(MATCH(Table18[[#This Row], [Sector of College]],$AY$2:$AY$4,0)),"0", "1")</f>
        <v>0</v>
      </c>
      <c r="AL489" s="2" t="str">
        <f>IF(ISERROR(MATCH(Table18[[#This Row], [Type of College]],$AZ$2:$AZ$4,0)),"0", "1")</f>
        <v>0</v>
      </c>
      <c r="AM489" s="2" t="str">
        <f>IF(ISERROR(MATCH(Table18[[#This Row], [College Category]],$BA$2:$BA$15,0)),"0", "1")</f>
        <v>0</v>
      </c>
      <c r="AN489" s="2" t="str">
        <f>IF(ISERROR(MATCH(Table18[[#This Row], [Degree Duration]],$BB$3:$BB$12,0)),"0", "1")</f>
        <v>0</v>
      </c>
      <c r="AO489" s="2" t="str">
        <f>IF(ISERROR(MATCH(#REF!,#REF!,0)),"0", "1")</f>
        <v>0</v>
      </c>
      <c r="AP489" s="2" t="str">
        <f>IF(ISERROR(MATCH(Table18[[#This Row], [Batch Start Year]],$BC$2:$BC$23,0)),"0", "1")</f>
        <v>0</v>
      </c>
      <c r="AQ489" s="2" t="str">
        <f>IF(ISERROR(MATCH(Table18[[#This Row], [Batch Start Semester]],$BD$2:$BD$5,0)),"0", "1")</f>
        <v>0</v>
      </c>
      <c r="AR489" s="2" t="str">
        <f>IF(ISERROR(MATCH(Table18[[#This Row], [Batch Session ]],$BE$2:$BE$5,0)),"0", "1")</f>
        <v>0</v>
      </c>
      <c r="AS489" s="2" t="str">
        <f>IF(ISERROR(MATCH(Table18[[#This Row], [Current Semester Number ]],$BF$2:$BF$12,0)),"0", "1")</f>
        <v>0</v>
      </c>
      <c r="AT489" s="2" t="str">
        <f>IF(ISERROR(MATCH(Table18[[#This Row], [Gender]],$BG$2:$BG$4,0)),"0", "1")</f>
        <v>0</v>
      </c>
      <c r="AU489" s="2" t="str">
        <f>IF(ISERROR(MATCH(Table18[[#This Row], [Quota Type]],$BH$2:$BH$12,0)),"0", "1")</f>
        <v>0</v>
      </c>
      <c r="AV489" s="2" t="str">
        <f>IF(ISERROR(MATCH(Table18[[#This Row], [Different Ability Type (only for Differently abled students)]],$BI$2:$BI$8,0)),"0", "1")</f>
        <v>0</v>
      </c>
      <c r="AW489" s="2"/>
      <c r="AX489" s="2"/>
      <c r="AY489" s="2"/>
      <c r="AZ489" s="2"/>
    </row>
    <row r="490" ht="14.25">
      <c r="A490" s="23"/>
      <c r="B490" s="23"/>
      <c r="C490" s="23"/>
      <c r="D490" s="23"/>
      <c r="E490" s="23"/>
      <c r="F490" s="23"/>
      <c r="G490" s="24"/>
      <c r="H490" s="25"/>
      <c r="I490" s="26"/>
      <c r="J490" s="27"/>
      <c r="K490" s="27"/>
      <c r="L490" s="27"/>
      <c r="M490" s="26"/>
      <c r="N490" s="28"/>
      <c r="O490" s="29"/>
      <c r="P490" s="30"/>
      <c r="Q490" s="30"/>
      <c r="R490" s="30"/>
      <c r="S490" s="31"/>
      <c r="T490" s="26"/>
      <c r="U490" s="27"/>
      <c r="V490" s="82"/>
      <c r="W490" s="83"/>
      <c r="X490" s="27"/>
      <c r="Y490" s="36"/>
      <c r="Z490" s="27"/>
      <c r="AA490" s="37"/>
      <c r="AB490" s="38"/>
      <c r="AC490" s="39"/>
      <c r="AD490" s="40"/>
      <c r="AK490" s="2" t="str">
        <f>IF(ISERROR(MATCH(Table18[[#This Row], [Sector of College]],$AY$2:$AY$4,0)),"0", "1")</f>
        <v>0</v>
      </c>
      <c r="AL490" s="2" t="str">
        <f>IF(ISERROR(MATCH(Table18[[#This Row], [Type of College]],$AZ$2:$AZ$4,0)),"0", "1")</f>
        <v>0</v>
      </c>
      <c r="AM490" s="2" t="str">
        <f>IF(ISERROR(MATCH(Table18[[#This Row], [College Category]],$BA$2:$BA$15,0)),"0", "1")</f>
        <v>0</v>
      </c>
      <c r="AN490" s="2" t="str">
        <f>IF(ISERROR(MATCH(Table18[[#This Row], [Degree Duration]],$BB$3:$BB$12,0)),"0", "1")</f>
        <v>0</v>
      </c>
      <c r="AO490" s="2" t="str">
        <f>IF(ISERROR(MATCH(#REF!,#REF!,0)),"0", "1")</f>
        <v>0</v>
      </c>
      <c r="AP490" s="2" t="str">
        <f>IF(ISERROR(MATCH(Table18[[#This Row], [Batch Start Year]],$BC$2:$BC$23,0)),"0", "1")</f>
        <v>0</v>
      </c>
      <c r="AQ490" s="2" t="str">
        <f>IF(ISERROR(MATCH(Table18[[#This Row], [Batch Start Semester]],$BD$2:$BD$5,0)),"0", "1")</f>
        <v>0</v>
      </c>
      <c r="AR490" s="2" t="str">
        <f>IF(ISERROR(MATCH(Table18[[#This Row], [Batch Session ]],$BE$2:$BE$5,0)),"0", "1")</f>
        <v>0</v>
      </c>
      <c r="AS490" s="2" t="str">
        <f>IF(ISERROR(MATCH(Table18[[#This Row], [Current Semester Number ]],$BF$2:$BF$12,0)),"0", "1")</f>
        <v>0</v>
      </c>
      <c r="AT490" s="2" t="str">
        <f>IF(ISERROR(MATCH(Table18[[#This Row], [Gender]],$BG$2:$BG$4,0)),"0", "1")</f>
        <v>0</v>
      </c>
      <c r="AU490" s="2" t="str">
        <f>IF(ISERROR(MATCH(Table18[[#This Row], [Quota Type]],$BH$2:$BH$12,0)),"0", "1")</f>
        <v>0</v>
      </c>
      <c r="AV490" s="2" t="str">
        <f>IF(ISERROR(MATCH(Table18[[#This Row], [Different Ability Type (only for Differently abled students)]],$BI$2:$BI$8,0)),"0", "1")</f>
        <v>0</v>
      </c>
      <c r="AW490" s="2"/>
      <c r="AX490" s="2"/>
      <c r="AY490" s="2"/>
      <c r="AZ490" s="2"/>
    </row>
    <row r="491" ht="14.25">
      <c r="A491" s="23"/>
      <c r="B491" s="23"/>
      <c r="C491" s="23"/>
      <c r="D491" s="23"/>
      <c r="E491" s="23"/>
      <c r="F491" s="23"/>
      <c r="G491" s="24"/>
      <c r="H491" s="25"/>
      <c r="I491" s="26"/>
      <c r="J491" s="27"/>
      <c r="K491" s="27"/>
      <c r="L491" s="27"/>
      <c r="M491" s="26"/>
      <c r="N491" s="28"/>
      <c r="O491" s="29"/>
      <c r="P491" s="30"/>
      <c r="Q491" s="30"/>
      <c r="R491" s="30"/>
      <c r="S491" s="31"/>
      <c r="T491" s="26"/>
      <c r="U491" s="27"/>
      <c r="V491" s="82"/>
      <c r="W491" s="83"/>
      <c r="X491" s="27"/>
      <c r="Y491" s="36"/>
      <c r="Z491" s="27"/>
      <c r="AA491" s="37"/>
      <c r="AB491" s="38"/>
      <c r="AC491" s="39"/>
      <c r="AD491" s="40"/>
      <c r="AK491" s="2" t="str">
        <f>IF(ISERROR(MATCH(Table18[[#This Row], [Sector of College]],$AY$2:$AY$4,0)),"0", "1")</f>
        <v>0</v>
      </c>
      <c r="AL491" s="2" t="str">
        <f>IF(ISERROR(MATCH(Table18[[#This Row], [Type of College]],$AZ$2:$AZ$4,0)),"0", "1")</f>
        <v>0</v>
      </c>
      <c r="AM491" s="2" t="str">
        <f>IF(ISERROR(MATCH(Table18[[#This Row], [College Category]],$BA$2:$BA$15,0)),"0", "1")</f>
        <v>0</v>
      </c>
      <c r="AN491" s="2" t="str">
        <f>IF(ISERROR(MATCH(Table18[[#This Row], [Degree Duration]],$BB$3:$BB$12,0)),"0", "1")</f>
        <v>0</v>
      </c>
      <c r="AO491" s="2" t="str">
        <f>IF(ISERROR(MATCH(#REF!,#REF!,0)),"0", "1")</f>
        <v>0</v>
      </c>
      <c r="AP491" s="2" t="str">
        <f>IF(ISERROR(MATCH(Table18[[#This Row], [Batch Start Year]],$BC$2:$BC$23,0)),"0", "1")</f>
        <v>0</v>
      </c>
      <c r="AQ491" s="2" t="str">
        <f>IF(ISERROR(MATCH(Table18[[#This Row], [Batch Start Semester]],$BD$2:$BD$5,0)),"0", "1")</f>
        <v>0</v>
      </c>
      <c r="AR491" s="2" t="str">
        <f>IF(ISERROR(MATCH(Table18[[#This Row], [Batch Session ]],$BE$2:$BE$5,0)),"0", "1")</f>
        <v>0</v>
      </c>
      <c r="AS491" s="2" t="str">
        <f>IF(ISERROR(MATCH(Table18[[#This Row], [Current Semester Number ]],$BF$2:$BF$12,0)),"0", "1")</f>
        <v>0</v>
      </c>
      <c r="AT491" s="2" t="str">
        <f>IF(ISERROR(MATCH(Table18[[#This Row], [Gender]],$BG$2:$BG$4,0)),"0", "1")</f>
        <v>0</v>
      </c>
      <c r="AU491" s="2" t="str">
        <f>IF(ISERROR(MATCH(Table18[[#This Row], [Quota Type]],$BH$2:$BH$12,0)),"0", "1")</f>
        <v>0</v>
      </c>
      <c r="AV491" s="2" t="str">
        <f>IF(ISERROR(MATCH(Table18[[#This Row], [Different Ability Type (only for Differently abled students)]],$BI$2:$BI$8,0)),"0", "1")</f>
        <v>0</v>
      </c>
      <c r="AW491" s="2"/>
      <c r="AX491" s="2"/>
      <c r="AY491" s="2"/>
      <c r="AZ491" s="2"/>
    </row>
    <row r="492" ht="14.25">
      <c r="A492" s="23"/>
      <c r="B492" s="23"/>
      <c r="C492" s="23"/>
      <c r="D492" s="23"/>
      <c r="E492" s="23"/>
      <c r="F492" s="23"/>
      <c r="G492" s="24"/>
      <c r="H492" s="25"/>
      <c r="I492" s="26"/>
      <c r="J492" s="27"/>
      <c r="K492" s="27"/>
      <c r="L492" s="27"/>
      <c r="M492" s="26"/>
      <c r="N492" s="28"/>
      <c r="O492" s="29"/>
      <c r="P492" s="30"/>
      <c r="Q492" s="30"/>
      <c r="R492" s="30"/>
      <c r="S492" s="31"/>
      <c r="T492" s="26"/>
      <c r="U492" s="27"/>
      <c r="V492" s="82"/>
      <c r="W492" s="83"/>
      <c r="X492" s="27"/>
      <c r="Y492" s="36"/>
      <c r="Z492" s="27"/>
      <c r="AA492" s="37"/>
      <c r="AB492" s="38"/>
      <c r="AC492" s="39"/>
      <c r="AD492" s="40"/>
      <c r="AK492" s="2" t="str">
        <f>IF(ISERROR(MATCH(Table18[[#This Row], [Sector of College]],$AY$2:$AY$4,0)),"0", "1")</f>
        <v>0</v>
      </c>
      <c r="AL492" s="2" t="str">
        <f>IF(ISERROR(MATCH(Table18[[#This Row], [Type of College]],$AZ$2:$AZ$4,0)),"0", "1")</f>
        <v>0</v>
      </c>
      <c r="AM492" s="2" t="str">
        <f>IF(ISERROR(MATCH(Table18[[#This Row], [College Category]],$BA$2:$BA$15,0)),"0", "1")</f>
        <v>0</v>
      </c>
      <c r="AN492" s="2" t="str">
        <f>IF(ISERROR(MATCH(Table18[[#This Row], [Degree Duration]],$BB$3:$BB$12,0)),"0", "1")</f>
        <v>0</v>
      </c>
      <c r="AO492" s="2" t="str">
        <f>IF(ISERROR(MATCH(#REF!,#REF!,0)),"0", "1")</f>
        <v>0</v>
      </c>
      <c r="AP492" s="2" t="str">
        <f>IF(ISERROR(MATCH(Table18[[#This Row], [Batch Start Year]],$BC$2:$BC$23,0)),"0", "1")</f>
        <v>0</v>
      </c>
      <c r="AQ492" s="2" t="str">
        <f>IF(ISERROR(MATCH(Table18[[#This Row], [Batch Start Semester]],$BD$2:$BD$5,0)),"0", "1")</f>
        <v>0</v>
      </c>
      <c r="AR492" s="2" t="str">
        <f>IF(ISERROR(MATCH(Table18[[#This Row], [Batch Session ]],$BE$2:$BE$5,0)),"0", "1")</f>
        <v>0</v>
      </c>
      <c r="AS492" s="2" t="str">
        <f>IF(ISERROR(MATCH(Table18[[#This Row], [Current Semester Number ]],$BF$2:$BF$12,0)),"0", "1")</f>
        <v>0</v>
      </c>
      <c r="AT492" s="2" t="str">
        <f>IF(ISERROR(MATCH(Table18[[#This Row], [Gender]],$BG$2:$BG$4,0)),"0", "1")</f>
        <v>0</v>
      </c>
      <c r="AU492" s="2" t="str">
        <f>IF(ISERROR(MATCH(Table18[[#This Row], [Quota Type]],$BH$2:$BH$12,0)),"0", "1")</f>
        <v>0</v>
      </c>
      <c r="AV492" s="2" t="str">
        <f>IF(ISERROR(MATCH(Table18[[#This Row], [Different Ability Type (only for Differently abled students)]],$BI$2:$BI$8,0)),"0", "1")</f>
        <v>0</v>
      </c>
      <c r="AW492" s="2"/>
      <c r="AX492" s="2"/>
      <c r="AY492" s="2"/>
      <c r="AZ492" s="2"/>
    </row>
    <row r="493" ht="14.25">
      <c r="A493" s="23"/>
      <c r="B493" s="23"/>
      <c r="C493" s="23"/>
      <c r="D493" s="23"/>
      <c r="E493" s="23"/>
      <c r="F493" s="23"/>
      <c r="G493" s="24"/>
      <c r="H493" s="25"/>
      <c r="I493" s="26"/>
      <c r="J493" s="27"/>
      <c r="K493" s="27"/>
      <c r="L493" s="27"/>
      <c r="M493" s="26"/>
      <c r="N493" s="28"/>
      <c r="O493" s="29"/>
      <c r="P493" s="30"/>
      <c r="Q493" s="30"/>
      <c r="R493" s="30"/>
      <c r="S493" s="31"/>
      <c r="T493" s="26"/>
      <c r="U493" s="27"/>
      <c r="V493" s="82"/>
      <c r="W493" s="83"/>
      <c r="X493" s="27"/>
      <c r="Y493" s="36"/>
      <c r="Z493" s="27"/>
      <c r="AA493" s="37"/>
      <c r="AB493" s="38"/>
      <c r="AC493" s="39"/>
      <c r="AD493" s="40"/>
      <c r="AK493" s="2" t="str">
        <f>IF(ISERROR(MATCH(Table18[[#This Row], [Sector of College]],$AY$2:$AY$4,0)),"0", "1")</f>
        <v>0</v>
      </c>
      <c r="AL493" s="2" t="str">
        <f>IF(ISERROR(MATCH(Table18[[#This Row], [Type of College]],$AZ$2:$AZ$4,0)),"0", "1")</f>
        <v>0</v>
      </c>
      <c r="AM493" s="2" t="str">
        <f>IF(ISERROR(MATCH(Table18[[#This Row], [College Category]],$BA$2:$BA$15,0)),"0", "1")</f>
        <v>0</v>
      </c>
      <c r="AN493" s="2" t="str">
        <f>IF(ISERROR(MATCH(Table18[[#This Row], [Degree Duration]],$BB$3:$BB$12,0)),"0", "1")</f>
        <v>0</v>
      </c>
      <c r="AO493" s="2" t="str">
        <f>IF(ISERROR(MATCH(#REF!,#REF!,0)),"0", "1")</f>
        <v>0</v>
      </c>
      <c r="AP493" s="2" t="str">
        <f>IF(ISERROR(MATCH(Table18[[#This Row], [Batch Start Year]],$BC$2:$BC$23,0)),"0", "1")</f>
        <v>0</v>
      </c>
      <c r="AQ493" s="2" t="str">
        <f>IF(ISERROR(MATCH(Table18[[#This Row], [Batch Start Semester]],$BD$2:$BD$5,0)),"0", "1")</f>
        <v>0</v>
      </c>
      <c r="AR493" s="2" t="str">
        <f>IF(ISERROR(MATCH(Table18[[#This Row], [Batch Session ]],$BE$2:$BE$5,0)),"0", "1")</f>
        <v>0</v>
      </c>
      <c r="AS493" s="2" t="str">
        <f>IF(ISERROR(MATCH(Table18[[#This Row], [Current Semester Number ]],$BF$2:$BF$12,0)),"0", "1")</f>
        <v>0</v>
      </c>
      <c r="AT493" s="2" t="str">
        <f>IF(ISERROR(MATCH(Table18[[#This Row], [Gender]],$BG$2:$BG$4,0)),"0", "1")</f>
        <v>0</v>
      </c>
      <c r="AU493" s="2" t="str">
        <f>IF(ISERROR(MATCH(Table18[[#This Row], [Quota Type]],$BH$2:$BH$12,0)),"0", "1")</f>
        <v>0</v>
      </c>
      <c r="AV493" s="2" t="str">
        <f>IF(ISERROR(MATCH(Table18[[#This Row], [Different Ability Type (only for Differently abled students)]],$BI$2:$BI$8,0)),"0", "1")</f>
        <v>0</v>
      </c>
      <c r="AW493" s="2"/>
      <c r="AX493" s="2"/>
      <c r="AY493" s="2"/>
      <c r="AZ493" s="2"/>
    </row>
    <row r="494" ht="14.25">
      <c r="A494" s="23"/>
      <c r="B494" s="23"/>
      <c r="C494" s="23"/>
      <c r="D494" s="23"/>
      <c r="E494" s="23"/>
      <c r="F494" s="23"/>
      <c r="G494" s="24"/>
      <c r="H494" s="25"/>
      <c r="I494" s="26"/>
      <c r="J494" s="27"/>
      <c r="K494" s="27"/>
      <c r="L494" s="27"/>
      <c r="M494" s="26"/>
      <c r="N494" s="28"/>
      <c r="O494" s="29"/>
      <c r="P494" s="30"/>
      <c r="Q494" s="30"/>
      <c r="R494" s="30"/>
      <c r="S494" s="31"/>
      <c r="T494" s="26"/>
      <c r="U494" s="27"/>
      <c r="V494" s="82"/>
      <c r="W494" s="83"/>
      <c r="X494" s="27"/>
      <c r="Y494" s="36"/>
      <c r="Z494" s="27"/>
      <c r="AA494" s="37"/>
      <c r="AB494" s="38"/>
      <c r="AC494" s="39"/>
      <c r="AD494" s="40"/>
      <c r="AK494" s="2" t="str">
        <f>IF(ISERROR(MATCH(Table18[[#This Row], [Sector of College]],$AY$2:$AY$4,0)),"0", "1")</f>
        <v>0</v>
      </c>
      <c r="AL494" s="2" t="str">
        <f>IF(ISERROR(MATCH(Table18[[#This Row], [Type of College]],$AZ$2:$AZ$4,0)),"0", "1")</f>
        <v>0</v>
      </c>
      <c r="AM494" s="2" t="str">
        <f>IF(ISERROR(MATCH(Table18[[#This Row], [College Category]],$BA$2:$BA$15,0)),"0", "1")</f>
        <v>0</v>
      </c>
      <c r="AN494" s="2" t="str">
        <f>IF(ISERROR(MATCH(Table18[[#This Row], [Degree Duration]],$BB$3:$BB$12,0)),"0", "1")</f>
        <v>0</v>
      </c>
      <c r="AO494" s="2" t="str">
        <f>IF(ISERROR(MATCH(#REF!,#REF!,0)),"0", "1")</f>
        <v>0</v>
      </c>
      <c r="AP494" s="2" t="str">
        <f>IF(ISERROR(MATCH(Table18[[#This Row], [Batch Start Year]],$BC$2:$BC$23,0)),"0", "1")</f>
        <v>0</v>
      </c>
      <c r="AQ494" s="2" t="str">
        <f>IF(ISERROR(MATCH(Table18[[#This Row], [Batch Start Semester]],$BD$2:$BD$5,0)),"0", "1")</f>
        <v>0</v>
      </c>
      <c r="AR494" s="2" t="str">
        <f>IF(ISERROR(MATCH(Table18[[#This Row], [Batch Session ]],$BE$2:$BE$5,0)),"0", "1")</f>
        <v>0</v>
      </c>
      <c r="AS494" s="2" t="str">
        <f>IF(ISERROR(MATCH(Table18[[#This Row], [Current Semester Number ]],$BF$2:$BF$12,0)),"0", "1")</f>
        <v>0</v>
      </c>
      <c r="AT494" s="2" t="str">
        <f>IF(ISERROR(MATCH(Table18[[#This Row], [Gender]],$BG$2:$BG$4,0)),"0", "1")</f>
        <v>0</v>
      </c>
      <c r="AU494" s="2" t="str">
        <f>IF(ISERROR(MATCH(Table18[[#This Row], [Quota Type]],$BH$2:$BH$12,0)),"0", "1")</f>
        <v>0</v>
      </c>
      <c r="AV494" s="2" t="str">
        <f>IF(ISERROR(MATCH(Table18[[#This Row], [Different Ability Type (only for Differently abled students)]],$BI$2:$BI$8,0)),"0", "1")</f>
        <v>0</v>
      </c>
      <c r="AW494" s="2"/>
      <c r="AX494" s="2"/>
      <c r="AY494" s="2"/>
      <c r="AZ494" s="2"/>
    </row>
    <row r="495" ht="14.25">
      <c r="A495" s="23"/>
      <c r="B495" s="23"/>
      <c r="C495" s="23"/>
      <c r="D495" s="23"/>
      <c r="E495" s="23"/>
      <c r="F495" s="23"/>
      <c r="G495" s="24"/>
      <c r="H495" s="25"/>
      <c r="I495" s="26"/>
      <c r="J495" s="27"/>
      <c r="K495" s="27"/>
      <c r="L495" s="27"/>
      <c r="M495" s="26"/>
      <c r="N495" s="28"/>
      <c r="O495" s="29"/>
      <c r="P495" s="30"/>
      <c r="Q495" s="30"/>
      <c r="R495" s="30"/>
      <c r="S495" s="31"/>
      <c r="T495" s="26"/>
      <c r="U495" s="27"/>
      <c r="V495" s="82"/>
      <c r="W495" s="83"/>
      <c r="X495" s="27"/>
      <c r="Y495" s="36"/>
      <c r="Z495" s="27"/>
      <c r="AA495" s="37"/>
      <c r="AB495" s="38"/>
      <c r="AC495" s="39"/>
      <c r="AD495" s="40"/>
      <c r="AK495" s="2" t="str">
        <f>IF(ISERROR(MATCH(Table18[[#This Row], [Sector of College]],$AY$2:$AY$4,0)),"0", "1")</f>
        <v>0</v>
      </c>
      <c r="AL495" s="2" t="str">
        <f>IF(ISERROR(MATCH(Table18[[#This Row], [Type of College]],$AZ$2:$AZ$4,0)),"0", "1")</f>
        <v>0</v>
      </c>
      <c r="AM495" s="2" t="str">
        <f>IF(ISERROR(MATCH(Table18[[#This Row], [College Category]],$BA$2:$BA$15,0)),"0", "1")</f>
        <v>0</v>
      </c>
      <c r="AN495" s="2" t="str">
        <f>IF(ISERROR(MATCH(Table18[[#This Row], [Degree Duration]],$BB$3:$BB$12,0)),"0", "1")</f>
        <v>0</v>
      </c>
      <c r="AO495" s="2" t="str">
        <f>IF(ISERROR(MATCH(#REF!,#REF!,0)),"0", "1")</f>
        <v>0</v>
      </c>
      <c r="AP495" s="2" t="str">
        <f>IF(ISERROR(MATCH(Table18[[#This Row], [Batch Start Year]],$BC$2:$BC$23,0)),"0", "1")</f>
        <v>0</v>
      </c>
      <c r="AQ495" s="2" t="str">
        <f>IF(ISERROR(MATCH(Table18[[#This Row], [Batch Start Semester]],$BD$2:$BD$5,0)),"0", "1")</f>
        <v>0</v>
      </c>
      <c r="AR495" s="2" t="str">
        <f>IF(ISERROR(MATCH(Table18[[#This Row], [Batch Session ]],$BE$2:$BE$5,0)),"0", "1")</f>
        <v>0</v>
      </c>
      <c r="AS495" s="2" t="str">
        <f>IF(ISERROR(MATCH(Table18[[#This Row], [Current Semester Number ]],$BF$2:$BF$12,0)),"0", "1")</f>
        <v>0</v>
      </c>
      <c r="AT495" s="2" t="str">
        <f>IF(ISERROR(MATCH(Table18[[#This Row], [Gender]],$BG$2:$BG$4,0)),"0", "1")</f>
        <v>0</v>
      </c>
      <c r="AU495" s="2" t="str">
        <f>IF(ISERROR(MATCH(Table18[[#This Row], [Quota Type]],$BH$2:$BH$12,0)),"0", "1")</f>
        <v>0</v>
      </c>
      <c r="AV495" s="2" t="str">
        <f>IF(ISERROR(MATCH(Table18[[#This Row], [Different Ability Type (only for Differently abled students)]],$BI$2:$BI$8,0)),"0", "1")</f>
        <v>0</v>
      </c>
      <c r="AW495" s="2"/>
      <c r="AX495" s="2"/>
      <c r="AY495" s="2"/>
      <c r="AZ495" s="2"/>
    </row>
    <row r="496" ht="14.25">
      <c r="A496" s="23"/>
      <c r="B496" s="23"/>
      <c r="C496" s="23"/>
      <c r="D496" s="23"/>
      <c r="E496" s="23"/>
      <c r="F496" s="23"/>
      <c r="G496" s="24"/>
      <c r="H496" s="25"/>
      <c r="I496" s="26"/>
      <c r="J496" s="27"/>
      <c r="K496" s="27"/>
      <c r="L496" s="27"/>
      <c r="M496" s="26"/>
      <c r="N496" s="28"/>
      <c r="O496" s="29"/>
      <c r="P496" s="30"/>
      <c r="Q496" s="30"/>
      <c r="R496" s="30"/>
      <c r="S496" s="31"/>
      <c r="T496" s="26"/>
      <c r="U496" s="27"/>
      <c r="V496" s="82"/>
      <c r="W496" s="83"/>
      <c r="X496" s="27"/>
      <c r="Y496" s="36"/>
      <c r="Z496" s="27"/>
      <c r="AA496" s="37"/>
      <c r="AB496" s="38"/>
      <c r="AC496" s="39"/>
      <c r="AD496" s="40"/>
      <c r="AK496" s="2" t="str">
        <f>IF(ISERROR(MATCH(Table18[[#This Row], [Sector of College]],$AY$2:$AY$4,0)),"0", "1")</f>
        <v>0</v>
      </c>
      <c r="AL496" s="2" t="str">
        <f>IF(ISERROR(MATCH(Table18[[#This Row], [Type of College]],$AZ$2:$AZ$4,0)),"0", "1")</f>
        <v>0</v>
      </c>
      <c r="AM496" s="2" t="str">
        <f>IF(ISERROR(MATCH(Table18[[#This Row], [College Category]],$BA$2:$BA$15,0)),"0", "1")</f>
        <v>0</v>
      </c>
      <c r="AN496" s="2" t="str">
        <f>IF(ISERROR(MATCH(Table18[[#This Row], [Degree Duration]],$BB$3:$BB$12,0)),"0", "1")</f>
        <v>0</v>
      </c>
      <c r="AO496" s="2" t="str">
        <f>IF(ISERROR(MATCH(#REF!,#REF!,0)),"0", "1")</f>
        <v>0</v>
      </c>
      <c r="AP496" s="2" t="str">
        <f>IF(ISERROR(MATCH(Table18[[#This Row], [Batch Start Year]],$BC$2:$BC$23,0)),"0", "1")</f>
        <v>0</v>
      </c>
      <c r="AQ496" s="2" t="str">
        <f>IF(ISERROR(MATCH(Table18[[#This Row], [Batch Start Semester]],$BD$2:$BD$5,0)),"0", "1")</f>
        <v>0</v>
      </c>
      <c r="AR496" s="2" t="str">
        <f>IF(ISERROR(MATCH(Table18[[#This Row], [Batch Session ]],$BE$2:$BE$5,0)),"0", "1")</f>
        <v>0</v>
      </c>
      <c r="AS496" s="2" t="str">
        <f>IF(ISERROR(MATCH(Table18[[#This Row], [Current Semester Number ]],$BF$2:$BF$12,0)),"0", "1")</f>
        <v>0</v>
      </c>
      <c r="AT496" s="2" t="str">
        <f>IF(ISERROR(MATCH(Table18[[#This Row], [Gender]],$BG$2:$BG$4,0)),"0", "1")</f>
        <v>0</v>
      </c>
      <c r="AU496" s="2" t="str">
        <f>IF(ISERROR(MATCH(Table18[[#This Row], [Quota Type]],$BH$2:$BH$12,0)),"0", "1")</f>
        <v>0</v>
      </c>
      <c r="AV496" s="2" t="str">
        <f>IF(ISERROR(MATCH(Table18[[#This Row], [Different Ability Type (only for Differently abled students)]],$BI$2:$BI$8,0)),"0", "1")</f>
        <v>0</v>
      </c>
      <c r="AW496" s="2"/>
      <c r="AX496" s="2"/>
      <c r="AY496" s="2"/>
      <c r="AZ496" s="2"/>
    </row>
    <row r="497" ht="14.25">
      <c r="A497" s="23"/>
      <c r="B497" s="23"/>
      <c r="C497" s="23"/>
      <c r="D497" s="23"/>
      <c r="E497" s="23"/>
      <c r="F497" s="23"/>
      <c r="G497" s="24"/>
      <c r="H497" s="25"/>
      <c r="I497" s="26"/>
      <c r="J497" s="27"/>
      <c r="K497" s="27"/>
      <c r="L497" s="27"/>
      <c r="M497" s="26"/>
      <c r="N497" s="28"/>
      <c r="O497" s="29"/>
      <c r="P497" s="30"/>
      <c r="Q497" s="30"/>
      <c r="R497" s="30"/>
      <c r="S497" s="31"/>
      <c r="T497" s="26"/>
      <c r="U497" s="27"/>
      <c r="V497" s="82"/>
      <c r="W497" s="83"/>
      <c r="X497" s="27"/>
      <c r="Y497" s="36"/>
      <c r="Z497" s="27"/>
      <c r="AA497" s="37"/>
      <c r="AB497" s="38"/>
      <c r="AC497" s="39"/>
      <c r="AD497" s="40"/>
      <c r="AK497" s="2" t="str">
        <f>IF(ISERROR(MATCH(Table18[[#This Row], [Sector of College]],$AY$2:$AY$4,0)),"0", "1")</f>
        <v>0</v>
      </c>
      <c r="AL497" s="2" t="str">
        <f>IF(ISERROR(MATCH(Table18[[#This Row], [Type of College]],$AZ$2:$AZ$4,0)),"0", "1")</f>
        <v>0</v>
      </c>
      <c r="AM497" s="2" t="str">
        <f>IF(ISERROR(MATCH(Table18[[#This Row], [College Category]],$BA$2:$BA$15,0)),"0", "1")</f>
        <v>0</v>
      </c>
      <c r="AN497" s="2" t="str">
        <f>IF(ISERROR(MATCH(Table18[[#This Row], [Degree Duration]],$BB$3:$BB$12,0)),"0", "1")</f>
        <v>0</v>
      </c>
      <c r="AO497" s="2" t="str">
        <f>IF(ISERROR(MATCH(#REF!,#REF!,0)),"0", "1")</f>
        <v>0</v>
      </c>
      <c r="AP497" s="2" t="str">
        <f>IF(ISERROR(MATCH(Table18[[#This Row], [Batch Start Year]],$BC$2:$BC$23,0)),"0", "1")</f>
        <v>0</v>
      </c>
      <c r="AQ497" s="2" t="str">
        <f>IF(ISERROR(MATCH(Table18[[#This Row], [Batch Start Semester]],$BD$2:$BD$5,0)),"0", "1")</f>
        <v>0</v>
      </c>
      <c r="AR497" s="2" t="str">
        <f>IF(ISERROR(MATCH(Table18[[#This Row], [Batch Session ]],$BE$2:$BE$5,0)),"0", "1")</f>
        <v>0</v>
      </c>
      <c r="AS497" s="2" t="str">
        <f>IF(ISERROR(MATCH(Table18[[#This Row], [Current Semester Number ]],$BF$2:$BF$12,0)),"0", "1")</f>
        <v>0</v>
      </c>
      <c r="AT497" s="2" t="str">
        <f>IF(ISERROR(MATCH(Table18[[#This Row], [Gender]],$BG$2:$BG$4,0)),"0", "1")</f>
        <v>0</v>
      </c>
      <c r="AU497" s="2" t="str">
        <f>IF(ISERROR(MATCH(Table18[[#This Row], [Quota Type]],$BH$2:$BH$12,0)),"0", "1")</f>
        <v>0</v>
      </c>
      <c r="AV497" s="2" t="str">
        <f>IF(ISERROR(MATCH(Table18[[#This Row], [Different Ability Type (only for Differently abled students)]],$BI$2:$BI$8,0)),"0", "1")</f>
        <v>0</v>
      </c>
      <c r="AW497" s="2"/>
      <c r="AX497" s="2"/>
      <c r="AY497" s="2"/>
      <c r="AZ497" s="2"/>
    </row>
    <row r="498" ht="14.25">
      <c r="A498" s="23"/>
      <c r="B498" s="23"/>
      <c r="C498" s="23"/>
      <c r="D498" s="23"/>
      <c r="E498" s="23"/>
      <c r="F498" s="23"/>
      <c r="G498" s="24"/>
      <c r="H498" s="25"/>
      <c r="I498" s="26"/>
      <c r="J498" s="27"/>
      <c r="K498" s="27"/>
      <c r="L498" s="27"/>
      <c r="M498" s="26"/>
      <c r="N498" s="28"/>
      <c r="O498" s="29"/>
      <c r="P498" s="30"/>
      <c r="Q498" s="30"/>
      <c r="R498" s="30"/>
      <c r="S498" s="31"/>
      <c r="T498" s="26"/>
      <c r="U498" s="27"/>
      <c r="V498" s="82"/>
      <c r="W498" s="83"/>
      <c r="X498" s="27"/>
      <c r="Y498" s="36"/>
      <c r="Z498" s="27"/>
      <c r="AA498" s="37"/>
      <c r="AB498" s="38"/>
      <c r="AC498" s="39"/>
      <c r="AD498" s="40"/>
      <c r="AK498" s="2" t="str">
        <f>IF(ISERROR(MATCH(Table18[[#This Row], [Sector of College]],$AY$2:$AY$4,0)),"0", "1")</f>
        <v>0</v>
      </c>
      <c r="AL498" s="2" t="str">
        <f>IF(ISERROR(MATCH(Table18[[#This Row], [Type of College]],$AZ$2:$AZ$4,0)),"0", "1")</f>
        <v>0</v>
      </c>
      <c r="AM498" s="2" t="str">
        <f>IF(ISERROR(MATCH(Table18[[#This Row], [College Category]],$BA$2:$BA$15,0)),"0", "1")</f>
        <v>0</v>
      </c>
      <c r="AN498" s="2" t="str">
        <f>IF(ISERROR(MATCH(Table18[[#This Row], [Degree Duration]],$BB$3:$BB$12,0)),"0", "1")</f>
        <v>0</v>
      </c>
      <c r="AO498" s="2" t="str">
        <f>IF(ISERROR(MATCH(#REF!,#REF!,0)),"0", "1")</f>
        <v>0</v>
      </c>
      <c r="AP498" s="2" t="str">
        <f>IF(ISERROR(MATCH(Table18[[#This Row], [Batch Start Year]],$BC$2:$BC$23,0)),"0", "1")</f>
        <v>0</v>
      </c>
      <c r="AQ498" s="2" t="str">
        <f>IF(ISERROR(MATCH(Table18[[#This Row], [Batch Start Semester]],$BD$2:$BD$5,0)),"0", "1")</f>
        <v>0</v>
      </c>
      <c r="AR498" s="2" t="str">
        <f>IF(ISERROR(MATCH(Table18[[#This Row], [Batch Session ]],$BE$2:$BE$5,0)),"0", "1")</f>
        <v>0</v>
      </c>
      <c r="AS498" s="2" t="str">
        <f>IF(ISERROR(MATCH(Table18[[#This Row], [Current Semester Number ]],$BF$2:$BF$12,0)),"0", "1")</f>
        <v>0</v>
      </c>
      <c r="AT498" s="2" t="str">
        <f>IF(ISERROR(MATCH(Table18[[#This Row], [Gender]],$BG$2:$BG$4,0)),"0", "1")</f>
        <v>0</v>
      </c>
      <c r="AU498" s="2" t="str">
        <f>IF(ISERROR(MATCH(Table18[[#This Row], [Quota Type]],$BH$2:$BH$12,0)),"0", "1")</f>
        <v>0</v>
      </c>
      <c r="AV498" s="2" t="str">
        <f>IF(ISERROR(MATCH(Table18[[#This Row], [Different Ability Type (only for Differently abled students)]],$BI$2:$BI$8,0)),"0", "1")</f>
        <v>0</v>
      </c>
      <c r="AW498" s="2"/>
      <c r="AX498" s="2"/>
      <c r="AY498" s="2"/>
      <c r="AZ498" s="2"/>
    </row>
    <row r="499" ht="14.25">
      <c r="A499" s="23"/>
      <c r="B499" s="23"/>
      <c r="C499" s="23"/>
      <c r="D499" s="23"/>
      <c r="E499" s="23"/>
      <c r="F499" s="23"/>
      <c r="G499" s="24"/>
      <c r="H499" s="25"/>
      <c r="I499" s="26"/>
      <c r="J499" s="27"/>
      <c r="K499" s="27"/>
      <c r="L499" s="27"/>
      <c r="M499" s="26"/>
      <c r="N499" s="28"/>
      <c r="O499" s="29"/>
      <c r="P499" s="30"/>
      <c r="Q499" s="30"/>
      <c r="R499" s="30"/>
      <c r="S499" s="31"/>
      <c r="T499" s="26"/>
      <c r="U499" s="27"/>
      <c r="V499" s="82"/>
      <c r="W499" s="83"/>
      <c r="X499" s="27"/>
      <c r="Y499" s="36"/>
      <c r="Z499" s="27"/>
      <c r="AA499" s="37"/>
      <c r="AB499" s="38"/>
      <c r="AC499" s="39"/>
      <c r="AD499" s="40"/>
      <c r="AK499" s="2" t="str">
        <f>IF(ISERROR(MATCH(Table18[[#This Row], [Sector of College]],$AY$2:$AY$4,0)),"0", "1")</f>
        <v>0</v>
      </c>
      <c r="AL499" s="2" t="str">
        <f>IF(ISERROR(MATCH(Table18[[#This Row], [Type of College]],$AZ$2:$AZ$4,0)),"0", "1")</f>
        <v>0</v>
      </c>
      <c r="AM499" s="2" t="str">
        <f>IF(ISERROR(MATCH(Table18[[#This Row], [College Category]],$BA$2:$BA$15,0)),"0", "1")</f>
        <v>0</v>
      </c>
      <c r="AN499" s="2" t="str">
        <f>IF(ISERROR(MATCH(Table18[[#This Row], [Degree Duration]],$BB$3:$BB$12,0)),"0", "1")</f>
        <v>0</v>
      </c>
      <c r="AO499" s="2" t="str">
        <f>IF(ISERROR(MATCH(#REF!,#REF!,0)),"0", "1")</f>
        <v>0</v>
      </c>
      <c r="AP499" s="2" t="str">
        <f>IF(ISERROR(MATCH(Table18[[#This Row], [Batch Start Year]],$BC$2:$BC$23,0)),"0", "1")</f>
        <v>0</v>
      </c>
      <c r="AQ499" s="2" t="str">
        <f>IF(ISERROR(MATCH(Table18[[#This Row], [Batch Start Semester]],$BD$2:$BD$5,0)),"0", "1")</f>
        <v>0</v>
      </c>
      <c r="AR499" s="2" t="str">
        <f>IF(ISERROR(MATCH(Table18[[#This Row], [Batch Session ]],$BE$2:$BE$5,0)),"0", "1")</f>
        <v>0</v>
      </c>
      <c r="AS499" s="2" t="str">
        <f>IF(ISERROR(MATCH(Table18[[#This Row], [Current Semester Number ]],$BF$2:$BF$12,0)),"0", "1")</f>
        <v>0</v>
      </c>
      <c r="AT499" s="2" t="str">
        <f>IF(ISERROR(MATCH(Table18[[#This Row], [Gender]],$BG$2:$BG$4,0)),"0", "1")</f>
        <v>0</v>
      </c>
      <c r="AU499" s="2" t="str">
        <f>IF(ISERROR(MATCH(Table18[[#This Row], [Quota Type]],$BH$2:$BH$12,0)),"0", "1")</f>
        <v>0</v>
      </c>
      <c r="AV499" s="2" t="str">
        <f>IF(ISERROR(MATCH(Table18[[#This Row], [Different Ability Type (only for Differently abled students)]],$BI$2:$BI$8,0)),"0", "1")</f>
        <v>0</v>
      </c>
      <c r="AW499" s="2"/>
      <c r="AX499" s="2"/>
      <c r="AY499" s="2"/>
      <c r="AZ499" s="2"/>
    </row>
    <row r="500" ht="14.25">
      <c r="A500" s="23"/>
      <c r="B500" s="23"/>
      <c r="C500" s="23"/>
      <c r="D500" s="23"/>
      <c r="E500" s="23"/>
      <c r="F500" s="23"/>
      <c r="G500" s="24"/>
      <c r="H500" s="25"/>
      <c r="I500" s="26"/>
      <c r="J500" s="27"/>
      <c r="K500" s="27"/>
      <c r="L500" s="27"/>
      <c r="M500" s="26"/>
      <c r="N500" s="28"/>
      <c r="O500" s="29"/>
      <c r="P500" s="30"/>
      <c r="Q500" s="30"/>
      <c r="R500" s="30"/>
      <c r="S500" s="31"/>
      <c r="T500" s="26"/>
      <c r="U500" s="27"/>
      <c r="V500" s="82"/>
      <c r="W500" s="83"/>
      <c r="X500" s="27"/>
      <c r="Y500" s="36"/>
      <c r="Z500" s="27"/>
      <c r="AA500" s="37"/>
      <c r="AB500" s="38"/>
      <c r="AC500" s="39"/>
      <c r="AD500" s="40"/>
      <c r="AK500" s="2" t="str">
        <f>IF(ISERROR(MATCH(Table18[[#This Row], [Sector of College]],$AY$2:$AY$4,0)),"0", "1")</f>
        <v>0</v>
      </c>
      <c r="AL500" s="2" t="str">
        <f>IF(ISERROR(MATCH(Table18[[#This Row], [Type of College]],$AZ$2:$AZ$4,0)),"0", "1")</f>
        <v>0</v>
      </c>
      <c r="AM500" s="2" t="str">
        <f>IF(ISERROR(MATCH(Table18[[#This Row], [College Category]],$BA$2:$BA$15,0)),"0", "1")</f>
        <v>0</v>
      </c>
      <c r="AN500" s="2" t="str">
        <f>IF(ISERROR(MATCH(Table18[[#This Row], [Degree Duration]],$BB$3:$BB$12,0)),"0", "1")</f>
        <v>0</v>
      </c>
      <c r="AO500" s="2" t="str">
        <f>IF(ISERROR(MATCH(#REF!,#REF!,0)),"0", "1")</f>
        <v>0</v>
      </c>
      <c r="AP500" s="2" t="str">
        <f>IF(ISERROR(MATCH(Table18[[#This Row], [Batch Start Year]],$BC$2:$BC$23,0)),"0", "1")</f>
        <v>0</v>
      </c>
      <c r="AQ500" s="2" t="str">
        <f>IF(ISERROR(MATCH(Table18[[#This Row], [Batch Start Semester]],$BD$2:$BD$5,0)),"0", "1")</f>
        <v>0</v>
      </c>
      <c r="AR500" s="2" t="str">
        <f>IF(ISERROR(MATCH(Table18[[#This Row], [Batch Session ]],$BE$2:$BE$5,0)),"0", "1")</f>
        <v>0</v>
      </c>
      <c r="AS500" s="2" t="str">
        <f>IF(ISERROR(MATCH(Table18[[#This Row], [Current Semester Number ]],$BF$2:$BF$12,0)),"0", "1")</f>
        <v>0</v>
      </c>
      <c r="AT500" s="2" t="str">
        <f>IF(ISERROR(MATCH(Table18[[#This Row], [Gender]],$BG$2:$BG$4,0)),"0", "1")</f>
        <v>0</v>
      </c>
      <c r="AU500" s="2" t="str">
        <f>IF(ISERROR(MATCH(Table18[[#This Row], [Quota Type]],$BH$2:$BH$12,0)),"0", "1")</f>
        <v>0</v>
      </c>
      <c r="AV500" s="2" t="str">
        <f>IF(ISERROR(MATCH(Table18[[#This Row], [Different Ability Type (only for Differently abled students)]],$BI$2:$BI$8,0)),"0", "1")</f>
        <v>0</v>
      </c>
      <c r="AW500" s="2"/>
      <c r="AX500" s="2"/>
      <c r="AY500" s="2"/>
      <c r="AZ500" s="2"/>
    </row>
    <row r="501" ht="14.25">
      <c r="A501" s="23"/>
      <c r="B501" s="23"/>
      <c r="C501" s="23"/>
      <c r="D501" s="23"/>
      <c r="E501" s="23"/>
      <c r="F501" s="23"/>
      <c r="G501" s="24"/>
      <c r="H501" s="25"/>
      <c r="I501" s="26"/>
      <c r="J501" s="27"/>
      <c r="K501" s="27"/>
      <c r="L501" s="27"/>
      <c r="M501" s="26"/>
      <c r="N501" s="28"/>
      <c r="O501" s="29"/>
      <c r="P501" s="30"/>
      <c r="Q501" s="30"/>
      <c r="R501" s="30"/>
      <c r="S501" s="31"/>
      <c r="T501" s="26"/>
      <c r="U501" s="27"/>
      <c r="V501" s="82"/>
      <c r="W501" s="83"/>
      <c r="X501" s="27"/>
      <c r="Y501" s="36"/>
      <c r="Z501" s="27"/>
      <c r="AA501" s="37"/>
      <c r="AB501" s="38"/>
      <c r="AC501" s="39"/>
      <c r="AD501" s="40"/>
      <c r="AK501" s="2" t="str">
        <f>IF(ISERROR(MATCH(Table18[[#This Row], [Sector of College]],$AY$2:$AY$4,0)),"0", "1")</f>
        <v>0</v>
      </c>
      <c r="AL501" s="2" t="str">
        <f>IF(ISERROR(MATCH(Table18[[#This Row], [Type of College]],$AZ$2:$AZ$4,0)),"0", "1")</f>
        <v>0</v>
      </c>
      <c r="AM501" s="2" t="str">
        <f>IF(ISERROR(MATCH(Table18[[#This Row], [College Category]],$BA$2:$BA$15,0)),"0", "1")</f>
        <v>0</v>
      </c>
      <c r="AN501" s="2" t="str">
        <f>IF(ISERROR(MATCH(Table18[[#This Row], [Degree Duration]],$BB$3:$BB$12,0)),"0", "1")</f>
        <v>0</v>
      </c>
      <c r="AO501" s="2" t="str">
        <f>IF(ISERROR(MATCH(#REF!,#REF!,0)),"0", "1")</f>
        <v>0</v>
      </c>
      <c r="AP501" s="2" t="str">
        <f>IF(ISERROR(MATCH(Table18[[#This Row], [Batch Start Year]],$BC$2:$BC$23,0)),"0", "1")</f>
        <v>0</v>
      </c>
      <c r="AQ501" s="2" t="str">
        <f>IF(ISERROR(MATCH(Table18[[#This Row], [Batch Start Semester]],$BD$2:$BD$5,0)),"0", "1")</f>
        <v>0</v>
      </c>
      <c r="AR501" s="2" t="str">
        <f>IF(ISERROR(MATCH(Table18[[#This Row], [Batch Session ]],$BE$2:$BE$5,0)),"0", "1")</f>
        <v>0</v>
      </c>
      <c r="AS501" s="2" t="str">
        <f>IF(ISERROR(MATCH(Table18[[#This Row], [Current Semester Number ]],$BF$2:$BF$12,0)),"0", "1")</f>
        <v>0</v>
      </c>
      <c r="AT501" s="2" t="str">
        <f>IF(ISERROR(MATCH(Table18[[#This Row], [Gender]],$BG$2:$BG$4,0)),"0", "1")</f>
        <v>0</v>
      </c>
      <c r="AU501" s="2" t="str">
        <f>IF(ISERROR(MATCH(Table18[[#This Row], [Quota Type]],$BH$2:$BH$12,0)),"0", "1")</f>
        <v>0</v>
      </c>
      <c r="AV501" s="2" t="str">
        <f>IF(ISERROR(MATCH(Table18[[#This Row], [Different Ability Type (only for Differently abled students)]],$BI$2:$BI$8,0)),"0", "1")</f>
        <v>0</v>
      </c>
      <c r="AW501" s="2"/>
      <c r="AX501" s="2"/>
      <c r="AY501" s="2"/>
      <c r="AZ501" s="2"/>
    </row>
    <row r="502" ht="14.25">
      <c r="A502" s="23"/>
      <c r="B502" s="23"/>
      <c r="C502" s="23"/>
      <c r="D502" s="23"/>
      <c r="E502" s="23"/>
      <c r="F502" s="23"/>
      <c r="G502" s="24"/>
      <c r="H502" s="25"/>
      <c r="I502" s="26"/>
      <c r="J502" s="27"/>
      <c r="K502" s="27"/>
      <c r="L502" s="27"/>
      <c r="M502" s="26"/>
      <c r="N502" s="28"/>
      <c r="O502" s="29"/>
      <c r="P502" s="30"/>
      <c r="Q502" s="30"/>
      <c r="R502" s="30"/>
      <c r="S502" s="31"/>
      <c r="T502" s="26"/>
      <c r="U502" s="27"/>
      <c r="V502" s="82"/>
      <c r="W502" s="83"/>
      <c r="X502" s="27"/>
      <c r="Y502" s="36"/>
      <c r="Z502" s="27"/>
      <c r="AA502" s="37"/>
      <c r="AB502" s="38"/>
      <c r="AC502" s="39"/>
      <c r="AD502" s="40"/>
      <c r="AK502" s="2" t="str">
        <f>IF(ISERROR(MATCH(Table18[[#This Row], [Sector of College]],$AY$2:$AY$4,0)),"0", "1")</f>
        <v>0</v>
      </c>
      <c r="AL502" s="2" t="str">
        <f>IF(ISERROR(MATCH(Table18[[#This Row], [Type of College]],$AZ$2:$AZ$4,0)),"0", "1")</f>
        <v>0</v>
      </c>
      <c r="AM502" s="2" t="str">
        <f>IF(ISERROR(MATCH(Table18[[#This Row], [College Category]],$BA$2:$BA$15,0)),"0", "1")</f>
        <v>0</v>
      </c>
      <c r="AN502" s="2" t="str">
        <f>IF(ISERROR(MATCH(Table18[[#This Row], [Degree Duration]],$BB$3:$BB$12,0)),"0", "1")</f>
        <v>0</v>
      </c>
      <c r="AO502" s="2" t="str">
        <f>IF(ISERROR(MATCH(#REF!,#REF!,0)),"0", "1")</f>
        <v>0</v>
      </c>
      <c r="AP502" s="2" t="str">
        <f>IF(ISERROR(MATCH(Table18[[#This Row], [Batch Start Year]],$BC$2:$BC$23,0)),"0", "1")</f>
        <v>0</v>
      </c>
      <c r="AQ502" s="2" t="str">
        <f>IF(ISERROR(MATCH(Table18[[#This Row], [Batch Start Semester]],$BD$2:$BD$5,0)),"0", "1")</f>
        <v>0</v>
      </c>
      <c r="AR502" s="2" t="str">
        <f>IF(ISERROR(MATCH(Table18[[#This Row], [Batch Session ]],$BE$2:$BE$5,0)),"0", "1")</f>
        <v>0</v>
      </c>
      <c r="AS502" s="2" t="str">
        <f>IF(ISERROR(MATCH(Table18[[#This Row], [Current Semester Number ]],$BF$2:$BF$12,0)),"0", "1")</f>
        <v>0</v>
      </c>
      <c r="AT502" s="2" t="str">
        <f>IF(ISERROR(MATCH(Table18[[#This Row], [Gender]],$BG$2:$BG$4,0)),"0", "1")</f>
        <v>0</v>
      </c>
      <c r="AU502" s="2" t="str">
        <f>IF(ISERROR(MATCH(Table18[[#This Row], [Quota Type]],$BH$2:$BH$12,0)),"0", "1")</f>
        <v>0</v>
      </c>
      <c r="AV502" s="2" t="str">
        <f>IF(ISERROR(MATCH(Table18[[#This Row], [Different Ability Type (only for Differently abled students)]],$BI$2:$BI$8,0)),"0", "1")</f>
        <v>0</v>
      </c>
      <c r="AW502" s="2"/>
      <c r="AX502" s="2"/>
      <c r="AY502" s="2"/>
      <c r="AZ502" s="2"/>
    </row>
    <row r="503" ht="14.25">
      <c r="A503" s="23"/>
      <c r="B503" s="23"/>
      <c r="C503" s="23"/>
      <c r="D503" s="23"/>
      <c r="E503" s="23"/>
      <c r="F503" s="23"/>
      <c r="G503" s="24"/>
      <c r="H503" s="25"/>
      <c r="I503" s="26"/>
      <c r="J503" s="27"/>
      <c r="K503" s="27"/>
      <c r="L503" s="27"/>
      <c r="M503" s="26"/>
      <c r="N503" s="28"/>
      <c r="O503" s="29"/>
      <c r="P503" s="30"/>
      <c r="Q503" s="30"/>
      <c r="R503" s="30"/>
      <c r="S503" s="31"/>
      <c r="T503" s="26"/>
      <c r="U503" s="27"/>
      <c r="V503" s="82"/>
      <c r="W503" s="83"/>
      <c r="X503" s="27"/>
      <c r="Y503" s="36"/>
      <c r="Z503" s="27"/>
      <c r="AA503" s="37"/>
      <c r="AB503" s="38"/>
      <c r="AC503" s="39"/>
      <c r="AD503" s="40"/>
      <c r="AK503" s="2" t="str">
        <f>IF(ISERROR(MATCH(Table18[[#This Row], [Sector of College]],$AY$2:$AY$4,0)),"0", "1")</f>
        <v>0</v>
      </c>
      <c r="AL503" s="2" t="str">
        <f>IF(ISERROR(MATCH(Table18[[#This Row], [Type of College]],$AZ$2:$AZ$4,0)),"0", "1")</f>
        <v>0</v>
      </c>
      <c r="AM503" s="2" t="str">
        <f>IF(ISERROR(MATCH(Table18[[#This Row], [College Category]],$BA$2:$BA$15,0)),"0", "1")</f>
        <v>0</v>
      </c>
      <c r="AN503" s="2" t="str">
        <f>IF(ISERROR(MATCH(Table18[[#This Row], [Degree Duration]],$BB$3:$BB$12,0)),"0", "1")</f>
        <v>0</v>
      </c>
      <c r="AO503" s="2" t="str">
        <f>IF(ISERROR(MATCH(#REF!,#REF!,0)),"0", "1")</f>
        <v>0</v>
      </c>
      <c r="AP503" s="2" t="str">
        <f>IF(ISERROR(MATCH(Table18[[#This Row], [Batch Start Year]],$BC$2:$BC$23,0)),"0", "1")</f>
        <v>0</v>
      </c>
      <c r="AQ503" s="2" t="str">
        <f>IF(ISERROR(MATCH(Table18[[#This Row], [Batch Start Semester]],$BD$2:$BD$5,0)),"0", "1")</f>
        <v>0</v>
      </c>
      <c r="AR503" s="2" t="str">
        <f>IF(ISERROR(MATCH(Table18[[#This Row], [Batch Session ]],$BE$2:$BE$5,0)),"0", "1")</f>
        <v>0</v>
      </c>
      <c r="AS503" s="2" t="str">
        <f>IF(ISERROR(MATCH(Table18[[#This Row], [Current Semester Number ]],$BF$2:$BF$12,0)),"0", "1")</f>
        <v>0</v>
      </c>
      <c r="AT503" s="2" t="str">
        <f>IF(ISERROR(MATCH(Table18[[#This Row], [Gender]],$BG$2:$BG$4,0)),"0", "1")</f>
        <v>0</v>
      </c>
      <c r="AU503" s="2" t="str">
        <f>IF(ISERROR(MATCH(Table18[[#This Row], [Quota Type]],$BH$2:$BH$12,0)),"0", "1")</f>
        <v>0</v>
      </c>
      <c r="AV503" s="2" t="str">
        <f>IF(ISERROR(MATCH(Table18[[#This Row], [Different Ability Type (only for Differently abled students)]],$BI$2:$BI$8,0)),"0", "1")</f>
        <v>0</v>
      </c>
      <c r="AW503" s="2"/>
      <c r="AX503" s="2"/>
      <c r="AY503" s="2"/>
      <c r="AZ503" s="2"/>
    </row>
    <row r="504" ht="14.25">
      <c r="A504" s="23"/>
      <c r="B504" s="23"/>
      <c r="C504" s="23"/>
      <c r="D504" s="23"/>
      <c r="E504" s="23"/>
      <c r="F504" s="23"/>
      <c r="G504" s="24"/>
      <c r="H504" s="25"/>
      <c r="I504" s="26"/>
      <c r="J504" s="27"/>
      <c r="K504" s="27"/>
      <c r="L504" s="27"/>
      <c r="M504" s="26"/>
      <c r="N504" s="28"/>
      <c r="O504" s="29"/>
      <c r="P504" s="30"/>
      <c r="Q504" s="30"/>
      <c r="R504" s="30"/>
      <c r="S504" s="31"/>
      <c r="T504" s="26"/>
      <c r="U504" s="27"/>
      <c r="V504" s="82"/>
      <c r="W504" s="83"/>
      <c r="X504" s="27"/>
      <c r="Y504" s="36"/>
      <c r="Z504" s="27"/>
      <c r="AA504" s="37"/>
      <c r="AB504" s="38"/>
      <c r="AC504" s="39"/>
      <c r="AD504" s="40"/>
      <c r="AK504" s="2" t="str">
        <f>IF(ISERROR(MATCH(Table18[[#This Row], [Sector of College]],$AY$2:$AY$4,0)),"0", "1")</f>
        <v>0</v>
      </c>
      <c r="AL504" s="2" t="str">
        <f>IF(ISERROR(MATCH(Table18[[#This Row], [Type of College]],$AZ$2:$AZ$4,0)),"0", "1")</f>
        <v>0</v>
      </c>
      <c r="AM504" s="2" t="str">
        <f>IF(ISERROR(MATCH(Table18[[#This Row], [College Category]],$BA$2:$BA$15,0)),"0", "1")</f>
        <v>0</v>
      </c>
      <c r="AN504" s="2" t="str">
        <f>IF(ISERROR(MATCH(Table18[[#This Row], [Degree Duration]],$BB$3:$BB$12,0)),"0", "1")</f>
        <v>0</v>
      </c>
      <c r="AO504" s="2" t="str">
        <f>IF(ISERROR(MATCH(#REF!,#REF!,0)),"0", "1")</f>
        <v>0</v>
      </c>
      <c r="AP504" s="2" t="str">
        <f>IF(ISERROR(MATCH(Table18[[#This Row], [Batch Start Year]],$BC$2:$BC$23,0)),"0", "1")</f>
        <v>0</v>
      </c>
      <c r="AQ504" s="2" t="str">
        <f>IF(ISERROR(MATCH(Table18[[#This Row], [Batch Start Semester]],$BD$2:$BD$5,0)),"0", "1")</f>
        <v>0</v>
      </c>
      <c r="AR504" s="2" t="str">
        <f>IF(ISERROR(MATCH(Table18[[#This Row], [Batch Session ]],$BE$2:$BE$5,0)),"0", "1")</f>
        <v>0</v>
      </c>
      <c r="AS504" s="2" t="str">
        <f>IF(ISERROR(MATCH(Table18[[#This Row], [Current Semester Number ]],$BF$2:$BF$12,0)),"0", "1")</f>
        <v>0</v>
      </c>
      <c r="AT504" s="2" t="str">
        <f>IF(ISERROR(MATCH(Table18[[#This Row], [Gender]],$BG$2:$BG$4,0)),"0", "1")</f>
        <v>0</v>
      </c>
      <c r="AU504" s="2" t="str">
        <f>IF(ISERROR(MATCH(Table18[[#This Row], [Quota Type]],$BH$2:$BH$12,0)),"0", "1")</f>
        <v>0</v>
      </c>
      <c r="AV504" s="2" t="str">
        <f>IF(ISERROR(MATCH(Table18[[#This Row], [Different Ability Type (only for Differently abled students)]],$BI$2:$BI$8,0)),"0", "1")</f>
        <v>0</v>
      </c>
      <c r="AW504" s="2"/>
      <c r="AX504" s="2"/>
      <c r="AY504" s="2"/>
      <c r="AZ504" s="2"/>
    </row>
    <row r="505" ht="14.25">
      <c r="A505" s="23"/>
      <c r="B505" s="23"/>
      <c r="C505" s="23"/>
      <c r="D505" s="23"/>
      <c r="E505" s="23"/>
      <c r="F505" s="23"/>
      <c r="G505" s="24"/>
      <c r="H505" s="25"/>
      <c r="I505" s="26"/>
      <c r="J505" s="27"/>
      <c r="K505" s="27"/>
      <c r="L505" s="27"/>
      <c r="M505" s="26"/>
      <c r="N505" s="28"/>
      <c r="O505" s="29"/>
      <c r="P505" s="30"/>
      <c r="Q505" s="30"/>
      <c r="R505" s="30"/>
      <c r="S505" s="31"/>
      <c r="T505" s="26"/>
      <c r="U505" s="27"/>
      <c r="V505" s="82"/>
      <c r="W505" s="83"/>
      <c r="X505" s="27"/>
      <c r="Y505" s="36"/>
      <c r="Z505" s="27"/>
      <c r="AA505" s="37"/>
      <c r="AB505" s="38"/>
      <c r="AC505" s="39"/>
      <c r="AD505" s="40"/>
      <c r="AK505" s="2" t="str">
        <f>IF(ISERROR(MATCH(Table18[[#This Row], [Sector of College]],$AY$2:$AY$4,0)),"0", "1")</f>
        <v>0</v>
      </c>
      <c r="AL505" s="2" t="str">
        <f>IF(ISERROR(MATCH(Table18[[#This Row], [Type of College]],$AZ$2:$AZ$4,0)),"0", "1")</f>
        <v>0</v>
      </c>
      <c r="AM505" s="2" t="str">
        <f>IF(ISERROR(MATCH(Table18[[#This Row], [College Category]],$BA$2:$BA$15,0)),"0", "1")</f>
        <v>0</v>
      </c>
      <c r="AN505" s="2" t="str">
        <f>IF(ISERROR(MATCH(Table18[[#This Row], [Degree Duration]],$BB$3:$BB$12,0)),"0", "1")</f>
        <v>0</v>
      </c>
      <c r="AO505" s="2" t="str">
        <f>IF(ISERROR(MATCH(#REF!,#REF!,0)),"0", "1")</f>
        <v>0</v>
      </c>
      <c r="AP505" s="2" t="str">
        <f>IF(ISERROR(MATCH(Table18[[#This Row], [Batch Start Year]],$BC$2:$BC$23,0)),"0", "1")</f>
        <v>0</v>
      </c>
      <c r="AQ505" s="2" t="str">
        <f>IF(ISERROR(MATCH(Table18[[#This Row], [Batch Start Semester]],$BD$2:$BD$5,0)),"0", "1")</f>
        <v>0</v>
      </c>
      <c r="AR505" s="2" t="str">
        <f>IF(ISERROR(MATCH(Table18[[#This Row], [Batch Session ]],$BE$2:$BE$5,0)),"0", "1")</f>
        <v>0</v>
      </c>
      <c r="AS505" s="2" t="str">
        <f>IF(ISERROR(MATCH(Table18[[#This Row], [Current Semester Number ]],$BF$2:$BF$12,0)),"0", "1")</f>
        <v>0</v>
      </c>
      <c r="AT505" s="2" t="str">
        <f>IF(ISERROR(MATCH(Table18[[#This Row], [Gender]],$BG$2:$BG$4,0)),"0", "1")</f>
        <v>0</v>
      </c>
      <c r="AU505" s="2" t="str">
        <f>IF(ISERROR(MATCH(Table18[[#This Row], [Quota Type]],$BH$2:$BH$12,0)),"0", "1")</f>
        <v>0</v>
      </c>
      <c r="AV505" s="2" t="str">
        <f>IF(ISERROR(MATCH(Table18[[#This Row], [Different Ability Type (only for Differently abled students)]],$BI$2:$BI$8,0)),"0", "1")</f>
        <v>0</v>
      </c>
      <c r="AW505" s="2"/>
      <c r="AX505" s="2"/>
      <c r="AY505" s="2"/>
      <c r="AZ505" s="2"/>
    </row>
    <row r="506" ht="14.25">
      <c r="A506" s="23"/>
      <c r="B506" s="23"/>
      <c r="C506" s="23"/>
      <c r="D506" s="23"/>
      <c r="E506" s="23"/>
      <c r="F506" s="23"/>
      <c r="G506" s="24"/>
      <c r="H506" s="25"/>
      <c r="I506" s="26"/>
      <c r="J506" s="27"/>
      <c r="K506" s="27"/>
      <c r="L506" s="27"/>
      <c r="M506" s="26"/>
      <c r="N506" s="28"/>
      <c r="O506" s="29"/>
      <c r="P506" s="30"/>
      <c r="Q506" s="30"/>
      <c r="R506" s="30"/>
      <c r="S506" s="31"/>
      <c r="T506" s="26"/>
      <c r="U506" s="27"/>
      <c r="V506" s="82"/>
      <c r="W506" s="83"/>
      <c r="X506" s="27"/>
      <c r="Y506" s="36"/>
      <c r="Z506" s="27"/>
      <c r="AA506" s="37"/>
      <c r="AB506" s="38"/>
      <c r="AC506" s="39"/>
      <c r="AD506" s="40"/>
      <c r="AK506" s="2" t="str">
        <f>IF(ISERROR(MATCH(Table18[[#This Row], [Sector of College]],$AY$2:$AY$4,0)),"0", "1")</f>
        <v>0</v>
      </c>
      <c r="AL506" s="2" t="str">
        <f>IF(ISERROR(MATCH(Table18[[#This Row], [Type of College]],$AZ$2:$AZ$4,0)),"0", "1")</f>
        <v>0</v>
      </c>
      <c r="AM506" s="2" t="str">
        <f>IF(ISERROR(MATCH(Table18[[#This Row], [College Category]],$BA$2:$BA$15,0)),"0", "1")</f>
        <v>0</v>
      </c>
      <c r="AN506" s="2" t="str">
        <f>IF(ISERROR(MATCH(Table18[[#This Row], [Degree Duration]],$BB$3:$BB$12,0)),"0", "1")</f>
        <v>0</v>
      </c>
      <c r="AO506" s="2" t="str">
        <f>IF(ISERROR(MATCH(#REF!,#REF!,0)),"0", "1")</f>
        <v>0</v>
      </c>
      <c r="AP506" s="2" t="str">
        <f>IF(ISERROR(MATCH(Table18[[#This Row], [Batch Start Year]],$BC$2:$BC$23,0)),"0", "1")</f>
        <v>0</v>
      </c>
      <c r="AQ506" s="2" t="str">
        <f>IF(ISERROR(MATCH(Table18[[#This Row], [Batch Start Semester]],$BD$2:$BD$5,0)),"0", "1")</f>
        <v>0</v>
      </c>
      <c r="AR506" s="2" t="str">
        <f>IF(ISERROR(MATCH(Table18[[#This Row], [Batch Session ]],$BE$2:$BE$5,0)),"0", "1")</f>
        <v>0</v>
      </c>
      <c r="AS506" s="2" t="str">
        <f>IF(ISERROR(MATCH(Table18[[#This Row], [Current Semester Number ]],$BF$2:$BF$12,0)),"0", "1")</f>
        <v>0</v>
      </c>
      <c r="AT506" s="2" t="str">
        <f>IF(ISERROR(MATCH(Table18[[#This Row], [Gender]],$BG$2:$BG$4,0)),"0", "1")</f>
        <v>0</v>
      </c>
      <c r="AU506" s="2" t="str">
        <f>IF(ISERROR(MATCH(Table18[[#This Row], [Quota Type]],$BH$2:$BH$12,0)),"0", "1")</f>
        <v>0</v>
      </c>
      <c r="AV506" s="2" t="str">
        <f>IF(ISERROR(MATCH(Table18[[#This Row], [Different Ability Type (only for Differently abled students)]],$BI$2:$BI$8,0)),"0", "1")</f>
        <v>0</v>
      </c>
      <c r="AW506" s="2"/>
      <c r="AX506" s="2"/>
      <c r="AY506" s="2"/>
      <c r="AZ506" s="2"/>
    </row>
    <row r="507" ht="14.25">
      <c r="A507" s="23"/>
      <c r="B507" s="23"/>
      <c r="C507" s="23"/>
      <c r="D507" s="23"/>
      <c r="E507" s="23"/>
      <c r="F507" s="23"/>
      <c r="G507" s="24"/>
      <c r="H507" s="25"/>
      <c r="I507" s="26"/>
      <c r="J507" s="27"/>
      <c r="K507" s="27"/>
      <c r="L507" s="27"/>
      <c r="M507" s="26"/>
      <c r="N507" s="28"/>
      <c r="O507" s="29"/>
      <c r="P507" s="30"/>
      <c r="Q507" s="30"/>
      <c r="R507" s="30"/>
      <c r="S507" s="31"/>
      <c r="T507" s="26"/>
      <c r="U507" s="27"/>
      <c r="V507" s="82"/>
      <c r="W507" s="83"/>
      <c r="X507" s="27"/>
      <c r="Y507" s="36"/>
      <c r="Z507" s="27"/>
      <c r="AA507" s="37"/>
      <c r="AB507" s="38"/>
      <c r="AC507" s="39"/>
      <c r="AD507" s="40"/>
      <c r="AK507" s="2" t="str">
        <f>IF(ISERROR(MATCH(Table18[[#This Row], [Sector of College]],$AY$2:$AY$4,0)),"0", "1")</f>
        <v>0</v>
      </c>
      <c r="AL507" s="2" t="str">
        <f>IF(ISERROR(MATCH(Table18[[#This Row], [Type of College]],$AZ$2:$AZ$4,0)),"0", "1")</f>
        <v>0</v>
      </c>
      <c r="AM507" s="2" t="str">
        <f>IF(ISERROR(MATCH(Table18[[#This Row], [College Category]],$BA$2:$BA$15,0)),"0", "1")</f>
        <v>0</v>
      </c>
      <c r="AN507" s="2" t="str">
        <f>IF(ISERROR(MATCH(Table18[[#This Row], [Degree Duration]],$BB$3:$BB$12,0)),"0", "1")</f>
        <v>0</v>
      </c>
      <c r="AO507" s="2" t="str">
        <f>IF(ISERROR(MATCH(#REF!,#REF!,0)),"0", "1")</f>
        <v>0</v>
      </c>
      <c r="AP507" s="2" t="str">
        <f>IF(ISERROR(MATCH(Table18[[#This Row], [Batch Start Year]],$BC$2:$BC$23,0)),"0", "1")</f>
        <v>0</v>
      </c>
      <c r="AQ507" s="2" t="str">
        <f>IF(ISERROR(MATCH(Table18[[#This Row], [Batch Start Semester]],$BD$2:$BD$5,0)),"0", "1")</f>
        <v>0</v>
      </c>
      <c r="AR507" s="2" t="str">
        <f>IF(ISERROR(MATCH(Table18[[#This Row], [Batch Session ]],$BE$2:$BE$5,0)),"0", "1")</f>
        <v>0</v>
      </c>
      <c r="AS507" s="2" t="str">
        <f>IF(ISERROR(MATCH(Table18[[#This Row], [Current Semester Number ]],$BF$2:$BF$12,0)),"0", "1")</f>
        <v>0</v>
      </c>
      <c r="AT507" s="2" t="str">
        <f>IF(ISERROR(MATCH(Table18[[#This Row], [Gender]],$BG$2:$BG$4,0)),"0", "1")</f>
        <v>0</v>
      </c>
      <c r="AU507" s="2" t="str">
        <f>IF(ISERROR(MATCH(Table18[[#This Row], [Quota Type]],$BH$2:$BH$12,0)),"0", "1")</f>
        <v>0</v>
      </c>
      <c r="AV507" s="2" t="str">
        <f>IF(ISERROR(MATCH(Table18[[#This Row], [Different Ability Type (only for Differently abled students)]],$BI$2:$BI$8,0)),"0", "1")</f>
        <v>0</v>
      </c>
      <c r="AW507" s="2"/>
      <c r="AX507" s="2"/>
      <c r="AY507" s="2"/>
      <c r="AZ507" s="2"/>
    </row>
    <row r="508" ht="14.25">
      <c r="A508" s="23"/>
      <c r="B508" s="23"/>
      <c r="C508" s="23"/>
      <c r="D508" s="23"/>
      <c r="E508" s="23"/>
      <c r="F508" s="23"/>
      <c r="G508" s="24"/>
      <c r="H508" s="25"/>
      <c r="I508" s="26"/>
      <c r="J508" s="27"/>
      <c r="K508" s="27"/>
      <c r="L508" s="27"/>
      <c r="M508" s="26"/>
      <c r="N508" s="28"/>
      <c r="O508" s="29"/>
      <c r="P508" s="30"/>
      <c r="Q508" s="30"/>
      <c r="R508" s="30"/>
      <c r="S508" s="31"/>
      <c r="T508" s="26"/>
      <c r="U508" s="27"/>
      <c r="V508" s="82"/>
      <c r="W508" s="83"/>
      <c r="X508" s="27"/>
      <c r="Y508" s="36"/>
      <c r="Z508" s="27"/>
      <c r="AA508" s="37"/>
      <c r="AB508" s="38"/>
      <c r="AC508" s="39"/>
      <c r="AD508" s="40"/>
      <c r="AK508" s="2" t="str">
        <f>IF(ISERROR(MATCH(Table18[[#This Row], [Sector of College]],$AY$2:$AY$4,0)),"0", "1")</f>
        <v>0</v>
      </c>
      <c r="AL508" s="2" t="str">
        <f>IF(ISERROR(MATCH(Table18[[#This Row], [Type of College]],$AZ$2:$AZ$4,0)),"0", "1")</f>
        <v>0</v>
      </c>
      <c r="AM508" s="2" t="str">
        <f>IF(ISERROR(MATCH(Table18[[#This Row], [College Category]],$BA$2:$BA$15,0)),"0", "1")</f>
        <v>0</v>
      </c>
      <c r="AN508" s="2" t="str">
        <f>IF(ISERROR(MATCH(Table18[[#This Row], [Degree Duration]],$BB$3:$BB$12,0)),"0", "1")</f>
        <v>0</v>
      </c>
      <c r="AO508" s="2" t="str">
        <f>IF(ISERROR(MATCH(#REF!,#REF!,0)),"0", "1")</f>
        <v>0</v>
      </c>
      <c r="AP508" s="2" t="str">
        <f>IF(ISERROR(MATCH(Table18[[#This Row], [Batch Start Year]],$BC$2:$BC$23,0)),"0", "1")</f>
        <v>0</v>
      </c>
      <c r="AQ508" s="2" t="str">
        <f>IF(ISERROR(MATCH(Table18[[#This Row], [Batch Start Semester]],$BD$2:$BD$5,0)),"0", "1")</f>
        <v>0</v>
      </c>
      <c r="AR508" s="2" t="str">
        <f>IF(ISERROR(MATCH(Table18[[#This Row], [Batch Session ]],$BE$2:$BE$5,0)),"0", "1")</f>
        <v>0</v>
      </c>
      <c r="AS508" s="2" t="str">
        <f>IF(ISERROR(MATCH(Table18[[#This Row], [Current Semester Number ]],$BF$2:$BF$12,0)),"0", "1")</f>
        <v>0</v>
      </c>
      <c r="AT508" s="2" t="str">
        <f>IF(ISERROR(MATCH(Table18[[#This Row], [Gender]],$BG$2:$BG$4,0)),"0", "1")</f>
        <v>0</v>
      </c>
      <c r="AU508" s="2" t="str">
        <f>IF(ISERROR(MATCH(Table18[[#This Row], [Quota Type]],$BH$2:$BH$12,0)),"0", "1")</f>
        <v>0</v>
      </c>
      <c r="AV508" s="2" t="str">
        <f>IF(ISERROR(MATCH(Table18[[#This Row], [Different Ability Type (only for Differently abled students)]],$BI$2:$BI$8,0)),"0", "1")</f>
        <v>0</v>
      </c>
      <c r="AW508" s="2"/>
      <c r="AX508" s="2"/>
      <c r="AY508" s="2"/>
      <c r="AZ508" s="2"/>
    </row>
    <row r="509" ht="14.25">
      <c r="A509" s="23"/>
      <c r="B509" s="23"/>
      <c r="C509" s="23"/>
      <c r="D509" s="23"/>
      <c r="E509" s="23"/>
      <c r="F509" s="23"/>
      <c r="G509" s="24"/>
      <c r="H509" s="25"/>
      <c r="I509" s="26"/>
      <c r="J509" s="27"/>
      <c r="K509" s="27"/>
      <c r="L509" s="27"/>
      <c r="M509" s="26"/>
      <c r="N509" s="28"/>
      <c r="O509" s="29"/>
      <c r="P509" s="30"/>
      <c r="Q509" s="30"/>
      <c r="R509" s="30"/>
      <c r="S509" s="31"/>
      <c r="T509" s="26"/>
      <c r="U509" s="27"/>
      <c r="V509" s="82"/>
      <c r="W509" s="83"/>
      <c r="X509" s="27"/>
      <c r="Y509" s="36"/>
      <c r="Z509" s="27"/>
      <c r="AA509" s="37"/>
      <c r="AB509" s="38"/>
      <c r="AC509" s="39"/>
      <c r="AD509" s="40"/>
      <c r="AK509" s="2" t="str">
        <f>IF(ISERROR(MATCH(Table18[[#This Row], [Sector of College]],$AY$2:$AY$4,0)),"0", "1")</f>
        <v>0</v>
      </c>
      <c r="AL509" s="2" t="str">
        <f>IF(ISERROR(MATCH(Table18[[#This Row], [Type of College]],$AZ$2:$AZ$4,0)),"0", "1")</f>
        <v>0</v>
      </c>
      <c r="AM509" s="2" t="str">
        <f>IF(ISERROR(MATCH(Table18[[#This Row], [College Category]],$BA$2:$BA$15,0)),"0", "1")</f>
        <v>0</v>
      </c>
      <c r="AN509" s="2" t="str">
        <f>IF(ISERROR(MATCH(Table18[[#This Row], [Degree Duration]],$BB$3:$BB$12,0)),"0", "1")</f>
        <v>0</v>
      </c>
      <c r="AO509" s="2" t="str">
        <f>IF(ISERROR(MATCH(#REF!,#REF!,0)),"0", "1")</f>
        <v>0</v>
      </c>
      <c r="AP509" s="2" t="str">
        <f>IF(ISERROR(MATCH(Table18[[#This Row], [Batch Start Year]],$BC$2:$BC$23,0)),"0", "1")</f>
        <v>0</v>
      </c>
      <c r="AQ509" s="2" t="str">
        <f>IF(ISERROR(MATCH(Table18[[#This Row], [Batch Start Semester]],$BD$2:$BD$5,0)),"0", "1")</f>
        <v>0</v>
      </c>
      <c r="AR509" s="2" t="str">
        <f>IF(ISERROR(MATCH(Table18[[#This Row], [Batch Session ]],$BE$2:$BE$5,0)),"0", "1")</f>
        <v>0</v>
      </c>
      <c r="AS509" s="2" t="str">
        <f>IF(ISERROR(MATCH(Table18[[#This Row], [Current Semester Number ]],$BF$2:$BF$12,0)),"0", "1")</f>
        <v>0</v>
      </c>
      <c r="AT509" s="2" t="str">
        <f>IF(ISERROR(MATCH(Table18[[#This Row], [Gender]],$BG$2:$BG$4,0)),"0", "1")</f>
        <v>0</v>
      </c>
      <c r="AU509" s="2" t="str">
        <f>IF(ISERROR(MATCH(Table18[[#This Row], [Quota Type]],$BH$2:$BH$12,0)),"0", "1")</f>
        <v>0</v>
      </c>
      <c r="AV509" s="2" t="str">
        <f>IF(ISERROR(MATCH(Table18[[#This Row], [Different Ability Type (only for Differently abled students)]],$BI$2:$BI$8,0)),"0", "1")</f>
        <v>0</v>
      </c>
      <c r="AW509" s="2"/>
      <c r="AX509" s="2"/>
      <c r="AY509" s="2"/>
      <c r="AZ509" s="2"/>
    </row>
    <row r="510" ht="14.25">
      <c r="A510" s="23"/>
      <c r="B510" s="23"/>
      <c r="C510" s="23"/>
      <c r="D510" s="23"/>
      <c r="E510" s="23"/>
      <c r="F510" s="23"/>
      <c r="G510" s="24"/>
      <c r="H510" s="25"/>
      <c r="I510" s="26"/>
      <c r="J510" s="27"/>
      <c r="K510" s="27"/>
      <c r="L510" s="27"/>
      <c r="M510" s="26"/>
      <c r="N510" s="28"/>
      <c r="O510" s="29"/>
      <c r="P510" s="30"/>
      <c r="Q510" s="30"/>
      <c r="R510" s="30"/>
      <c r="S510" s="31"/>
      <c r="T510" s="26"/>
      <c r="U510" s="27"/>
      <c r="V510" s="82"/>
      <c r="W510" s="83"/>
      <c r="X510" s="27"/>
      <c r="Y510" s="36"/>
      <c r="Z510" s="27"/>
      <c r="AA510" s="37"/>
      <c r="AB510" s="38"/>
      <c r="AC510" s="39"/>
      <c r="AD510" s="40"/>
      <c r="AK510" s="2" t="str">
        <f>IF(ISERROR(MATCH(Table18[[#This Row], [Sector of College]],$AY$2:$AY$4,0)),"0", "1")</f>
        <v>0</v>
      </c>
      <c r="AL510" s="2" t="str">
        <f>IF(ISERROR(MATCH(Table18[[#This Row], [Type of College]],$AZ$2:$AZ$4,0)),"0", "1")</f>
        <v>0</v>
      </c>
      <c r="AM510" s="2" t="str">
        <f>IF(ISERROR(MATCH(Table18[[#This Row], [College Category]],$BA$2:$BA$15,0)),"0", "1")</f>
        <v>0</v>
      </c>
      <c r="AN510" s="2" t="str">
        <f>IF(ISERROR(MATCH(Table18[[#This Row], [Degree Duration]],$BB$3:$BB$12,0)),"0", "1")</f>
        <v>0</v>
      </c>
      <c r="AO510" s="2" t="str">
        <f>IF(ISERROR(MATCH(#REF!,#REF!,0)),"0", "1")</f>
        <v>0</v>
      </c>
      <c r="AP510" s="2" t="str">
        <f>IF(ISERROR(MATCH(Table18[[#This Row], [Batch Start Year]],$BC$2:$BC$23,0)),"0", "1")</f>
        <v>0</v>
      </c>
      <c r="AQ510" s="2" t="str">
        <f>IF(ISERROR(MATCH(Table18[[#This Row], [Batch Start Semester]],$BD$2:$BD$5,0)),"0", "1")</f>
        <v>0</v>
      </c>
      <c r="AR510" s="2" t="str">
        <f>IF(ISERROR(MATCH(Table18[[#This Row], [Batch Session ]],$BE$2:$BE$5,0)),"0", "1")</f>
        <v>0</v>
      </c>
      <c r="AS510" s="2" t="str">
        <f>IF(ISERROR(MATCH(Table18[[#This Row], [Current Semester Number ]],$BF$2:$BF$12,0)),"0", "1")</f>
        <v>0</v>
      </c>
      <c r="AT510" s="2" t="str">
        <f>IF(ISERROR(MATCH(Table18[[#This Row], [Gender]],$BG$2:$BG$4,0)),"0", "1")</f>
        <v>0</v>
      </c>
      <c r="AU510" s="2" t="str">
        <f>IF(ISERROR(MATCH(Table18[[#This Row], [Quota Type]],$BH$2:$BH$12,0)),"0", "1")</f>
        <v>0</v>
      </c>
      <c r="AV510" s="2" t="str">
        <f>IF(ISERROR(MATCH(Table18[[#This Row], [Different Ability Type (only for Differently abled students)]],$BI$2:$BI$8,0)),"0", "1")</f>
        <v>0</v>
      </c>
      <c r="AW510" s="2"/>
      <c r="AX510" s="2"/>
      <c r="AY510" s="2"/>
      <c r="AZ510" s="2"/>
    </row>
    <row r="511" ht="14.25">
      <c r="A511" s="23"/>
      <c r="B511" s="23"/>
      <c r="C511" s="23"/>
      <c r="D511" s="23"/>
      <c r="E511" s="23"/>
      <c r="F511" s="23"/>
      <c r="G511" s="24"/>
      <c r="H511" s="25"/>
      <c r="I511" s="26"/>
      <c r="J511" s="27"/>
      <c r="K511" s="27"/>
      <c r="L511" s="27"/>
      <c r="M511" s="26"/>
      <c r="N511" s="28"/>
      <c r="O511" s="29"/>
      <c r="P511" s="30"/>
      <c r="Q511" s="30"/>
      <c r="R511" s="30"/>
      <c r="S511" s="31"/>
      <c r="T511" s="26"/>
      <c r="U511" s="27"/>
      <c r="V511" s="82"/>
      <c r="W511" s="83"/>
      <c r="X511" s="27"/>
      <c r="Y511" s="36"/>
      <c r="Z511" s="27"/>
      <c r="AA511" s="37"/>
      <c r="AB511" s="38"/>
      <c r="AC511" s="39"/>
      <c r="AD511" s="40"/>
      <c r="AK511" s="2" t="str">
        <f>IF(ISERROR(MATCH(Table18[[#This Row], [Sector of College]],$AY$2:$AY$4,0)),"0", "1")</f>
        <v>0</v>
      </c>
      <c r="AL511" s="2" t="str">
        <f>IF(ISERROR(MATCH(Table18[[#This Row], [Type of College]],$AZ$2:$AZ$4,0)),"0", "1")</f>
        <v>0</v>
      </c>
      <c r="AM511" s="2" t="str">
        <f>IF(ISERROR(MATCH(Table18[[#This Row], [College Category]],$BA$2:$BA$15,0)),"0", "1")</f>
        <v>0</v>
      </c>
      <c r="AN511" s="2" t="str">
        <f>IF(ISERROR(MATCH(Table18[[#This Row], [Degree Duration]],$BB$3:$BB$12,0)),"0", "1")</f>
        <v>0</v>
      </c>
      <c r="AO511" s="2" t="str">
        <f>IF(ISERROR(MATCH(#REF!,#REF!,0)),"0", "1")</f>
        <v>0</v>
      </c>
      <c r="AP511" s="2" t="str">
        <f>IF(ISERROR(MATCH(Table18[[#This Row], [Batch Start Year]],$BC$2:$BC$23,0)),"0", "1")</f>
        <v>0</v>
      </c>
      <c r="AQ511" s="2" t="str">
        <f>IF(ISERROR(MATCH(Table18[[#This Row], [Batch Start Semester]],$BD$2:$BD$5,0)),"0", "1")</f>
        <v>0</v>
      </c>
      <c r="AR511" s="2" t="str">
        <f>IF(ISERROR(MATCH(Table18[[#This Row], [Batch Session ]],$BE$2:$BE$5,0)),"0", "1")</f>
        <v>0</v>
      </c>
      <c r="AS511" s="2" t="str">
        <f>IF(ISERROR(MATCH(Table18[[#This Row], [Current Semester Number ]],$BF$2:$BF$12,0)),"0", "1")</f>
        <v>0</v>
      </c>
      <c r="AT511" s="2" t="str">
        <f>IF(ISERROR(MATCH(Table18[[#This Row], [Gender]],$BG$2:$BG$4,0)),"0", "1")</f>
        <v>0</v>
      </c>
      <c r="AU511" s="2" t="str">
        <f>IF(ISERROR(MATCH(Table18[[#This Row], [Quota Type]],$BH$2:$BH$12,0)),"0", "1")</f>
        <v>0</v>
      </c>
      <c r="AV511" s="2" t="str">
        <f>IF(ISERROR(MATCH(Table18[[#This Row], [Different Ability Type (only for Differently abled students)]],$BI$2:$BI$8,0)),"0", "1")</f>
        <v>0</v>
      </c>
      <c r="AW511" s="2"/>
      <c r="AX511" s="2"/>
      <c r="AY511" s="2"/>
      <c r="AZ511" s="2"/>
    </row>
    <row r="512" ht="14.25">
      <c r="A512" s="23"/>
      <c r="B512" s="23"/>
      <c r="C512" s="23"/>
      <c r="D512" s="23"/>
      <c r="E512" s="23"/>
      <c r="F512" s="23"/>
      <c r="G512" s="24"/>
      <c r="H512" s="25"/>
      <c r="I512" s="26"/>
      <c r="J512" s="27"/>
      <c r="K512" s="27"/>
      <c r="L512" s="27"/>
      <c r="M512" s="26"/>
      <c r="N512" s="28"/>
      <c r="O512" s="29"/>
      <c r="P512" s="30"/>
      <c r="Q512" s="30"/>
      <c r="R512" s="30"/>
      <c r="S512" s="31"/>
      <c r="T512" s="26"/>
      <c r="U512" s="27"/>
      <c r="V512" s="82"/>
      <c r="W512" s="83"/>
      <c r="X512" s="27"/>
      <c r="Y512" s="36"/>
      <c r="Z512" s="27"/>
      <c r="AA512" s="37"/>
      <c r="AB512" s="38"/>
      <c r="AC512" s="39"/>
      <c r="AD512" s="40"/>
      <c r="AK512" s="2" t="str">
        <f>IF(ISERROR(MATCH(Table18[[#This Row], [Sector of College]],$AY$2:$AY$4,0)),"0", "1")</f>
        <v>0</v>
      </c>
      <c r="AL512" s="2" t="str">
        <f>IF(ISERROR(MATCH(Table18[[#This Row], [Type of College]],$AZ$2:$AZ$4,0)),"0", "1")</f>
        <v>0</v>
      </c>
      <c r="AM512" s="2" t="str">
        <f>IF(ISERROR(MATCH(Table18[[#This Row], [College Category]],$BA$2:$BA$15,0)),"0", "1")</f>
        <v>0</v>
      </c>
      <c r="AN512" s="2" t="str">
        <f>IF(ISERROR(MATCH(Table18[[#This Row], [Degree Duration]],$BB$3:$BB$12,0)),"0", "1")</f>
        <v>0</v>
      </c>
      <c r="AO512" s="2" t="str">
        <f>IF(ISERROR(MATCH(#REF!,#REF!,0)),"0", "1")</f>
        <v>0</v>
      </c>
      <c r="AP512" s="2" t="str">
        <f>IF(ISERROR(MATCH(Table18[[#This Row], [Batch Start Year]],$BC$2:$BC$23,0)),"0", "1")</f>
        <v>0</v>
      </c>
      <c r="AQ512" s="2" t="str">
        <f>IF(ISERROR(MATCH(Table18[[#This Row], [Batch Start Semester]],$BD$2:$BD$5,0)),"0", "1")</f>
        <v>0</v>
      </c>
      <c r="AR512" s="2" t="str">
        <f>IF(ISERROR(MATCH(Table18[[#This Row], [Batch Session ]],$BE$2:$BE$5,0)),"0", "1")</f>
        <v>0</v>
      </c>
      <c r="AS512" s="2" t="str">
        <f>IF(ISERROR(MATCH(Table18[[#This Row], [Current Semester Number ]],$BF$2:$BF$12,0)),"0", "1")</f>
        <v>0</v>
      </c>
      <c r="AT512" s="2" t="str">
        <f>IF(ISERROR(MATCH(Table18[[#This Row], [Gender]],$BG$2:$BG$4,0)),"0", "1")</f>
        <v>0</v>
      </c>
      <c r="AU512" s="2" t="str">
        <f>IF(ISERROR(MATCH(Table18[[#This Row], [Quota Type]],$BH$2:$BH$12,0)),"0", "1")</f>
        <v>0</v>
      </c>
      <c r="AV512" s="2" t="str">
        <f>IF(ISERROR(MATCH(Table18[[#This Row], [Different Ability Type (only for Differently abled students)]],$BI$2:$BI$8,0)),"0", "1")</f>
        <v>0</v>
      </c>
      <c r="AW512" s="2"/>
      <c r="AX512" s="2"/>
      <c r="AY512" s="2"/>
      <c r="AZ512" s="2"/>
    </row>
    <row r="513" ht="14.25">
      <c r="A513" s="23"/>
      <c r="B513" s="23"/>
      <c r="C513" s="23"/>
      <c r="D513" s="23"/>
      <c r="E513" s="23"/>
      <c r="F513" s="23"/>
      <c r="G513" s="24"/>
      <c r="H513" s="25"/>
      <c r="I513" s="26"/>
      <c r="J513" s="27"/>
      <c r="K513" s="27"/>
      <c r="L513" s="27"/>
      <c r="M513" s="26"/>
      <c r="N513" s="28"/>
      <c r="O513" s="29"/>
      <c r="P513" s="30"/>
      <c r="Q513" s="30"/>
      <c r="R513" s="30"/>
      <c r="S513" s="31"/>
      <c r="T513" s="26"/>
      <c r="U513" s="27"/>
      <c r="V513" s="82"/>
      <c r="W513" s="83"/>
      <c r="X513" s="27"/>
      <c r="Y513" s="36"/>
      <c r="Z513" s="27"/>
      <c r="AA513" s="37"/>
      <c r="AB513" s="38"/>
      <c r="AC513" s="39"/>
      <c r="AD513" s="40"/>
      <c r="AK513" s="2" t="str">
        <f>IF(ISERROR(MATCH(Table18[[#This Row], [Sector of College]],$AY$2:$AY$4,0)),"0", "1")</f>
        <v>0</v>
      </c>
      <c r="AL513" s="2" t="str">
        <f>IF(ISERROR(MATCH(Table18[[#This Row], [Type of College]],$AZ$2:$AZ$4,0)),"0", "1")</f>
        <v>0</v>
      </c>
      <c r="AM513" s="2" t="str">
        <f>IF(ISERROR(MATCH(Table18[[#This Row], [College Category]],$BA$2:$BA$15,0)),"0", "1")</f>
        <v>0</v>
      </c>
      <c r="AN513" s="2" t="str">
        <f>IF(ISERROR(MATCH(Table18[[#This Row], [Degree Duration]],$BB$3:$BB$12,0)),"0", "1")</f>
        <v>0</v>
      </c>
      <c r="AO513" s="2" t="str">
        <f>IF(ISERROR(MATCH(#REF!,#REF!,0)),"0", "1")</f>
        <v>0</v>
      </c>
      <c r="AP513" s="2" t="str">
        <f>IF(ISERROR(MATCH(Table18[[#This Row], [Batch Start Year]],$BC$2:$BC$23,0)),"0", "1")</f>
        <v>0</v>
      </c>
      <c r="AQ513" s="2" t="str">
        <f>IF(ISERROR(MATCH(Table18[[#This Row], [Batch Start Semester]],$BD$2:$BD$5,0)),"0", "1")</f>
        <v>0</v>
      </c>
      <c r="AR513" s="2" t="str">
        <f>IF(ISERROR(MATCH(Table18[[#This Row], [Batch Session ]],$BE$2:$BE$5,0)),"0", "1")</f>
        <v>0</v>
      </c>
      <c r="AS513" s="2" t="str">
        <f>IF(ISERROR(MATCH(Table18[[#This Row], [Current Semester Number ]],$BF$2:$BF$12,0)),"0", "1")</f>
        <v>0</v>
      </c>
      <c r="AT513" s="2" t="str">
        <f>IF(ISERROR(MATCH(Table18[[#This Row], [Gender]],$BG$2:$BG$4,0)),"0", "1")</f>
        <v>0</v>
      </c>
      <c r="AU513" s="2" t="str">
        <f>IF(ISERROR(MATCH(Table18[[#This Row], [Quota Type]],$BH$2:$BH$12,0)),"0", "1")</f>
        <v>0</v>
      </c>
      <c r="AV513" s="2" t="str">
        <f>IF(ISERROR(MATCH(Table18[[#This Row], [Different Ability Type (only for Differently abled students)]],$BI$2:$BI$8,0)),"0", "1")</f>
        <v>0</v>
      </c>
      <c r="AW513" s="2"/>
      <c r="AX513" s="2"/>
      <c r="AY513" s="2"/>
      <c r="AZ513" s="2"/>
    </row>
    <row r="514" ht="14.25">
      <c r="A514" s="23"/>
      <c r="B514" s="23"/>
      <c r="C514" s="23"/>
      <c r="D514" s="23"/>
      <c r="E514" s="23"/>
      <c r="F514" s="23"/>
      <c r="G514" s="24"/>
      <c r="H514" s="25"/>
      <c r="I514" s="26"/>
      <c r="J514" s="27"/>
      <c r="K514" s="27"/>
      <c r="L514" s="27"/>
      <c r="M514" s="26"/>
      <c r="N514" s="28"/>
      <c r="O514" s="29"/>
      <c r="P514" s="30"/>
      <c r="Q514" s="30"/>
      <c r="R514" s="30"/>
      <c r="S514" s="31"/>
      <c r="T514" s="26"/>
      <c r="U514" s="27"/>
      <c r="V514" s="82"/>
      <c r="W514" s="83"/>
      <c r="X514" s="27"/>
      <c r="Y514" s="36"/>
      <c r="Z514" s="27"/>
      <c r="AA514" s="37"/>
      <c r="AB514" s="38"/>
      <c r="AC514" s="39"/>
      <c r="AD514" s="40"/>
      <c r="AK514" s="2" t="str">
        <f>IF(ISERROR(MATCH(Table18[[#This Row], [Sector of College]],$AY$2:$AY$4,0)),"0", "1")</f>
        <v>0</v>
      </c>
      <c r="AL514" s="2" t="str">
        <f>IF(ISERROR(MATCH(Table18[[#This Row], [Type of College]],$AZ$2:$AZ$4,0)),"0", "1")</f>
        <v>0</v>
      </c>
      <c r="AM514" s="2" t="str">
        <f>IF(ISERROR(MATCH(Table18[[#This Row], [College Category]],$BA$2:$BA$15,0)),"0", "1")</f>
        <v>0</v>
      </c>
      <c r="AN514" s="2" t="str">
        <f>IF(ISERROR(MATCH(Table18[[#This Row], [Degree Duration]],$BB$3:$BB$12,0)),"0", "1")</f>
        <v>0</v>
      </c>
      <c r="AO514" s="2" t="str">
        <f>IF(ISERROR(MATCH(#REF!,#REF!,0)),"0", "1")</f>
        <v>0</v>
      </c>
      <c r="AP514" s="2" t="str">
        <f>IF(ISERROR(MATCH(Table18[[#This Row], [Batch Start Year]],$BC$2:$BC$23,0)),"0", "1")</f>
        <v>0</v>
      </c>
      <c r="AQ514" s="2" t="str">
        <f>IF(ISERROR(MATCH(Table18[[#This Row], [Batch Start Semester]],$BD$2:$BD$5,0)),"0", "1")</f>
        <v>0</v>
      </c>
      <c r="AR514" s="2" t="str">
        <f>IF(ISERROR(MATCH(Table18[[#This Row], [Batch Session ]],$BE$2:$BE$5,0)),"0", "1")</f>
        <v>0</v>
      </c>
      <c r="AS514" s="2" t="str">
        <f>IF(ISERROR(MATCH(Table18[[#This Row], [Current Semester Number ]],$BF$2:$BF$12,0)),"0", "1")</f>
        <v>0</v>
      </c>
      <c r="AT514" s="2" t="str">
        <f>IF(ISERROR(MATCH(Table18[[#This Row], [Gender]],$BG$2:$BG$4,0)),"0", "1")</f>
        <v>0</v>
      </c>
      <c r="AU514" s="2" t="str">
        <f>IF(ISERROR(MATCH(Table18[[#This Row], [Quota Type]],$BH$2:$BH$12,0)),"0", "1")</f>
        <v>0</v>
      </c>
      <c r="AV514" s="2" t="str">
        <f>IF(ISERROR(MATCH(Table18[[#This Row], [Different Ability Type (only for Differently abled students)]],$BI$2:$BI$8,0)),"0", "1")</f>
        <v>0</v>
      </c>
      <c r="AW514" s="2"/>
      <c r="AX514" s="2"/>
      <c r="AY514" s="2"/>
      <c r="AZ514" s="2"/>
    </row>
    <row r="515" ht="14.25">
      <c r="A515" s="23"/>
      <c r="B515" s="23"/>
      <c r="C515" s="23"/>
      <c r="D515" s="23"/>
      <c r="E515" s="23"/>
      <c r="F515" s="23"/>
      <c r="G515" s="24"/>
      <c r="H515" s="25"/>
      <c r="I515" s="26"/>
      <c r="J515" s="27"/>
      <c r="K515" s="27"/>
      <c r="L515" s="27"/>
      <c r="M515" s="26"/>
      <c r="N515" s="28"/>
      <c r="O515" s="29"/>
      <c r="P515" s="30"/>
      <c r="Q515" s="30"/>
      <c r="R515" s="30"/>
      <c r="S515" s="31"/>
      <c r="T515" s="26"/>
      <c r="U515" s="27"/>
      <c r="V515" s="82"/>
      <c r="W515" s="83"/>
      <c r="X515" s="27"/>
      <c r="Y515" s="36"/>
      <c r="Z515" s="27"/>
      <c r="AA515" s="37"/>
      <c r="AB515" s="38"/>
      <c r="AC515" s="39"/>
      <c r="AD515" s="40"/>
      <c r="AK515" s="2" t="str">
        <f>IF(ISERROR(MATCH(Table18[[#This Row], [Sector of College]],$AY$2:$AY$4,0)),"0", "1")</f>
        <v>0</v>
      </c>
      <c r="AL515" s="2" t="str">
        <f>IF(ISERROR(MATCH(Table18[[#This Row], [Type of College]],$AZ$2:$AZ$4,0)),"0", "1")</f>
        <v>0</v>
      </c>
      <c r="AM515" s="2" t="str">
        <f>IF(ISERROR(MATCH(Table18[[#This Row], [College Category]],$BA$2:$BA$15,0)),"0", "1")</f>
        <v>0</v>
      </c>
      <c r="AN515" s="2" t="str">
        <f>IF(ISERROR(MATCH(Table18[[#This Row], [Degree Duration]],$BB$3:$BB$12,0)),"0", "1")</f>
        <v>0</v>
      </c>
      <c r="AO515" s="2" t="str">
        <f>IF(ISERROR(MATCH(#REF!,#REF!,0)),"0", "1")</f>
        <v>0</v>
      </c>
      <c r="AP515" s="2" t="str">
        <f>IF(ISERROR(MATCH(Table18[[#This Row], [Batch Start Year]],$BC$2:$BC$23,0)),"0", "1")</f>
        <v>0</v>
      </c>
      <c r="AQ515" s="2" t="str">
        <f>IF(ISERROR(MATCH(Table18[[#This Row], [Batch Start Semester]],$BD$2:$BD$5,0)),"0", "1")</f>
        <v>0</v>
      </c>
      <c r="AR515" s="2" t="str">
        <f>IF(ISERROR(MATCH(Table18[[#This Row], [Batch Session ]],$BE$2:$BE$5,0)),"0", "1")</f>
        <v>0</v>
      </c>
      <c r="AS515" s="2" t="str">
        <f>IF(ISERROR(MATCH(Table18[[#This Row], [Current Semester Number ]],$BF$2:$BF$12,0)),"0", "1")</f>
        <v>0</v>
      </c>
      <c r="AT515" s="2" t="str">
        <f>IF(ISERROR(MATCH(Table18[[#This Row], [Gender]],$BG$2:$BG$4,0)),"0", "1")</f>
        <v>0</v>
      </c>
      <c r="AU515" s="2" t="str">
        <f>IF(ISERROR(MATCH(Table18[[#This Row], [Quota Type]],$BH$2:$BH$12,0)),"0", "1")</f>
        <v>0</v>
      </c>
      <c r="AV515" s="2" t="str">
        <f>IF(ISERROR(MATCH(Table18[[#This Row], [Different Ability Type (only for Differently abled students)]],$BI$2:$BI$8,0)),"0", "1")</f>
        <v>0</v>
      </c>
      <c r="AW515" s="2"/>
      <c r="AX515" s="2"/>
      <c r="AY515" s="2"/>
      <c r="AZ515" s="2"/>
    </row>
    <row r="516" ht="14.25">
      <c r="A516" s="23"/>
      <c r="B516" s="23"/>
      <c r="C516" s="23"/>
      <c r="D516" s="23"/>
      <c r="E516" s="23"/>
      <c r="F516" s="23"/>
      <c r="G516" s="24"/>
      <c r="H516" s="25"/>
      <c r="I516" s="26"/>
      <c r="J516" s="27"/>
      <c r="K516" s="27"/>
      <c r="L516" s="27"/>
      <c r="M516" s="26"/>
      <c r="N516" s="28"/>
      <c r="O516" s="29"/>
      <c r="P516" s="30"/>
      <c r="Q516" s="30"/>
      <c r="R516" s="30"/>
      <c r="S516" s="31"/>
      <c r="T516" s="26"/>
      <c r="U516" s="27"/>
      <c r="V516" s="82"/>
      <c r="W516" s="83"/>
      <c r="X516" s="27"/>
      <c r="Y516" s="36"/>
      <c r="Z516" s="27"/>
      <c r="AA516" s="37"/>
      <c r="AB516" s="38"/>
      <c r="AC516" s="39"/>
      <c r="AD516" s="40"/>
      <c r="AK516" s="2" t="str">
        <f>IF(ISERROR(MATCH(Table18[[#This Row], [Sector of College]],$AY$2:$AY$4,0)),"0", "1")</f>
        <v>0</v>
      </c>
      <c r="AL516" s="2" t="str">
        <f>IF(ISERROR(MATCH(Table18[[#This Row], [Type of College]],$AZ$2:$AZ$4,0)),"0", "1")</f>
        <v>0</v>
      </c>
      <c r="AM516" s="2" t="str">
        <f>IF(ISERROR(MATCH(Table18[[#This Row], [College Category]],$BA$2:$BA$15,0)),"0", "1")</f>
        <v>0</v>
      </c>
      <c r="AN516" s="2" t="str">
        <f>IF(ISERROR(MATCH(Table18[[#This Row], [Degree Duration]],$BB$3:$BB$12,0)),"0", "1")</f>
        <v>0</v>
      </c>
      <c r="AO516" s="2" t="str">
        <f>IF(ISERROR(MATCH(#REF!,#REF!,0)),"0", "1")</f>
        <v>0</v>
      </c>
      <c r="AP516" s="2" t="str">
        <f>IF(ISERROR(MATCH(Table18[[#This Row], [Batch Start Year]],$BC$2:$BC$23,0)),"0", "1")</f>
        <v>0</v>
      </c>
      <c r="AQ516" s="2" t="str">
        <f>IF(ISERROR(MATCH(Table18[[#This Row], [Batch Start Semester]],$BD$2:$BD$5,0)),"0", "1")</f>
        <v>0</v>
      </c>
      <c r="AR516" s="2" t="str">
        <f>IF(ISERROR(MATCH(Table18[[#This Row], [Batch Session ]],$BE$2:$BE$5,0)),"0", "1")</f>
        <v>0</v>
      </c>
      <c r="AS516" s="2" t="str">
        <f>IF(ISERROR(MATCH(Table18[[#This Row], [Current Semester Number ]],$BF$2:$BF$12,0)),"0", "1")</f>
        <v>0</v>
      </c>
      <c r="AT516" s="2" t="str">
        <f>IF(ISERROR(MATCH(Table18[[#This Row], [Gender]],$BG$2:$BG$4,0)),"0", "1")</f>
        <v>0</v>
      </c>
      <c r="AU516" s="2" t="str">
        <f>IF(ISERROR(MATCH(Table18[[#This Row], [Quota Type]],$BH$2:$BH$12,0)),"0", "1")</f>
        <v>0</v>
      </c>
      <c r="AV516" s="2" t="str">
        <f>IF(ISERROR(MATCH(Table18[[#This Row], [Different Ability Type (only for Differently abled students)]],$BI$2:$BI$8,0)),"0", "1")</f>
        <v>0</v>
      </c>
      <c r="AW516" s="2"/>
      <c r="AX516" s="2"/>
      <c r="AY516" s="2"/>
      <c r="AZ516" s="2"/>
    </row>
    <row r="517" ht="14.25">
      <c r="A517" s="23"/>
      <c r="B517" s="23"/>
      <c r="C517" s="23"/>
      <c r="D517" s="23"/>
      <c r="E517" s="23"/>
      <c r="F517" s="23"/>
      <c r="G517" s="24"/>
      <c r="H517" s="25"/>
      <c r="I517" s="26"/>
      <c r="J517" s="27"/>
      <c r="K517" s="27"/>
      <c r="L517" s="27"/>
      <c r="M517" s="26"/>
      <c r="N517" s="28"/>
      <c r="O517" s="29"/>
      <c r="P517" s="30"/>
      <c r="Q517" s="30"/>
      <c r="R517" s="30"/>
      <c r="S517" s="31"/>
      <c r="T517" s="26"/>
      <c r="U517" s="27"/>
      <c r="V517" s="82"/>
      <c r="W517" s="83"/>
      <c r="X517" s="27"/>
      <c r="Y517" s="36"/>
      <c r="Z517" s="27"/>
      <c r="AA517" s="37"/>
      <c r="AB517" s="38"/>
      <c r="AC517" s="39"/>
      <c r="AD517" s="40"/>
      <c r="AK517" s="2" t="str">
        <f>IF(ISERROR(MATCH(Table18[[#This Row], [Sector of College]],$AY$2:$AY$4,0)),"0", "1")</f>
        <v>0</v>
      </c>
      <c r="AL517" s="2" t="str">
        <f>IF(ISERROR(MATCH(Table18[[#This Row], [Type of College]],$AZ$2:$AZ$4,0)),"0", "1")</f>
        <v>0</v>
      </c>
      <c r="AM517" s="2" t="str">
        <f>IF(ISERROR(MATCH(Table18[[#This Row], [College Category]],$BA$2:$BA$15,0)),"0", "1")</f>
        <v>0</v>
      </c>
      <c r="AN517" s="2" t="str">
        <f>IF(ISERROR(MATCH(Table18[[#This Row], [Degree Duration]],$BB$3:$BB$12,0)),"0", "1")</f>
        <v>0</v>
      </c>
      <c r="AO517" s="2" t="str">
        <f>IF(ISERROR(MATCH(#REF!,#REF!,0)),"0", "1")</f>
        <v>0</v>
      </c>
      <c r="AP517" s="2" t="str">
        <f>IF(ISERROR(MATCH(Table18[[#This Row], [Batch Start Year]],$BC$2:$BC$23,0)),"0", "1")</f>
        <v>0</v>
      </c>
      <c r="AQ517" s="2" t="str">
        <f>IF(ISERROR(MATCH(Table18[[#This Row], [Batch Start Semester]],$BD$2:$BD$5,0)),"0", "1")</f>
        <v>0</v>
      </c>
      <c r="AR517" s="2" t="str">
        <f>IF(ISERROR(MATCH(Table18[[#This Row], [Batch Session ]],$BE$2:$BE$5,0)),"0", "1")</f>
        <v>0</v>
      </c>
      <c r="AS517" s="2" t="str">
        <f>IF(ISERROR(MATCH(Table18[[#This Row], [Current Semester Number ]],$BF$2:$BF$12,0)),"0", "1")</f>
        <v>0</v>
      </c>
      <c r="AT517" s="2" t="str">
        <f>IF(ISERROR(MATCH(Table18[[#This Row], [Gender]],$BG$2:$BG$4,0)),"0", "1")</f>
        <v>0</v>
      </c>
      <c r="AU517" s="2" t="str">
        <f>IF(ISERROR(MATCH(Table18[[#This Row], [Quota Type]],$BH$2:$BH$12,0)),"0", "1")</f>
        <v>0</v>
      </c>
      <c r="AV517" s="2" t="str">
        <f>IF(ISERROR(MATCH(Table18[[#This Row], [Different Ability Type (only for Differently abled students)]],$BI$2:$BI$8,0)),"0", "1")</f>
        <v>0</v>
      </c>
      <c r="AW517" s="2"/>
      <c r="AX517" s="2"/>
      <c r="AY517" s="2"/>
      <c r="AZ517" s="2"/>
    </row>
    <row r="518" ht="14.25">
      <c r="A518" s="23"/>
      <c r="B518" s="23"/>
      <c r="C518" s="23"/>
      <c r="D518" s="23"/>
      <c r="E518" s="23"/>
      <c r="F518" s="23"/>
      <c r="G518" s="24"/>
      <c r="H518" s="25"/>
      <c r="I518" s="26"/>
      <c r="J518" s="27"/>
      <c r="K518" s="27"/>
      <c r="L518" s="27"/>
      <c r="M518" s="26"/>
      <c r="N518" s="28"/>
      <c r="O518" s="29"/>
      <c r="P518" s="30"/>
      <c r="Q518" s="30"/>
      <c r="R518" s="30"/>
      <c r="S518" s="31"/>
      <c r="T518" s="26"/>
      <c r="U518" s="27"/>
      <c r="V518" s="82"/>
      <c r="W518" s="83"/>
      <c r="X518" s="27"/>
      <c r="Y518" s="36"/>
      <c r="Z518" s="27"/>
      <c r="AA518" s="37"/>
      <c r="AB518" s="38"/>
      <c r="AC518" s="39"/>
      <c r="AD518" s="40"/>
      <c r="AK518" s="2" t="str">
        <f>IF(ISERROR(MATCH(Table18[[#This Row], [Sector of College]],$AY$2:$AY$4,0)),"0", "1")</f>
        <v>0</v>
      </c>
      <c r="AL518" s="2" t="str">
        <f>IF(ISERROR(MATCH(Table18[[#This Row], [Type of College]],$AZ$2:$AZ$4,0)),"0", "1")</f>
        <v>0</v>
      </c>
      <c r="AM518" s="2" t="str">
        <f>IF(ISERROR(MATCH(Table18[[#This Row], [College Category]],$BA$2:$BA$15,0)),"0", "1")</f>
        <v>0</v>
      </c>
      <c r="AN518" s="2" t="str">
        <f>IF(ISERROR(MATCH(Table18[[#This Row], [Degree Duration]],$BB$3:$BB$12,0)),"0", "1")</f>
        <v>0</v>
      </c>
      <c r="AO518" s="2" t="str">
        <f>IF(ISERROR(MATCH(#REF!,#REF!,0)),"0", "1")</f>
        <v>0</v>
      </c>
      <c r="AP518" s="2" t="str">
        <f>IF(ISERROR(MATCH(Table18[[#This Row], [Batch Start Year]],$BC$2:$BC$23,0)),"0", "1")</f>
        <v>0</v>
      </c>
      <c r="AQ518" s="2" t="str">
        <f>IF(ISERROR(MATCH(Table18[[#This Row], [Batch Start Semester]],$BD$2:$BD$5,0)),"0", "1")</f>
        <v>0</v>
      </c>
      <c r="AR518" s="2" t="str">
        <f>IF(ISERROR(MATCH(Table18[[#This Row], [Batch Session ]],$BE$2:$BE$5,0)),"0", "1")</f>
        <v>0</v>
      </c>
      <c r="AS518" s="2" t="str">
        <f>IF(ISERROR(MATCH(Table18[[#This Row], [Current Semester Number ]],$BF$2:$BF$12,0)),"0", "1")</f>
        <v>0</v>
      </c>
      <c r="AT518" s="2" t="str">
        <f>IF(ISERROR(MATCH(Table18[[#This Row], [Gender]],$BG$2:$BG$4,0)),"0", "1")</f>
        <v>0</v>
      </c>
      <c r="AU518" s="2" t="str">
        <f>IF(ISERROR(MATCH(Table18[[#This Row], [Quota Type]],$BH$2:$BH$12,0)),"0", "1")</f>
        <v>0</v>
      </c>
      <c r="AV518" s="2" t="str">
        <f>IF(ISERROR(MATCH(Table18[[#This Row], [Different Ability Type (only for Differently abled students)]],$BI$2:$BI$8,0)),"0", "1")</f>
        <v>0</v>
      </c>
      <c r="AW518" s="2"/>
      <c r="AX518" s="2"/>
      <c r="AY518" s="2"/>
      <c r="AZ518" s="2"/>
    </row>
    <row r="519" ht="14.25">
      <c r="A519" s="23"/>
      <c r="B519" s="23"/>
      <c r="C519" s="23"/>
      <c r="D519" s="23"/>
      <c r="E519" s="23"/>
      <c r="F519" s="23"/>
      <c r="G519" s="24"/>
      <c r="H519" s="25"/>
      <c r="I519" s="26"/>
      <c r="J519" s="27"/>
      <c r="K519" s="27"/>
      <c r="L519" s="27"/>
      <c r="M519" s="26"/>
      <c r="N519" s="28"/>
      <c r="O519" s="29"/>
      <c r="P519" s="30"/>
      <c r="Q519" s="30"/>
      <c r="R519" s="30"/>
      <c r="S519" s="31"/>
      <c r="T519" s="26"/>
      <c r="U519" s="27"/>
      <c r="V519" s="82"/>
      <c r="W519" s="83"/>
      <c r="X519" s="27"/>
      <c r="Y519" s="36"/>
      <c r="Z519" s="27"/>
      <c r="AA519" s="37"/>
      <c r="AB519" s="38"/>
      <c r="AC519" s="39"/>
      <c r="AD519" s="40"/>
      <c r="AK519" s="2" t="str">
        <f>IF(ISERROR(MATCH(Table18[[#This Row], [Sector of College]],$AY$2:$AY$4,0)),"0", "1")</f>
        <v>0</v>
      </c>
      <c r="AL519" s="2" t="str">
        <f>IF(ISERROR(MATCH(Table18[[#This Row], [Type of College]],$AZ$2:$AZ$4,0)),"0", "1")</f>
        <v>0</v>
      </c>
      <c r="AM519" s="2" t="str">
        <f>IF(ISERROR(MATCH(Table18[[#This Row], [College Category]],$BA$2:$BA$15,0)),"0", "1")</f>
        <v>0</v>
      </c>
      <c r="AN519" s="2" t="str">
        <f>IF(ISERROR(MATCH(Table18[[#This Row], [Degree Duration]],$BB$3:$BB$12,0)),"0", "1")</f>
        <v>0</v>
      </c>
      <c r="AO519" s="2" t="str">
        <f>IF(ISERROR(MATCH(#REF!,#REF!,0)),"0", "1")</f>
        <v>0</v>
      </c>
      <c r="AP519" s="2" t="str">
        <f>IF(ISERROR(MATCH(Table18[[#This Row], [Batch Start Year]],$BC$2:$BC$23,0)),"0", "1")</f>
        <v>0</v>
      </c>
      <c r="AQ519" s="2" t="str">
        <f>IF(ISERROR(MATCH(Table18[[#This Row], [Batch Start Semester]],$BD$2:$BD$5,0)),"0", "1")</f>
        <v>0</v>
      </c>
      <c r="AR519" s="2" t="str">
        <f>IF(ISERROR(MATCH(Table18[[#This Row], [Batch Session ]],$BE$2:$BE$5,0)),"0", "1")</f>
        <v>0</v>
      </c>
      <c r="AS519" s="2" t="str">
        <f>IF(ISERROR(MATCH(Table18[[#This Row], [Current Semester Number ]],$BF$2:$BF$12,0)),"0", "1")</f>
        <v>0</v>
      </c>
      <c r="AT519" s="2" t="str">
        <f>IF(ISERROR(MATCH(Table18[[#This Row], [Gender]],$BG$2:$BG$4,0)),"0", "1")</f>
        <v>0</v>
      </c>
      <c r="AU519" s="2" t="str">
        <f>IF(ISERROR(MATCH(Table18[[#This Row], [Quota Type]],$BH$2:$BH$12,0)),"0", "1")</f>
        <v>0</v>
      </c>
      <c r="AV519" s="2" t="str">
        <f>IF(ISERROR(MATCH(Table18[[#This Row], [Different Ability Type (only for Differently abled students)]],$BI$2:$BI$8,0)),"0", "1")</f>
        <v>0</v>
      </c>
      <c r="AW519" s="2"/>
      <c r="AX519" s="2"/>
      <c r="AY519" s="2"/>
      <c r="AZ519" s="2"/>
    </row>
    <row r="520" ht="14.25">
      <c r="A520" s="23"/>
      <c r="B520" s="23"/>
      <c r="C520" s="23"/>
      <c r="D520" s="23"/>
      <c r="E520" s="23"/>
      <c r="F520" s="23"/>
      <c r="G520" s="24"/>
      <c r="H520" s="25"/>
      <c r="I520" s="26"/>
      <c r="J520" s="27"/>
      <c r="K520" s="27"/>
      <c r="L520" s="27"/>
      <c r="M520" s="26"/>
      <c r="N520" s="28"/>
      <c r="O520" s="29"/>
      <c r="P520" s="30"/>
      <c r="Q520" s="30"/>
      <c r="R520" s="30"/>
      <c r="S520" s="31"/>
      <c r="T520" s="26"/>
      <c r="U520" s="27"/>
      <c r="V520" s="82"/>
      <c r="W520" s="83"/>
      <c r="X520" s="27"/>
      <c r="Y520" s="36"/>
      <c r="Z520" s="27"/>
      <c r="AA520" s="37"/>
      <c r="AB520" s="38"/>
      <c r="AC520" s="39"/>
      <c r="AD520" s="40"/>
      <c r="AK520" s="2" t="str">
        <f>IF(ISERROR(MATCH(Table18[[#This Row], [Sector of College]],$AY$2:$AY$4,0)),"0", "1")</f>
        <v>0</v>
      </c>
      <c r="AL520" s="2" t="str">
        <f>IF(ISERROR(MATCH(Table18[[#This Row], [Type of College]],$AZ$2:$AZ$4,0)),"0", "1")</f>
        <v>0</v>
      </c>
      <c r="AM520" s="2" t="str">
        <f>IF(ISERROR(MATCH(Table18[[#This Row], [College Category]],$BA$2:$BA$15,0)),"0", "1")</f>
        <v>0</v>
      </c>
      <c r="AN520" s="2" t="str">
        <f>IF(ISERROR(MATCH(Table18[[#This Row], [Degree Duration]],$BB$3:$BB$12,0)),"0", "1")</f>
        <v>0</v>
      </c>
      <c r="AO520" s="2" t="str">
        <f>IF(ISERROR(MATCH(#REF!,#REF!,0)),"0", "1")</f>
        <v>0</v>
      </c>
      <c r="AP520" s="2" t="str">
        <f>IF(ISERROR(MATCH(Table18[[#This Row], [Batch Start Year]],$BC$2:$BC$23,0)),"0", "1")</f>
        <v>0</v>
      </c>
      <c r="AQ520" s="2" t="str">
        <f>IF(ISERROR(MATCH(Table18[[#This Row], [Batch Start Semester]],$BD$2:$BD$5,0)),"0", "1")</f>
        <v>0</v>
      </c>
      <c r="AR520" s="2" t="str">
        <f>IF(ISERROR(MATCH(Table18[[#This Row], [Batch Session ]],$BE$2:$BE$5,0)),"0", "1")</f>
        <v>0</v>
      </c>
      <c r="AS520" s="2" t="str">
        <f>IF(ISERROR(MATCH(Table18[[#This Row], [Current Semester Number ]],$BF$2:$BF$12,0)),"0", "1")</f>
        <v>0</v>
      </c>
      <c r="AT520" s="2" t="str">
        <f>IF(ISERROR(MATCH(Table18[[#This Row], [Gender]],$BG$2:$BG$4,0)),"0", "1")</f>
        <v>0</v>
      </c>
      <c r="AU520" s="2" t="str">
        <f>IF(ISERROR(MATCH(Table18[[#This Row], [Quota Type]],$BH$2:$BH$12,0)),"0", "1")</f>
        <v>0</v>
      </c>
      <c r="AV520" s="2" t="str">
        <f>IF(ISERROR(MATCH(Table18[[#This Row], [Different Ability Type (only for Differently abled students)]],$BI$2:$BI$8,0)),"0", "1")</f>
        <v>0</v>
      </c>
      <c r="AW520" s="2"/>
      <c r="AX520" s="2"/>
      <c r="AY520" s="2"/>
      <c r="AZ520" s="2"/>
    </row>
    <row r="521" ht="14.25">
      <c r="A521" s="23"/>
      <c r="B521" s="23"/>
      <c r="C521" s="23"/>
      <c r="D521" s="23"/>
      <c r="E521" s="23"/>
      <c r="F521" s="23"/>
      <c r="G521" s="24"/>
      <c r="H521" s="25"/>
      <c r="I521" s="26"/>
      <c r="J521" s="27"/>
      <c r="K521" s="27"/>
      <c r="L521" s="27"/>
      <c r="M521" s="26"/>
      <c r="N521" s="28"/>
      <c r="O521" s="29"/>
      <c r="P521" s="30"/>
      <c r="Q521" s="30"/>
      <c r="R521" s="30"/>
      <c r="S521" s="31"/>
      <c r="T521" s="26"/>
      <c r="U521" s="27"/>
      <c r="V521" s="82"/>
      <c r="W521" s="83"/>
      <c r="X521" s="27"/>
      <c r="Y521" s="36"/>
      <c r="Z521" s="27"/>
      <c r="AA521" s="37"/>
      <c r="AB521" s="38"/>
      <c r="AC521" s="39"/>
      <c r="AD521" s="40"/>
      <c r="AK521" s="2" t="str">
        <f>IF(ISERROR(MATCH(Table18[[#This Row], [Sector of College]],$AY$2:$AY$4,0)),"0", "1")</f>
        <v>0</v>
      </c>
      <c r="AL521" s="2" t="str">
        <f>IF(ISERROR(MATCH(Table18[[#This Row], [Type of College]],$AZ$2:$AZ$4,0)),"0", "1")</f>
        <v>0</v>
      </c>
      <c r="AM521" s="2" t="str">
        <f>IF(ISERROR(MATCH(Table18[[#This Row], [College Category]],$BA$2:$BA$15,0)),"0", "1")</f>
        <v>0</v>
      </c>
      <c r="AN521" s="2" t="str">
        <f>IF(ISERROR(MATCH(Table18[[#This Row], [Degree Duration]],$BB$3:$BB$12,0)),"0", "1")</f>
        <v>0</v>
      </c>
      <c r="AO521" s="2" t="str">
        <f>IF(ISERROR(MATCH(#REF!,#REF!,0)),"0", "1")</f>
        <v>0</v>
      </c>
      <c r="AP521" s="2" t="str">
        <f>IF(ISERROR(MATCH(Table18[[#This Row], [Batch Start Year]],$BC$2:$BC$23,0)),"0", "1")</f>
        <v>0</v>
      </c>
      <c r="AQ521" s="2" t="str">
        <f>IF(ISERROR(MATCH(Table18[[#This Row], [Batch Start Semester]],$BD$2:$BD$5,0)),"0", "1")</f>
        <v>0</v>
      </c>
      <c r="AR521" s="2" t="str">
        <f>IF(ISERROR(MATCH(Table18[[#This Row], [Batch Session ]],$BE$2:$BE$5,0)),"0", "1")</f>
        <v>0</v>
      </c>
      <c r="AS521" s="2" t="str">
        <f>IF(ISERROR(MATCH(Table18[[#This Row], [Current Semester Number ]],$BF$2:$BF$12,0)),"0", "1")</f>
        <v>0</v>
      </c>
      <c r="AT521" s="2" t="str">
        <f>IF(ISERROR(MATCH(Table18[[#This Row], [Gender]],$BG$2:$BG$4,0)),"0", "1")</f>
        <v>0</v>
      </c>
      <c r="AU521" s="2" t="str">
        <f>IF(ISERROR(MATCH(Table18[[#This Row], [Quota Type]],$BH$2:$BH$12,0)),"0", "1")</f>
        <v>0</v>
      </c>
      <c r="AV521" s="2" t="str">
        <f>IF(ISERROR(MATCH(Table18[[#This Row], [Different Ability Type (only for Differently abled students)]],$BI$2:$BI$8,0)),"0", "1")</f>
        <v>0</v>
      </c>
      <c r="AW521" s="2"/>
      <c r="AX521" s="2"/>
      <c r="AY521" s="2"/>
      <c r="AZ521" s="2"/>
    </row>
    <row r="522" ht="14.25">
      <c r="A522" s="23"/>
      <c r="B522" s="23"/>
      <c r="C522" s="23"/>
      <c r="D522" s="23"/>
      <c r="E522" s="23"/>
      <c r="F522" s="23"/>
      <c r="G522" s="24"/>
      <c r="H522" s="25"/>
      <c r="I522" s="26"/>
      <c r="J522" s="27"/>
      <c r="K522" s="27"/>
      <c r="L522" s="27"/>
      <c r="M522" s="26"/>
      <c r="N522" s="28"/>
      <c r="O522" s="29"/>
      <c r="P522" s="30"/>
      <c r="Q522" s="30"/>
      <c r="R522" s="30"/>
      <c r="S522" s="31"/>
      <c r="T522" s="26"/>
      <c r="U522" s="27"/>
      <c r="V522" s="82"/>
      <c r="W522" s="83"/>
      <c r="X522" s="27"/>
      <c r="Y522" s="36"/>
      <c r="Z522" s="27"/>
      <c r="AA522" s="37"/>
      <c r="AB522" s="38"/>
      <c r="AC522" s="39"/>
      <c r="AD522" s="40"/>
      <c r="AK522" s="2" t="str">
        <f>IF(ISERROR(MATCH(Table18[[#This Row], [Sector of College]],$AY$2:$AY$4,0)),"0", "1")</f>
        <v>0</v>
      </c>
      <c r="AL522" s="2" t="str">
        <f>IF(ISERROR(MATCH(Table18[[#This Row], [Type of College]],$AZ$2:$AZ$4,0)),"0", "1")</f>
        <v>0</v>
      </c>
      <c r="AM522" s="2" t="str">
        <f>IF(ISERROR(MATCH(Table18[[#This Row], [College Category]],$BA$2:$BA$15,0)),"0", "1")</f>
        <v>0</v>
      </c>
      <c r="AN522" s="2" t="str">
        <f>IF(ISERROR(MATCH(Table18[[#This Row], [Degree Duration]],$BB$3:$BB$12,0)),"0", "1")</f>
        <v>0</v>
      </c>
      <c r="AO522" s="2" t="str">
        <f>IF(ISERROR(MATCH(#REF!,#REF!,0)),"0", "1")</f>
        <v>0</v>
      </c>
      <c r="AP522" s="2" t="str">
        <f>IF(ISERROR(MATCH(Table18[[#This Row], [Batch Start Year]],$BC$2:$BC$23,0)),"0", "1")</f>
        <v>0</v>
      </c>
      <c r="AQ522" s="2" t="str">
        <f>IF(ISERROR(MATCH(Table18[[#This Row], [Batch Start Semester]],$BD$2:$BD$5,0)),"0", "1")</f>
        <v>0</v>
      </c>
      <c r="AR522" s="2" t="str">
        <f>IF(ISERROR(MATCH(Table18[[#This Row], [Batch Session ]],$BE$2:$BE$5,0)),"0", "1")</f>
        <v>0</v>
      </c>
      <c r="AS522" s="2" t="str">
        <f>IF(ISERROR(MATCH(Table18[[#This Row], [Current Semester Number ]],$BF$2:$BF$12,0)),"0", "1")</f>
        <v>0</v>
      </c>
      <c r="AT522" s="2" t="str">
        <f>IF(ISERROR(MATCH(Table18[[#This Row], [Gender]],$BG$2:$BG$4,0)),"0", "1")</f>
        <v>0</v>
      </c>
      <c r="AU522" s="2" t="str">
        <f>IF(ISERROR(MATCH(Table18[[#This Row], [Quota Type]],$BH$2:$BH$12,0)),"0", "1")</f>
        <v>0</v>
      </c>
      <c r="AV522" s="2" t="str">
        <f>IF(ISERROR(MATCH(Table18[[#This Row], [Different Ability Type (only for Differently abled students)]],$BI$2:$BI$8,0)),"0", "1")</f>
        <v>0</v>
      </c>
      <c r="AW522" s="2"/>
      <c r="AX522" s="2"/>
      <c r="AY522" s="2"/>
      <c r="AZ522" s="2"/>
    </row>
    <row r="523" ht="14.25">
      <c r="A523" s="23"/>
      <c r="B523" s="23"/>
      <c r="C523" s="23"/>
      <c r="D523" s="23"/>
      <c r="E523" s="23"/>
      <c r="F523" s="23"/>
      <c r="G523" s="24"/>
      <c r="H523" s="25"/>
      <c r="I523" s="26"/>
      <c r="J523" s="27"/>
      <c r="K523" s="27"/>
      <c r="L523" s="27"/>
      <c r="M523" s="26"/>
      <c r="N523" s="28"/>
      <c r="O523" s="29"/>
      <c r="P523" s="30"/>
      <c r="Q523" s="30"/>
      <c r="R523" s="30"/>
      <c r="S523" s="31"/>
      <c r="T523" s="26"/>
      <c r="U523" s="27"/>
      <c r="V523" s="82"/>
      <c r="W523" s="83"/>
      <c r="X523" s="27"/>
      <c r="Y523" s="36"/>
      <c r="Z523" s="27"/>
      <c r="AA523" s="37"/>
      <c r="AB523" s="38"/>
      <c r="AC523" s="39"/>
      <c r="AD523" s="40"/>
      <c r="AK523" s="2" t="str">
        <f>IF(ISERROR(MATCH(Table18[[#This Row], [Sector of College]],$AY$2:$AY$4,0)),"0", "1")</f>
        <v>0</v>
      </c>
      <c r="AL523" s="2" t="str">
        <f>IF(ISERROR(MATCH(Table18[[#This Row], [Type of College]],$AZ$2:$AZ$4,0)),"0", "1")</f>
        <v>0</v>
      </c>
      <c r="AM523" s="2" t="str">
        <f>IF(ISERROR(MATCH(Table18[[#This Row], [College Category]],$BA$2:$BA$15,0)),"0", "1")</f>
        <v>0</v>
      </c>
      <c r="AN523" s="2" t="str">
        <f>IF(ISERROR(MATCH(Table18[[#This Row], [Degree Duration]],$BB$3:$BB$12,0)),"0", "1")</f>
        <v>0</v>
      </c>
      <c r="AO523" s="2" t="str">
        <f>IF(ISERROR(MATCH(#REF!,#REF!,0)),"0", "1")</f>
        <v>0</v>
      </c>
      <c r="AP523" s="2" t="str">
        <f>IF(ISERROR(MATCH(Table18[[#This Row], [Batch Start Year]],$BC$2:$BC$23,0)),"0", "1")</f>
        <v>0</v>
      </c>
      <c r="AQ523" s="2" t="str">
        <f>IF(ISERROR(MATCH(Table18[[#This Row], [Batch Start Semester]],$BD$2:$BD$5,0)),"0", "1")</f>
        <v>0</v>
      </c>
      <c r="AR523" s="2" t="str">
        <f>IF(ISERROR(MATCH(Table18[[#This Row], [Batch Session ]],$BE$2:$BE$5,0)),"0", "1")</f>
        <v>0</v>
      </c>
      <c r="AS523" s="2" t="str">
        <f>IF(ISERROR(MATCH(Table18[[#This Row], [Current Semester Number ]],$BF$2:$BF$12,0)),"0", "1")</f>
        <v>0</v>
      </c>
      <c r="AT523" s="2" t="str">
        <f>IF(ISERROR(MATCH(Table18[[#This Row], [Gender]],$BG$2:$BG$4,0)),"0", "1")</f>
        <v>0</v>
      </c>
      <c r="AU523" s="2" t="str">
        <f>IF(ISERROR(MATCH(Table18[[#This Row], [Quota Type]],$BH$2:$BH$12,0)),"0", "1")</f>
        <v>0</v>
      </c>
      <c r="AV523" s="2" t="str">
        <f>IF(ISERROR(MATCH(Table18[[#This Row], [Different Ability Type (only for Differently abled students)]],$BI$2:$BI$8,0)),"0", "1")</f>
        <v>0</v>
      </c>
      <c r="AW523" s="2"/>
      <c r="AX523" s="2"/>
      <c r="AY523" s="2"/>
      <c r="AZ523" s="2"/>
    </row>
    <row r="524" ht="14.25">
      <c r="A524" s="23"/>
      <c r="B524" s="23"/>
      <c r="C524" s="23"/>
      <c r="D524" s="23"/>
      <c r="E524" s="23"/>
      <c r="F524" s="23"/>
      <c r="G524" s="24"/>
      <c r="H524" s="25"/>
      <c r="I524" s="26"/>
      <c r="J524" s="27"/>
      <c r="K524" s="27"/>
      <c r="L524" s="27"/>
      <c r="M524" s="26"/>
      <c r="N524" s="28"/>
      <c r="O524" s="29"/>
      <c r="P524" s="30"/>
      <c r="Q524" s="30"/>
      <c r="R524" s="30"/>
      <c r="S524" s="31"/>
      <c r="T524" s="26"/>
      <c r="U524" s="27"/>
      <c r="V524" s="82"/>
      <c r="W524" s="83"/>
      <c r="X524" s="27"/>
      <c r="Y524" s="36"/>
      <c r="Z524" s="27"/>
      <c r="AA524" s="37"/>
      <c r="AB524" s="38"/>
      <c r="AC524" s="39"/>
      <c r="AD524" s="40"/>
      <c r="AK524" s="2" t="str">
        <f>IF(ISERROR(MATCH(Table18[[#This Row], [Sector of College]],$AY$2:$AY$4,0)),"0", "1")</f>
        <v>0</v>
      </c>
      <c r="AL524" s="2" t="str">
        <f>IF(ISERROR(MATCH(Table18[[#This Row], [Type of College]],$AZ$2:$AZ$4,0)),"0", "1")</f>
        <v>0</v>
      </c>
      <c r="AM524" s="2" t="str">
        <f>IF(ISERROR(MATCH(Table18[[#This Row], [College Category]],$BA$2:$BA$15,0)),"0", "1")</f>
        <v>0</v>
      </c>
      <c r="AN524" s="2" t="str">
        <f>IF(ISERROR(MATCH(Table18[[#This Row], [Degree Duration]],$BB$3:$BB$12,0)),"0", "1")</f>
        <v>0</v>
      </c>
      <c r="AO524" s="2" t="str">
        <f>IF(ISERROR(MATCH(#REF!,#REF!,0)),"0", "1")</f>
        <v>0</v>
      </c>
      <c r="AP524" s="2" t="str">
        <f>IF(ISERROR(MATCH(Table18[[#This Row], [Batch Start Year]],$BC$2:$BC$23,0)),"0", "1")</f>
        <v>0</v>
      </c>
      <c r="AQ524" s="2" t="str">
        <f>IF(ISERROR(MATCH(Table18[[#This Row], [Batch Start Semester]],$BD$2:$BD$5,0)),"0", "1")</f>
        <v>0</v>
      </c>
      <c r="AR524" s="2" t="str">
        <f>IF(ISERROR(MATCH(Table18[[#This Row], [Batch Session ]],$BE$2:$BE$5,0)),"0", "1")</f>
        <v>0</v>
      </c>
      <c r="AS524" s="2" t="str">
        <f>IF(ISERROR(MATCH(Table18[[#This Row], [Current Semester Number ]],$BF$2:$BF$12,0)),"0", "1")</f>
        <v>0</v>
      </c>
      <c r="AT524" s="2" t="str">
        <f>IF(ISERROR(MATCH(Table18[[#This Row], [Gender]],$BG$2:$BG$4,0)),"0", "1")</f>
        <v>0</v>
      </c>
      <c r="AU524" s="2" t="str">
        <f>IF(ISERROR(MATCH(Table18[[#This Row], [Quota Type]],$BH$2:$BH$12,0)),"0", "1")</f>
        <v>0</v>
      </c>
      <c r="AV524" s="2" t="str">
        <f>IF(ISERROR(MATCH(Table18[[#This Row], [Different Ability Type (only for Differently abled students)]],$BI$2:$BI$8,0)),"0", "1")</f>
        <v>0</v>
      </c>
      <c r="AW524" s="2"/>
      <c r="AX524" s="2"/>
      <c r="AY524" s="2"/>
      <c r="AZ524" s="2"/>
    </row>
    <row r="525" ht="14.25">
      <c r="A525" s="23"/>
      <c r="B525" s="23"/>
      <c r="C525" s="23"/>
      <c r="D525" s="23"/>
      <c r="E525" s="23"/>
      <c r="F525" s="23"/>
      <c r="G525" s="24"/>
      <c r="H525" s="25"/>
      <c r="I525" s="26"/>
      <c r="J525" s="27"/>
      <c r="K525" s="27"/>
      <c r="L525" s="27"/>
      <c r="M525" s="26"/>
      <c r="N525" s="28"/>
      <c r="O525" s="29"/>
      <c r="P525" s="30"/>
      <c r="Q525" s="30"/>
      <c r="R525" s="30"/>
      <c r="S525" s="31"/>
      <c r="T525" s="26"/>
      <c r="U525" s="27"/>
      <c r="V525" s="82"/>
      <c r="W525" s="83"/>
      <c r="X525" s="27"/>
      <c r="Y525" s="36"/>
      <c r="Z525" s="27"/>
      <c r="AA525" s="37"/>
      <c r="AB525" s="38"/>
      <c r="AC525" s="39"/>
      <c r="AD525" s="40"/>
      <c r="AK525" s="2" t="str">
        <f>IF(ISERROR(MATCH(Table18[[#This Row], [Sector of College]],$AY$2:$AY$4,0)),"0", "1")</f>
        <v>0</v>
      </c>
      <c r="AL525" s="2" t="str">
        <f>IF(ISERROR(MATCH(Table18[[#This Row], [Type of College]],$AZ$2:$AZ$4,0)),"0", "1")</f>
        <v>0</v>
      </c>
      <c r="AM525" s="2" t="str">
        <f>IF(ISERROR(MATCH(Table18[[#This Row], [College Category]],$BA$2:$BA$15,0)),"0", "1")</f>
        <v>0</v>
      </c>
      <c r="AN525" s="2" t="str">
        <f>IF(ISERROR(MATCH(Table18[[#This Row], [Degree Duration]],$BB$3:$BB$12,0)),"0", "1")</f>
        <v>0</v>
      </c>
      <c r="AO525" s="2" t="str">
        <f>IF(ISERROR(MATCH(#REF!,#REF!,0)),"0", "1")</f>
        <v>0</v>
      </c>
      <c r="AP525" s="2" t="str">
        <f>IF(ISERROR(MATCH(Table18[[#This Row], [Batch Start Year]],$BC$2:$BC$23,0)),"0", "1")</f>
        <v>0</v>
      </c>
      <c r="AQ525" s="2" t="str">
        <f>IF(ISERROR(MATCH(Table18[[#This Row], [Batch Start Semester]],$BD$2:$BD$5,0)),"0", "1")</f>
        <v>0</v>
      </c>
      <c r="AR525" s="2" t="str">
        <f>IF(ISERROR(MATCH(Table18[[#This Row], [Batch Session ]],$BE$2:$BE$5,0)),"0", "1")</f>
        <v>0</v>
      </c>
      <c r="AS525" s="2" t="str">
        <f>IF(ISERROR(MATCH(Table18[[#This Row], [Current Semester Number ]],$BF$2:$BF$12,0)),"0", "1")</f>
        <v>0</v>
      </c>
      <c r="AT525" s="2" t="str">
        <f>IF(ISERROR(MATCH(Table18[[#This Row], [Gender]],$BG$2:$BG$4,0)),"0", "1")</f>
        <v>0</v>
      </c>
      <c r="AU525" s="2" t="str">
        <f>IF(ISERROR(MATCH(Table18[[#This Row], [Quota Type]],$BH$2:$BH$12,0)),"0", "1")</f>
        <v>0</v>
      </c>
      <c r="AV525" s="2" t="str">
        <f>IF(ISERROR(MATCH(Table18[[#This Row], [Different Ability Type (only for Differently abled students)]],$BI$2:$BI$8,0)),"0", "1")</f>
        <v>0</v>
      </c>
      <c r="AW525" s="2"/>
      <c r="AX525" s="2"/>
      <c r="AY525" s="2"/>
      <c r="AZ525" s="2"/>
    </row>
    <row r="526" ht="14.25">
      <c r="A526" s="23"/>
      <c r="B526" s="23"/>
      <c r="C526" s="23"/>
      <c r="D526" s="23"/>
      <c r="E526" s="23"/>
      <c r="F526" s="23"/>
      <c r="G526" s="24"/>
      <c r="H526" s="25"/>
      <c r="I526" s="26"/>
      <c r="J526" s="27"/>
      <c r="K526" s="27"/>
      <c r="L526" s="27"/>
      <c r="M526" s="26"/>
      <c r="N526" s="28"/>
      <c r="O526" s="29"/>
      <c r="P526" s="30"/>
      <c r="Q526" s="30"/>
      <c r="R526" s="30"/>
      <c r="S526" s="31"/>
      <c r="T526" s="26"/>
      <c r="U526" s="27"/>
      <c r="V526" s="82"/>
      <c r="W526" s="83"/>
      <c r="X526" s="27"/>
      <c r="Y526" s="36"/>
      <c r="Z526" s="27"/>
      <c r="AA526" s="37"/>
      <c r="AB526" s="38"/>
      <c r="AC526" s="39"/>
      <c r="AD526" s="40"/>
      <c r="AK526" s="2" t="str">
        <f>IF(ISERROR(MATCH(Table18[[#This Row], [Sector of College]],$AY$2:$AY$4,0)),"0", "1")</f>
        <v>0</v>
      </c>
      <c r="AL526" s="2" t="str">
        <f>IF(ISERROR(MATCH(Table18[[#This Row], [Type of College]],$AZ$2:$AZ$4,0)),"0", "1")</f>
        <v>0</v>
      </c>
      <c r="AM526" s="2" t="str">
        <f>IF(ISERROR(MATCH(Table18[[#This Row], [College Category]],$BA$2:$BA$15,0)),"0", "1")</f>
        <v>0</v>
      </c>
      <c r="AN526" s="2" t="str">
        <f>IF(ISERROR(MATCH(Table18[[#This Row], [Degree Duration]],$BB$3:$BB$12,0)),"0", "1")</f>
        <v>0</v>
      </c>
      <c r="AO526" s="2" t="str">
        <f>IF(ISERROR(MATCH(#REF!,#REF!,0)),"0", "1")</f>
        <v>0</v>
      </c>
      <c r="AP526" s="2" t="str">
        <f>IF(ISERROR(MATCH(Table18[[#This Row], [Batch Start Year]],$BC$2:$BC$23,0)),"0", "1")</f>
        <v>0</v>
      </c>
      <c r="AQ526" s="2" t="str">
        <f>IF(ISERROR(MATCH(Table18[[#This Row], [Batch Start Semester]],$BD$2:$BD$5,0)),"0", "1")</f>
        <v>0</v>
      </c>
      <c r="AR526" s="2" t="str">
        <f>IF(ISERROR(MATCH(Table18[[#This Row], [Batch Session ]],$BE$2:$BE$5,0)),"0", "1")</f>
        <v>0</v>
      </c>
      <c r="AS526" s="2" t="str">
        <f>IF(ISERROR(MATCH(Table18[[#This Row], [Current Semester Number ]],$BF$2:$BF$12,0)),"0", "1")</f>
        <v>0</v>
      </c>
      <c r="AT526" s="2" t="str">
        <f>IF(ISERROR(MATCH(Table18[[#This Row], [Gender]],$BG$2:$BG$4,0)),"0", "1")</f>
        <v>0</v>
      </c>
      <c r="AU526" s="2" t="str">
        <f>IF(ISERROR(MATCH(Table18[[#This Row], [Quota Type]],$BH$2:$BH$12,0)),"0", "1")</f>
        <v>0</v>
      </c>
      <c r="AV526" s="2" t="str">
        <f>IF(ISERROR(MATCH(Table18[[#This Row], [Different Ability Type (only for Differently abled students)]],$BI$2:$BI$8,0)),"0", "1")</f>
        <v>0</v>
      </c>
      <c r="AW526" s="2"/>
      <c r="AX526" s="2"/>
      <c r="AY526" s="2"/>
      <c r="AZ526" s="2"/>
    </row>
    <row r="527" ht="14.25">
      <c r="A527" s="23"/>
      <c r="B527" s="23"/>
      <c r="C527" s="23"/>
      <c r="D527" s="23"/>
      <c r="E527" s="23"/>
      <c r="F527" s="23"/>
      <c r="G527" s="24"/>
      <c r="H527" s="25"/>
      <c r="I527" s="26"/>
      <c r="J527" s="27"/>
      <c r="K527" s="27"/>
      <c r="L527" s="27"/>
      <c r="M527" s="26"/>
      <c r="N527" s="28"/>
      <c r="O527" s="29"/>
      <c r="P527" s="30"/>
      <c r="Q527" s="30"/>
      <c r="R527" s="30"/>
      <c r="S527" s="31"/>
      <c r="T527" s="26"/>
      <c r="U527" s="27"/>
      <c r="V527" s="82"/>
      <c r="W527" s="83"/>
      <c r="X527" s="27"/>
      <c r="Y527" s="36"/>
      <c r="Z527" s="27"/>
      <c r="AA527" s="37"/>
      <c r="AB527" s="38"/>
      <c r="AC527" s="39"/>
      <c r="AD527" s="40"/>
      <c r="AK527" s="2" t="str">
        <f>IF(ISERROR(MATCH(Table18[[#This Row], [Sector of College]],$AY$2:$AY$4,0)),"0", "1")</f>
        <v>0</v>
      </c>
      <c r="AL527" s="2" t="str">
        <f>IF(ISERROR(MATCH(Table18[[#This Row], [Type of College]],$AZ$2:$AZ$4,0)),"0", "1")</f>
        <v>0</v>
      </c>
      <c r="AM527" s="2" t="str">
        <f>IF(ISERROR(MATCH(Table18[[#This Row], [College Category]],$BA$2:$BA$15,0)),"0", "1")</f>
        <v>0</v>
      </c>
      <c r="AN527" s="2" t="str">
        <f>IF(ISERROR(MATCH(Table18[[#This Row], [Degree Duration]],$BB$3:$BB$12,0)),"0", "1")</f>
        <v>0</v>
      </c>
      <c r="AO527" s="2" t="str">
        <f>IF(ISERROR(MATCH(#REF!,#REF!,0)),"0", "1")</f>
        <v>0</v>
      </c>
      <c r="AP527" s="2" t="str">
        <f>IF(ISERROR(MATCH(Table18[[#This Row], [Batch Start Year]],$BC$2:$BC$23,0)),"0", "1")</f>
        <v>0</v>
      </c>
      <c r="AQ527" s="2" t="str">
        <f>IF(ISERROR(MATCH(Table18[[#This Row], [Batch Start Semester]],$BD$2:$BD$5,0)),"0", "1")</f>
        <v>0</v>
      </c>
      <c r="AR527" s="2" t="str">
        <f>IF(ISERROR(MATCH(Table18[[#This Row], [Batch Session ]],$BE$2:$BE$5,0)),"0", "1")</f>
        <v>0</v>
      </c>
      <c r="AS527" s="2" t="str">
        <f>IF(ISERROR(MATCH(Table18[[#This Row], [Current Semester Number ]],$BF$2:$BF$12,0)),"0", "1")</f>
        <v>0</v>
      </c>
      <c r="AT527" s="2" t="str">
        <f>IF(ISERROR(MATCH(Table18[[#This Row], [Gender]],$BG$2:$BG$4,0)),"0", "1")</f>
        <v>0</v>
      </c>
      <c r="AU527" s="2" t="str">
        <f>IF(ISERROR(MATCH(Table18[[#This Row], [Quota Type]],$BH$2:$BH$12,0)),"0", "1")</f>
        <v>0</v>
      </c>
      <c r="AV527" s="2" t="str">
        <f>IF(ISERROR(MATCH(Table18[[#This Row], [Different Ability Type (only for Differently abled students)]],$BI$2:$BI$8,0)),"0", "1")</f>
        <v>0</v>
      </c>
      <c r="AW527" s="2"/>
      <c r="AX527" s="2"/>
      <c r="AY527" s="2"/>
      <c r="AZ527" s="2"/>
    </row>
    <row r="528" ht="14.25">
      <c r="A528" s="23"/>
      <c r="B528" s="23"/>
      <c r="C528" s="23"/>
      <c r="D528" s="23"/>
      <c r="E528" s="23"/>
      <c r="F528" s="23"/>
      <c r="G528" s="24"/>
      <c r="H528" s="25"/>
      <c r="I528" s="26"/>
      <c r="J528" s="27"/>
      <c r="K528" s="27"/>
      <c r="L528" s="27"/>
      <c r="M528" s="26"/>
      <c r="N528" s="28"/>
      <c r="O528" s="29"/>
      <c r="P528" s="30"/>
      <c r="Q528" s="30"/>
      <c r="R528" s="30"/>
      <c r="S528" s="31"/>
      <c r="T528" s="26"/>
      <c r="U528" s="27"/>
      <c r="V528" s="82"/>
      <c r="W528" s="83"/>
      <c r="X528" s="27"/>
      <c r="Y528" s="36"/>
      <c r="Z528" s="27"/>
      <c r="AA528" s="37"/>
      <c r="AB528" s="38"/>
      <c r="AC528" s="39"/>
      <c r="AD528" s="40"/>
      <c r="AK528" s="2" t="str">
        <f>IF(ISERROR(MATCH(Table18[[#This Row], [Sector of College]],$AY$2:$AY$4,0)),"0", "1")</f>
        <v>0</v>
      </c>
      <c r="AL528" s="2" t="str">
        <f>IF(ISERROR(MATCH(Table18[[#This Row], [Type of College]],$AZ$2:$AZ$4,0)),"0", "1")</f>
        <v>0</v>
      </c>
      <c r="AM528" s="2" t="str">
        <f>IF(ISERROR(MATCH(Table18[[#This Row], [College Category]],$BA$2:$BA$15,0)),"0", "1")</f>
        <v>0</v>
      </c>
      <c r="AN528" s="2" t="str">
        <f>IF(ISERROR(MATCH(Table18[[#This Row], [Degree Duration]],$BB$3:$BB$12,0)),"0", "1")</f>
        <v>0</v>
      </c>
      <c r="AO528" s="2" t="str">
        <f>IF(ISERROR(MATCH(#REF!,#REF!,0)),"0", "1")</f>
        <v>0</v>
      </c>
      <c r="AP528" s="2" t="str">
        <f>IF(ISERROR(MATCH(Table18[[#This Row], [Batch Start Year]],$BC$2:$BC$23,0)),"0", "1")</f>
        <v>0</v>
      </c>
      <c r="AQ528" s="2" t="str">
        <f>IF(ISERROR(MATCH(Table18[[#This Row], [Batch Start Semester]],$BD$2:$BD$5,0)),"0", "1")</f>
        <v>0</v>
      </c>
      <c r="AR528" s="2" t="str">
        <f>IF(ISERROR(MATCH(Table18[[#This Row], [Batch Session ]],$BE$2:$BE$5,0)),"0", "1")</f>
        <v>0</v>
      </c>
      <c r="AS528" s="2" t="str">
        <f>IF(ISERROR(MATCH(Table18[[#This Row], [Current Semester Number ]],$BF$2:$BF$12,0)),"0", "1")</f>
        <v>0</v>
      </c>
      <c r="AT528" s="2" t="str">
        <f>IF(ISERROR(MATCH(Table18[[#This Row], [Gender]],$BG$2:$BG$4,0)),"0", "1")</f>
        <v>0</v>
      </c>
      <c r="AU528" s="2" t="str">
        <f>IF(ISERROR(MATCH(Table18[[#This Row], [Quota Type]],$BH$2:$BH$12,0)),"0", "1")</f>
        <v>0</v>
      </c>
      <c r="AV528" s="2" t="str">
        <f>IF(ISERROR(MATCH(Table18[[#This Row], [Different Ability Type (only for Differently abled students)]],$BI$2:$BI$8,0)),"0", "1")</f>
        <v>0</v>
      </c>
      <c r="AW528" s="2"/>
      <c r="AX528" s="2"/>
      <c r="AY528" s="2"/>
      <c r="AZ528" s="2"/>
    </row>
    <row r="529" ht="14.25">
      <c r="A529" s="23"/>
      <c r="B529" s="23"/>
      <c r="C529" s="23"/>
      <c r="D529" s="23"/>
      <c r="E529" s="23"/>
      <c r="F529" s="23"/>
      <c r="G529" s="24"/>
      <c r="H529" s="25"/>
      <c r="I529" s="26"/>
      <c r="J529" s="27"/>
      <c r="K529" s="27"/>
      <c r="L529" s="27"/>
      <c r="M529" s="26"/>
      <c r="N529" s="28"/>
      <c r="O529" s="29"/>
      <c r="P529" s="30"/>
      <c r="Q529" s="30"/>
      <c r="R529" s="30"/>
      <c r="S529" s="31"/>
      <c r="T529" s="26"/>
      <c r="U529" s="27"/>
      <c r="V529" s="82"/>
      <c r="W529" s="83"/>
      <c r="X529" s="27"/>
      <c r="Y529" s="36"/>
      <c r="Z529" s="27"/>
      <c r="AA529" s="37"/>
      <c r="AB529" s="38"/>
      <c r="AC529" s="39"/>
      <c r="AD529" s="40"/>
      <c r="AK529" s="2" t="str">
        <f>IF(ISERROR(MATCH(Table18[[#This Row], [Sector of College]],$AY$2:$AY$4,0)),"0", "1")</f>
        <v>0</v>
      </c>
      <c r="AL529" s="2" t="str">
        <f>IF(ISERROR(MATCH(Table18[[#This Row], [Type of College]],$AZ$2:$AZ$4,0)),"0", "1")</f>
        <v>0</v>
      </c>
      <c r="AM529" s="2" t="str">
        <f>IF(ISERROR(MATCH(Table18[[#This Row], [College Category]],$BA$2:$BA$15,0)),"0", "1")</f>
        <v>0</v>
      </c>
      <c r="AN529" s="2" t="str">
        <f>IF(ISERROR(MATCH(Table18[[#This Row], [Degree Duration]],$BB$3:$BB$12,0)),"0", "1")</f>
        <v>0</v>
      </c>
      <c r="AO529" s="2" t="str">
        <f>IF(ISERROR(MATCH(#REF!,#REF!,0)),"0", "1")</f>
        <v>0</v>
      </c>
      <c r="AP529" s="2" t="str">
        <f>IF(ISERROR(MATCH(Table18[[#This Row], [Batch Start Year]],$BC$2:$BC$23,0)),"0", "1")</f>
        <v>0</v>
      </c>
      <c r="AQ529" s="2" t="str">
        <f>IF(ISERROR(MATCH(Table18[[#This Row], [Batch Start Semester]],$BD$2:$BD$5,0)),"0", "1")</f>
        <v>0</v>
      </c>
      <c r="AR529" s="2" t="str">
        <f>IF(ISERROR(MATCH(Table18[[#This Row], [Batch Session ]],$BE$2:$BE$5,0)),"0", "1")</f>
        <v>0</v>
      </c>
      <c r="AS529" s="2" t="str">
        <f>IF(ISERROR(MATCH(Table18[[#This Row], [Current Semester Number ]],$BF$2:$BF$12,0)),"0", "1")</f>
        <v>0</v>
      </c>
      <c r="AT529" s="2" t="str">
        <f>IF(ISERROR(MATCH(Table18[[#This Row], [Gender]],$BG$2:$BG$4,0)),"0", "1")</f>
        <v>0</v>
      </c>
      <c r="AU529" s="2" t="str">
        <f>IF(ISERROR(MATCH(Table18[[#This Row], [Quota Type]],$BH$2:$BH$12,0)),"0", "1")</f>
        <v>0</v>
      </c>
      <c r="AV529" s="2" t="str">
        <f>IF(ISERROR(MATCH(Table18[[#This Row], [Different Ability Type (only for Differently abled students)]],$BI$2:$BI$8,0)),"0", "1")</f>
        <v>0</v>
      </c>
      <c r="AW529" s="2"/>
      <c r="AX529" s="2"/>
      <c r="AY529" s="2"/>
      <c r="AZ529" s="2"/>
    </row>
    <row r="530" ht="14.25">
      <c r="A530" s="23"/>
      <c r="B530" s="23"/>
      <c r="C530" s="23"/>
      <c r="D530" s="23"/>
      <c r="E530" s="23"/>
      <c r="F530" s="23"/>
      <c r="G530" s="24"/>
      <c r="H530" s="25"/>
      <c r="I530" s="26"/>
      <c r="J530" s="27"/>
      <c r="K530" s="27"/>
      <c r="L530" s="27"/>
      <c r="M530" s="26"/>
      <c r="N530" s="28"/>
      <c r="O530" s="29"/>
      <c r="P530" s="30"/>
      <c r="Q530" s="30"/>
      <c r="R530" s="30"/>
      <c r="S530" s="31"/>
      <c r="T530" s="26"/>
      <c r="U530" s="27"/>
      <c r="V530" s="82"/>
      <c r="W530" s="83"/>
      <c r="X530" s="27"/>
      <c r="Y530" s="36"/>
      <c r="Z530" s="27"/>
      <c r="AA530" s="37"/>
      <c r="AB530" s="38"/>
      <c r="AC530" s="39"/>
      <c r="AD530" s="40"/>
      <c r="AK530" s="2" t="str">
        <f>IF(ISERROR(MATCH(Table18[[#This Row], [Sector of College]],$AY$2:$AY$4,0)),"0", "1")</f>
        <v>0</v>
      </c>
      <c r="AL530" s="2" t="str">
        <f>IF(ISERROR(MATCH(Table18[[#This Row], [Type of College]],$AZ$2:$AZ$4,0)),"0", "1")</f>
        <v>0</v>
      </c>
      <c r="AM530" s="2" t="str">
        <f>IF(ISERROR(MATCH(Table18[[#This Row], [College Category]],$BA$2:$BA$15,0)),"0", "1")</f>
        <v>0</v>
      </c>
      <c r="AN530" s="2" t="str">
        <f>IF(ISERROR(MATCH(Table18[[#This Row], [Degree Duration]],$BB$3:$BB$12,0)),"0", "1")</f>
        <v>0</v>
      </c>
      <c r="AO530" s="2" t="str">
        <f>IF(ISERROR(MATCH(#REF!,#REF!,0)),"0", "1")</f>
        <v>0</v>
      </c>
      <c r="AP530" s="2" t="str">
        <f>IF(ISERROR(MATCH(Table18[[#This Row], [Batch Start Year]],$BC$2:$BC$23,0)),"0", "1")</f>
        <v>0</v>
      </c>
      <c r="AQ530" s="2" t="str">
        <f>IF(ISERROR(MATCH(Table18[[#This Row], [Batch Start Semester]],$BD$2:$BD$5,0)),"0", "1")</f>
        <v>0</v>
      </c>
      <c r="AR530" s="2" t="str">
        <f>IF(ISERROR(MATCH(Table18[[#This Row], [Batch Session ]],$BE$2:$BE$5,0)),"0", "1")</f>
        <v>0</v>
      </c>
      <c r="AS530" s="2" t="str">
        <f>IF(ISERROR(MATCH(Table18[[#This Row], [Current Semester Number ]],$BF$2:$BF$12,0)),"0", "1")</f>
        <v>0</v>
      </c>
      <c r="AT530" s="2" t="str">
        <f>IF(ISERROR(MATCH(Table18[[#This Row], [Gender]],$BG$2:$BG$4,0)),"0", "1")</f>
        <v>0</v>
      </c>
      <c r="AU530" s="2" t="str">
        <f>IF(ISERROR(MATCH(Table18[[#This Row], [Quota Type]],$BH$2:$BH$12,0)),"0", "1")</f>
        <v>0</v>
      </c>
      <c r="AV530" s="2" t="str">
        <f>IF(ISERROR(MATCH(Table18[[#This Row], [Different Ability Type (only for Differently abled students)]],$BI$2:$BI$8,0)),"0", "1")</f>
        <v>0</v>
      </c>
      <c r="AW530" s="2"/>
      <c r="AX530" s="2"/>
      <c r="AY530" s="2"/>
      <c r="AZ530" s="2"/>
    </row>
    <row r="531" ht="14.25">
      <c r="A531" s="23"/>
      <c r="B531" s="23"/>
      <c r="C531" s="23"/>
      <c r="D531" s="23"/>
      <c r="E531" s="23"/>
      <c r="F531" s="23"/>
      <c r="G531" s="24"/>
      <c r="H531" s="25"/>
      <c r="I531" s="26"/>
      <c r="J531" s="27"/>
      <c r="K531" s="27"/>
      <c r="L531" s="27"/>
      <c r="M531" s="26"/>
      <c r="N531" s="28"/>
      <c r="O531" s="29"/>
      <c r="P531" s="30"/>
      <c r="Q531" s="30"/>
      <c r="R531" s="30"/>
      <c r="S531" s="31"/>
      <c r="T531" s="26"/>
      <c r="U531" s="27"/>
      <c r="V531" s="82"/>
      <c r="W531" s="83"/>
      <c r="X531" s="27"/>
      <c r="Y531" s="36"/>
      <c r="Z531" s="27"/>
      <c r="AA531" s="37"/>
      <c r="AB531" s="38"/>
      <c r="AC531" s="39"/>
      <c r="AD531" s="40"/>
      <c r="AK531" s="2" t="str">
        <f>IF(ISERROR(MATCH(Table18[[#This Row], [Sector of College]],$AY$2:$AY$4,0)),"0", "1")</f>
        <v>0</v>
      </c>
      <c r="AL531" s="2" t="str">
        <f>IF(ISERROR(MATCH(Table18[[#This Row], [Type of College]],$AZ$2:$AZ$4,0)),"0", "1")</f>
        <v>0</v>
      </c>
      <c r="AM531" s="2" t="str">
        <f>IF(ISERROR(MATCH(Table18[[#This Row], [College Category]],$BA$2:$BA$15,0)),"0", "1")</f>
        <v>0</v>
      </c>
      <c r="AN531" s="2" t="str">
        <f>IF(ISERROR(MATCH(Table18[[#This Row], [Degree Duration]],$BB$3:$BB$12,0)),"0", "1")</f>
        <v>0</v>
      </c>
      <c r="AO531" s="2" t="str">
        <f>IF(ISERROR(MATCH(#REF!,#REF!,0)),"0", "1")</f>
        <v>0</v>
      </c>
      <c r="AP531" s="2" t="str">
        <f>IF(ISERROR(MATCH(Table18[[#This Row], [Batch Start Year]],$BC$2:$BC$23,0)),"0", "1")</f>
        <v>0</v>
      </c>
      <c r="AQ531" s="2" t="str">
        <f>IF(ISERROR(MATCH(Table18[[#This Row], [Batch Start Semester]],$BD$2:$BD$5,0)),"0", "1")</f>
        <v>0</v>
      </c>
      <c r="AR531" s="2" t="str">
        <f>IF(ISERROR(MATCH(Table18[[#This Row], [Batch Session ]],$BE$2:$BE$5,0)),"0", "1")</f>
        <v>0</v>
      </c>
      <c r="AS531" s="2" t="str">
        <f>IF(ISERROR(MATCH(Table18[[#This Row], [Current Semester Number ]],$BF$2:$BF$12,0)),"0", "1")</f>
        <v>0</v>
      </c>
      <c r="AT531" s="2" t="str">
        <f>IF(ISERROR(MATCH(Table18[[#This Row], [Gender]],$BG$2:$BG$4,0)),"0", "1")</f>
        <v>0</v>
      </c>
      <c r="AU531" s="2" t="str">
        <f>IF(ISERROR(MATCH(Table18[[#This Row], [Quota Type]],$BH$2:$BH$12,0)),"0", "1")</f>
        <v>0</v>
      </c>
      <c r="AV531" s="2" t="str">
        <f>IF(ISERROR(MATCH(Table18[[#This Row], [Different Ability Type (only for Differently abled students)]],$BI$2:$BI$8,0)),"0", "1")</f>
        <v>0</v>
      </c>
      <c r="AW531" s="2"/>
      <c r="AX531" s="2"/>
      <c r="AY531" s="2"/>
      <c r="AZ531" s="2"/>
    </row>
    <row r="532" ht="14.25">
      <c r="A532" s="23"/>
      <c r="B532" s="23"/>
      <c r="C532" s="23"/>
      <c r="D532" s="23"/>
      <c r="E532" s="23"/>
      <c r="F532" s="23"/>
      <c r="G532" s="24"/>
      <c r="H532" s="25"/>
      <c r="I532" s="26"/>
      <c r="J532" s="27"/>
      <c r="K532" s="27"/>
      <c r="L532" s="27"/>
      <c r="M532" s="26"/>
      <c r="N532" s="28"/>
      <c r="O532" s="29"/>
      <c r="P532" s="30"/>
      <c r="Q532" s="30"/>
      <c r="R532" s="30"/>
      <c r="S532" s="31"/>
      <c r="T532" s="26"/>
      <c r="U532" s="27"/>
      <c r="V532" s="82"/>
      <c r="W532" s="83"/>
      <c r="X532" s="27"/>
      <c r="Y532" s="36"/>
      <c r="Z532" s="27"/>
      <c r="AA532" s="37"/>
      <c r="AB532" s="38"/>
      <c r="AC532" s="39"/>
      <c r="AD532" s="40"/>
      <c r="AK532" s="2" t="str">
        <f>IF(ISERROR(MATCH(Table18[[#This Row], [Sector of College]],$AY$2:$AY$4,0)),"0", "1")</f>
        <v>0</v>
      </c>
      <c r="AL532" s="2" t="str">
        <f>IF(ISERROR(MATCH(Table18[[#This Row], [Type of College]],$AZ$2:$AZ$4,0)),"0", "1")</f>
        <v>0</v>
      </c>
      <c r="AM532" s="2" t="str">
        <f>IF(ISERROR(MATCH(Table18[[#This Row], [College Category]],$BA$2:$BA$15,0)),"0", "1")</f>
        <v>0</v>
      </c>
      <c r="AN532" s="2" t="str">
        <f>IF(ISERROR(MATCH(Table18[[#This Row], [Degree Duration]],$BB$3:$BB$12,0)),"0", "1")</f>
        <v>0</v>
      </c>
      <c r="AO532" s="2" t="str">
        <f>IF(ISERROR(MATCH(#REF!,#REF!,0)),"0", "1")</f>
        <v>0</v>
      </c>
      <c r="AP532" s="2" t="str">
        <f>IF(ISERROR(MATCH(Table18[[#This Row], [Batch Start Year]],$BC$2:$BC$23,0)),"0", "1")</f>
        <v>0</v>
      </c>
      <c r="AQ532" s="2" t="str">
        <f>IF(ISERROR(MATCH(Table18[[#This Row], [Batch Start Semester]],$BD$2:$BD$5,0)),"0", "1")</f>
        <v>0</v>
      </c>
      <c r="AR532" s="2" t="str">
        <f>IF(ISERROR(MATCH(Table18[[#This Row], [Batch Session ]],$BE$2:$BE$5,0)),"0", "1")</f>
        <v>0</v>
      </c>
      <c r="AS532" s="2" t="str">
        <f>IF(ISERROR(MATCH(Table18[[#This Row], [Current Semester Number ]],$BF$2:$BF$12,0)),"0", "1")</f>
        <v>0</v>
      </c>
      <c r="AT532" s="2" t="str">
        <f>IF(ISERROR(MATCH(Table18[[#This Row], [Gender]],$BG$2:$BG$4,0)),"0", "1")</f>
        <v>0</v>
      </c>
      <c r="AU532" s="2" t="str">
        <f>IF(ISERROR(MATCH(Table18[[#This Row], [Quota Type]],$BH$2:$BH$12,0)),"0", "1")</f>
        <v>0</v>
      </c>
      <c r="AV532" s="2" t="str">
        <f>IF(ISERROR(MATCH(Table18[[#This Row], [Different Ability Type (only for Differently abled students)]],$BI$2:$BI$8,0)),"0", "1")</f>
        <v>0</v>
      </c>
      <c r="AW532" s="2"/>
      <c r="AX532" s="2"/>
      <c r="AY532" s="2"/>
      <c r="AZ532" s="2"/>
    </row>
    <row r="533" ht="14.25">
      <c r="A533" s="23"/>
      <c r="B533" s="23"/>
      <c r="C533" s="23"/>
      <c r="D533" s="23"/>
      <c r="E533" s="23"/>
      <c r="F533" s="23"/>
      <c r="G533" s="24"/>
      <c r="H533" s="25"/>
      <c r="I533" s="26"/>
      <c r="J533" s="27"/>
      <c r="K533" s="27"/>
      <c r="L533" s="27"/>
      <c r="M533" s="26"/>
      <c r="N533" s="28"/>
      <c r="O533" s="29"/>
      <c r="P533" s="30"/>
      <c r="Q533" s="30"/>
      <c r="R533" s="30"/>
      <c r="S533" s="31"/>
      <c r="T533" s="26"/>
      <c r="U533" s="27"/>
      <c r="V533" s="82"/>
      <c r="W533" s="83"/>
      <c r="X533" s="27"/>
      <c r="Y533" s="36"/>
      <c r="Z533" s="27"/>
      <c r="AA533" s="37"/>
      <c r="AB533" s="38"/>
      <c r="AC533" s="39"/>
      <c r="AD533" s="40"/>
      <c r="AK533" s="2" t="str">
        <f>IF(ISERROR(MATCH(Table18[[#This Row], [Sector of College]],$AY$2:$AY$4,0)),"0", "1")</f>
        <v>0</v>
      </c>
      <c r="AL533" s="2" t="str">
        <f>IF(ISERROR(MATCH(Table18[[#This Row], [Type of College]],$AZ$2:$AZ$4,0)),"0", "1")</f>
        <v>0</v>
      </c>
      <c r="AM533" s="2" t="str">
        <f>IF(ISERROR(MATCH(Table18[[#This Row], [College Category]],$BA$2:$BA$15,0)),"0", "1")</f>
        <v>0</v>
      </c>
      <c r="AN533" s="2" t="str">
        <f>IF(ISERROR(MATCH(Table18[[#This Row], [Degree Duration]],$BB$3:$BB$12,0)),"0", "1")</f>
        <v>0</v>
      </c>
      <c r="AO533" s="2" t="str">
        <f>IF(ISERROR(MATCH(#REF!,#REF!,0)),"0", "1")</f>
        <v>0</v>
      </c>
      <c r="AP533" s="2" t="str">
        <f>IF(ISERROR(MATCH(Table18[[#This Row], [Batch Start Year]],$BC$2:$BC$23,0)),"0", "1")</f>
        <v>0</v>
      </c>
      <c r="AQ533" s="2" t="str">
        <f>IF(ISERROR(MATCH(Table18[[#This Row], [Batch Start Semester]],$BD$2:$BD$5,0)),"0", "1")</f>
        <v>0</v>
      </c>
      <c r="AR533" s="2" t="str">
        <f>IF(ISERROR(MATCH(Table18[[#This Row], [Batch Session ]],$BE$2:$BE$5,0)),"0", "1")</f>
        <v>0</v>
      </c>
      <c r="AS533" s="2" t="str">
        <f>IF(ISERROR(MATCH(Table18[[#This Row], [Current Semester Number ]],$BF$2:$BF$12,0)),"0", "1")</f>
        <v>0</v>
      </c>
      <c r="AT533" s="2" t="str">
        <f>IF(ISERROR(MATCH(Table18[[#This Row], [Gender]],$BG$2:$BG$4,0)),"0", "1")</f>
        <v>0</v>
      </c>
      <c r="AU533" s="2" t="str">
        <f>IF(ISERROR(MATCH(Table18[[#This Row], [Quota Type]],$BH$2:$BH$12,0)),"0", "1")</f>
        <v>0</v>
      </c>
      <c r="AV533" s="2" t="str">
        <f>IF(ISERROR(MATCH(Table18[[#This Row], [Different Ability Type (only for Differently abled students)]],$BI$2:$BI$8,0)),"0", "1")</f>
        <v>0</v>
      </c>
      <c r="AW533" s="2"/>
      <c r="AX533" s="2"/>
      <c r="AY533" s="2"/>
      <c r="AZ533" s="2"/>
    </row>
    <row r="534" ht="14.25">
      <c r="A534" s="23"/>
      <c r="B534" s="23"/>
      <c r="C534" s="23"/>
      <c r="D534" s="23"/>
      <c r="E534" s="23"/>
      <c r="F534" s="23"/>
      <c r="G534" s="24"/>
      <c r="H534" s="25"/>
      <c r="I534" s="26"/>
      <c r="J534" s="27"/>
      <c r="K534" s="27"/>
      <c r="L534" s="27"/>
      <c r="M534" s="26"/>
      <c r="N534" s="28"/>
      <c r="O534" s="29"/>
      <c r="P534" s="30"/>
      <c r="Q534" s="30"/>
      <c r="R534" s="30"/>
      <c r="S534" s="31"/>
      <c r="T534" s="26"/>
      <c r="U534" s="27"/>
      <c r="V534" s="82"/>
      <c r="W534" s="83"/>
      <c r="X534" s="27"/>
      <c r="Y534" s="36"/>
      <c r="Z534" s="27"/>
      <c r="AA534" s="37"/>
      <c r="AB534" s="38"/>
      <c r="AC534" s="39"/>
      <c r="AD534" s="40"/>
      <c r="AK534" s="2" t="str">
        <f>IF(ISERROR(MATCH(Table18[[#This Row], [Sector of College]],$AY$2:$AY$4,0)),"0", "1")</f>
        <v>0</v>
      </c>
      <c r="AL534" s="2" t="str">
        <f>IF(ISERROR(MATCH(Table18[[#This Row], [Type of College]],$AZ$2:$AZ$4,0)),"0", "1")</f>
        <v>0</v>
      </c>
      <c r="AM534" s="2" t="str">
        <f>IF(ISERROR(MATCH(Table18[[#This Row], [College Category]],$BA$2:$BA$15,0)),"0", "1")</f>
        <v>0</v>
      </c>
      <c r="AN534" s="2" t="str">
        <f>IF(ISERROR(MATCH(Table18[[#This Row], [Degree Duration]],$BB$3:$BB$12,0)),"0", "1")</f>
        <v>0</v>
      </c>
      <c r="AO534" s="2" t="str">
        <f>IF(ISERROR(MATCH(#REF!,#REF!,0)),"0", "1")</f>
        <v>0</v>
      </c>
      <c r="AP534" s="2" t="str">
        <f>IF(ISERROR(MATCH(Table18[[#This Row], [Batch Start Year]],$BC$2:$BC$23,0)),"0", "1")</f>
        <v>0</v>
      </c>
      <c r="AQ534" s="2" t="str">
        <f>IF(ISERROR(MATCH(Table18[[#This Row], [Batch Start Semester]],$BD$2:$BD$5,0)),"0", "1")</f>
        <v>0</v>
      </c>
      <c r="AR534" s="2" t="str">
        <f>IF(ISERROR(MATCH(Table18[[#This Row], [Batch Session ]],$BE$2:$BE$5,0)),"0", "1")</f>
        <v>0</v>
      </c>
      <c r="AS534" s="2" t="str">
        <f>IF(ISERROR(MATCH(Table18[[#This Row], [Current Semester Number ]],$BF$2:$BF$12,0)),"0", "1")</f>
        <v>0</v>
      </c>
      <c r="AT534" s="2" t="str">
        <f>IF(ISERROR(MATCH(Table18[[#This Row], [Gender]],$BG$2:$BG$4,0)),"0", "1")</f>
        <v>0</v>
      </c>
      <c r="AU534" s="2" t="str">
        <f>IF(ISERROR(MATCH(Table18[[#This Row], [Quota Type]],$BH$2:$BH$12,0)),"0", "1")</f>
        <v>0</v>
      </c>
      <c r="AV534" s="2" t="str">
        <f>IF(ISERROR(MATCH(Table18[[#This Row], [Different Ability Type (only for Differently abled students)]],$BI$2:$BI$8,0)),"0", "1")</f>
        <v>0</v>
      </c>
      <c r="AW534" s="2"/>
      <c r="AX534" s="2"/>
      <c r="AY534" s="2"/>
      <c r="AZ534" s="2"/>
    </row>
    <row r="535" ht="14.25">
      <c r="A535" s="23"/>
      <c r="B535" s="23"/>
      <c r="C535" s="23"/>
      <c r="D535" s="23"/>
      <c r="E535" s="23"/>
      <c r="F535" s="23"/>
      <c r="G535" s="24"/>
      <c r="H535" s="25"/>
      <c r="I535" s="26"/>
      <c r="J535" s="27"/>
      <c r="K535" s="27"/>
      <c r="L535" s="27"/>
      <c r="M535" s="26"/>
      <c r="N535" s="28"/>
      <c r="O535" s="29"/>
      <c r="P535" s="30"/>
      <c r="Q535" s="30"/>
      <c r="R535" s="30"/>
      <c r="S535" s="31"/>
      <c r="T535" s="26"/>
      <c r="U535" s="27"/>
      <c r="V535" s="82"/>
      <c r="W535" s="83"/>
      <c r="X535" s="27"/>
      <c r="Y535" s="36"/>
      <c r="Z535" s="27"/>
      <c r="AA535" s="37"/>
      <c r="AB535" s="38"/>
      <c r="AC535" s="39"/>
      <c r="AD535" s="40"/>
      <c r="AK535" s="2" t="str">
        <f>IF(ISERROR(MATCH(Table18[[#This Row], [Sector of College]],$AY$2:$AY$4,0)),"0", "1")</f>
        <v>0</v>
      </c>
      <c r="AL535" s="2" t="str">
        <f>IF(ISERROR(MATCH(Table18[[#This Row], [Type of College]],$AZ$2:$AZ$4,0)),"0", "1")</f>
        <v>0</v>
      </c>
      <c r="AM535" s="2" t="str">
        <f>IF(ISERROR(MATCH(Table18[[#This Row], [College Category]],$BA$2:$BA$15,0)),"0", "1")</f>
        <v>0</v>
      </c>
      <c r="AN535" s="2" t="str">
        <f>IF(ISERROR(MATCH(Table18[[#This Row], [Degree Duration]],$BB$3:$BB$12,0)),"0", "1")</f>
        <v>0</v>
      </c>
      <c r="AO535" s="2" t="str">
        <f>IF(ISERROR(MATCH(#REF!,#REF!,0)),"0", "1")</f>
        <v>0</v>
      </c>
      <c r="AP535" s="2" t="str">
        <f>IF(ISERROR(MATCH(Table18[[#This Row], [Batch Start Year]],$BC$2:$BC$23,0)),"0", "1")</f>
        <v>0</v>
      </c>
      <c r="AQ535" s="2" t="str">
        <f>IF(ISERROR(MATCH(Table18[[#This Row], [Batch Start Semester]],$BD$2:$BD$5,0)),"0", "1")</f>
        <v>0</v>
      </c>
      <c r="AR535" s="2" t="str">
        <f>IF(ISERROR(MATCH(Table18[[#This Row], [Batch Session ]],$BE$2:$BE$5,0)),"0", "1")</f>
        <v>0</v>
      </c>
      <c r="AS535" s="2" t="str">
        <f>IF(ISERROR(MATCH(Table18[[#This Row], [Current Semester Number ]],$BF$2:$BF$12,0)),"0", "1")</f>
        <v>0</v>
      </c>
      <c r="AT535" s="2" t="str">
        <f>IF(ISERROR(MATCH(Table18[[#This Row], [Gender]],$BG$2:$BG$4,0)),"0", "1")</f>
        <v>0</v>
      </c>
      <c r="AU535" s="2" t="str">
        <f>IF(ISERROR(MATCH(Table18[[#This Row], [Quota Type]],$BH$2:$BH$12,0)),"0", "1")</f>
        <v>0</v>
      </c>
      <c r="AV535" s="2" t="str">
        <f>IF(ISERROR(MATCH(Table18[[#This Row], [Different Ability Type (only for Differently abled students)]],$BI$2:$BI$8,0)),"0", "1")</f>
        <v>0</v>
      </c>
      <c r="AW535" s="2"/>
      <c r="AX535" s="2"/>
      <c r="AY535" s="2"/>
      <c r="AZ535" s="2"/>
    </row>
    <row r="536" ht="14.25">
      <c r="A536" s="23"/>
      <c r="B536" s="23"/>
      <c r="C536" s="23"/>
      <c r="D536" s="23"/>
      <c r="E536" s="23"/>
      <c r="F536" s="23"/>
      <c r="G536" s="24"/>
      <c r="H536" s="25"/>
      <c r="I536" s="26"/>
      <c r="J536" s="27"/>
      <c r="K536" s="27"/>
      <c r="L536" s="27"/>
      <c r="M536" s="26"/>
      <c r="N536" s="28"/>
      <c r="O536" s="29"/>
      <c r="P536" s="30"/>
      <c r="Q536" s="30"/>
      <c r="R536" s="30"/>
      <c r="S536" s="31"/>
      <c r="T536" s="26"/>
      <c r="U536" s="27"/>
      <c r="V536" s="82"/>
      <c r="W536" s="83"/>
      <c r="X536" s="27"/>
      <c r="Y536" s="36"/>
      <c r="Z536" s="27"/>
      <c r="AA536" s="37"/>
      <c r="AB536" s="38"/>
      <c r="AC536" s="39"/>
      <c r="AD536" s="40"/>
      <c r="AK536" s="2" t="str">
        <f>IF(ISERROR(MATCH(Table18[[#This Row], [Sector of College]],$AY$2:$AY$4,0)),"0", "1")</f>
        <v>0</v>
      </c>
      <c r="AL536" s="2" t="str">
        <f>IF(ISERROR(MATCH(Table18[[#This Row], [Type of College]],$AZ$2:$AZ$4,0)),"0", "1")</f>
        <v>0</v>
      </c>
      <c r="AM536" s="2" t="str">
        <f>IF(ISERROR(MATCH(Table18[[#This Row], [College Category]],$BA$2:$BA$15,0)),"0", "1")</f>
        <v>0</v>
      </c>
      <c r="AN536" s="2" t="str">
        <f>IF(ISERROR(MATCH(Table18[[#This Row], [Degree Duration]],$BB$3:$BB$12,0)),"0", "1")</f>
        <v>0</v>
      </c>
      <c r="AO536" s="2" t="str">
        <f>IF(ISERROR(MATCH(#REF!,#REF!,0)),"0", "1")</f>
        <v>0</v>
      </c>
      <c r="AP536" s="2" t="str">
        <f>IF(ISERROR(MATCH(Table18[[#This Row], [Batch Start Year]],$BC$2:$BC$23,0)),"0", "1")</f>
        <v>0</v>
      </c>
      <c r="AQ536" s="2" t="str">
        <f>IF(ISERROR(MATCH(Table18[[#This Row], [Batch Start Semester]],$BD$2:$BD$5,0)),"0", "1")</f>
        <v>0</v>
      </c>
      <c r="AR536" s="2" t="str">
        <f>IF(ISERROR(MATCH(Table18[[#This Row], [Batch Session ]],$BE$2:$BE$5,0)),"0", "1")</f>
        <v>0</v>
      </c>
      <c r="AS536" s="2" t="str">
        <f>IF(ISERROR(MATCH(Table18[[#This Row], [Current Semester Number ]],$BF$2:$BF$12,0)),"0", "1")</f>
        <v>0</v>
      </c>
      <c r="AT536" s="2" t="str">
        <f>IF(ISERROR(MATCH(Table18[[#This Row], [Gender]],$BG$2:$BG$4,0)),"0", "1")</f>
        <v>0</v>
      </c>
      <c r="AU536" s="2" t="str">
        <f>IF(ISERROR(MATCH(Table18[[#This Row], [Quota Type]],$BH$2:$BH$12,0)),"0", "1")</f>
        <v>0</v>
      </c>
      <c r="AV536" s="2" t="str">
        <f>IF(ISERROR(MATCH(Table18[[#This Row], [Different Ability Type (only for Differently abled students)]],$BI$2:$BI$8,0)),"0", "1")</f>
        <v>0</v>
      </c>
      <c r="AW536" s="2"/>
      <c r="AX536" s="2"/>
      <c r="AY536" s="2"/>
      <c r="AZ536" s="2"/>
    </row>
    <row r="537" ht="14.25">
      <c r="A537" s="23"/>
      <c r="B537" s="23"/>
      <c r="C537" s="23"/>
      <c r="D537" s="23"/>
      <c r="E537" s="23"/>
      <c r="F537" s="23"/>
      <c r="G537" s="24"/>
      <c r="H537" s="25"/>
      <c r="I537" s="26"/>
      <c r="J537" s="27"/>
      <c r="K537" s="27"/>
      <c r="L537" s="27"/>
      <c r="M537" s="26"/>
      <c r="N537" s="28"/>
      <c r="O537" s="29"/>
      <c r="P537" s="30"/>
      <c r="Q537" s="30"/>
      <c r="R537" s="30"/>
      <c r="S537" s="31"/>
      <c r="T537" s="26"/>
      <c r="U537" s="27"/>
      <c r="V537" s="82"/>
      <c r="W537" s="83"/>
      <c r="X537" s="27"/>
      <c r="Y537" s="36"/>
      <c r="Z537" s="27"/>
      <c r="AA537" s="37"/>
      <c r="AB537" s="38"/>
      <c r="AC537" s="39"/>
      <c r="AD537" s="40"/>
      <c r="AK537" s="2" t="str">
        <f>IF(ISERROR(MATCH(Table18[[#This Row], [Sector of College]],$AY$2:$AY$4,0)),"0", "1")</f>
        <v>0</v>
      </c>
      <c r="AL537" s="2" t="str">
        <f>IF(ISERROR(MATCH(Table18[[#This Row], [Type of College]],$AZ$2:$AZ$4,0)),"0", "1")</f>
        <v>0</v>
      </c>
      <c r="AM537" s="2" t="str">
        <f>IF(ISERROR(MATCH(Table18[[#This Row], [College Category]],$BA$2:$BA$15,0)),"0", "1")</f>
        <v>0</v>
      </c>
      <c r="AN537" s="2" t="str">
        <f>IF(ISERROR(MATCH(Table18[[#This Row], [Degree Duration]],$BB$3:$BB$12,0)),"0", "1")</f>
        <v>0</v>
      </c>
      <c r="AO537" s="2" t="str">
        <f>IF(ISERROR(MATCH(#REF!,#REF!,0)),"0", "1")</f>
        <v>0</v>
      </c>
      <c r="AP537" s="2" t="str">
        <f>IF(ISERROR(MATCH(Table18[[#This Row], [Batch Start Year]],$BC$2:$BC$23,0)),"0", "1")</f>
        <v>0</v>
      </c>
      <c r="AQ537" s="2" t="str">
        <f>IF(ISERROR(MATCH(Table18[[#This Row], [Batch Start Semester]],$BD$2:$BD$5,0)),"0", "1")</f>
        <v>0</v>
      </c>
      <c r="AR537" s="2" t="str">
        <f>IF(ISERROR(MATCH(Table18[[#This Row], [Batch Session ]],$BE$2:$BE$5,0)),"0", "1")</f>
        <v>0</v>
      </c>
      <c r="AS537" s="2" t="str">
        <f>IF(ISERROR(MATCH(Table18[[#This Row], [Current Semester Number ]],$BF$2:$BF$12,0)),"0", "1")</f>
        <v>0</v>
      </c>
      <c r="AT537" s="2" t="str">
        <f>IF(ISERROR(MATCH(Table18[[#This Row], [Gender]],$BG$2:$BG$4,0)),"0", "1")</f>
        <v>0</v>
      </c>
      <c r="AU537" s="2" t="str">
        <f>IF(ISERROR(MATCH(Table18[[#This Row], [Quota Type]],$BH$2:$BH$12,0)),"0", "1")</f>
        <v>0</v>
      </c>
      <c r="AV537" s="2" t="str">
        <f>IF(ISERROR(MATCH(Table18[[#This Row], [Different Ability Type (only for Differently abled students)]],$BI$2:$BI$8,0)),"0", "1")</f>
        <v>0</v>
      </c>
      <c r="AW537" s="2"/>
      <c r="AX537" s="2"/>
      <c r="AY537" s="2"/>
      <c r="AZ537" s="2"/>
    </row>
    <row r="538" ht="14.25">
      <c r="A538" s="23"/>
      <c r="B538" s="23"/>
      <c r="C538" s="23"/>
      <c r="D538" s="23"/>
      <c r="E538" s="23"/>
      <c r="F538" s="23"/>
      <c r="G538" s="24"/>
      <c r="H538" s="25"/>
      <c r="I538" s="26"/>
      <c r="J538" s="27"/>
      <c r="K538" s="27"/>
      <c r="L538" s="27"/>
      <c r="M538" s="26"/>
      <c r="N538" s="28"/>
      <c r="O538" s="29"/>
      <c r="P538" s="30"/>
      <c r="Q538" s="30"/>
      <c r="R538" s="30"/>
      <c r="S538" s="31"/>
      <c r="T538" s="26"/>
      <c r="U538" s="27"/>
      <c r="V538" s="82"/>
      <c r="W538" s="83"/>
      <c r="X538" s="27"/>
      <c r="Y538" s="36"/>
      <c r="Z538" s="27"/>
      <c r="AA538" s="37"/>
      <c r="AB538" s="38"/>
      <c r="AC538" s="39"/>
      <c r="AD538" s="40"/>
      <c r="AK538" s="2" t="str">
        <f>IF(ISERROR(MATCH(Table18[[#This Row], [Sector of College]],$AY$2:$AY$4,0)),"0", "1")</f>
        <v>0</v>
      </c>
      <c r="AL538" s="2" t="str">
        <f>IF(ISERROR(MATCH(Table18[[#This Row], [Type of College]],$AZ$2:$AZ$4,0)),"0", "1")</f>
        <v>0</v>
      </c>
      <c r="AM538" s="2" t="str">
        <f>IF(ISERROR(MATCH(Table18[[#This Row], [College Category]],$BA$2:$BA$15,0)),"0", "1")</f>
        <v>0</v>
      </c>
      <c r="AN538" s="2" t="str">
        <f>IF(ISERROR(MATCH(Table18[[#This Row], [Degree Duration]],$BB$3:$BB$12,0)),"0", "1")</f>
        <v>0</v>
      </c>
      <c r="AO538" s="2" t="str">
        <f>IF(ISERROR(MATCH(#REF!,#REF!,0)),"0", "1")</f>
        <v>0</v>
      </c>
      <c r="AP538" s="2" t="str">
        <f>IF(ISERROR(MATCH(Table18[[#This Row], [Batch Start Year]],$BC$2:$BC$23,0)),"0", "1")</f>
        <v>0</v>
      </c>
      <c r="AQ538" s="2" t="str">
        <f>IF(ISERROR(MATCH(Table18[[#This Row], [Batch Start Semester]],$BD$2:$BD$5,0)),"0", "1")</f>
        <v>0</v>
      </c>
      <c r="AR538" s="2" t="str">
        <f>IF(ISERROR(MATCH(Table18[[#This Row], [Batch Session ]],$BE$2:$BE$5,0)),"0", "1")</f>
        <v>0</v>
      </c>
      <c r="AS538" s="2" t="str">
        <f>IF(ISERROR(MATCH(Table18[[#This Row], [Current Semester Number ]],$BF$2:$BF$12,0)),"0", "1")</f>
        <v>0</v>
      </c>
      <c r="AT538" s="2" t="str">
        <f>IF(ISERROR(MATCH(Table18[[#This Row], [Gender]],$BG$2:$BG$4,0)),"0", "1")</f>
        <v>0</v>
      </c>
      <c r="AU538" s="2" t="str">
        <f>IF(ISERROR(MATCH(Table18[[#This Row], [Quota Type]],$BH$2:$BH$12,0)),"0", "1")</f>
        <v>0</v>
      </c>
      <c r="AV538" s="2" t="str">
        <f>IF(ISERROR(MATCH(Table18[[#This Row], [Different Ability Type (only for Differently abled students)]],$BI$2:$BI$8,0)),"0", "1")</f>
        <v>0</v>
      </c>
      <c r="AW538" s="2"/>
      <c r="AX538" s="2"/>
      <c r="AY538" s="2"/>
      <c r="AZ538" s="2"/>
    </row>
    <row r="539" ht="14.25">
      <c r="A539" s="23"/>
      <c r="B539" s="23"/>
      <c r="C539" s="23"/>
      <c r="D539" s="23"/>
      <c r="E539" s="23"/>
      <c r="F539" s="23"/>
      <c r="G539" s="24"/>
      <c r="H539" s="25"/>
      <c r="I539" s="26"/>
      <c r="J539" s="27"/>
      <c r="K539" s="27"/>
      <c r="L539" s="27"/>
      <c r="M539" s="26"/>
      <c r="N539" s="28"/>
      <c r="O539" s="29"/>
      <c r="P539" s="30"/>
      <c r="Q539" s="30"/>
      <c r="R539" s="30"/>
      <c r="S539" s="31"/>
      <c r="T539" s="26"/>
      <c r="U539" s="27"/>
      <c r="V539" s="82"/>
      <c r="W539" s="83"/>
      <c r="X539" s="27"/>
      <c r="Y539" s="36"/>
      <c r="Z539" s="27"/>
      <c r="AA539" s="37"/>
      <c r="AB539" s="38"/>
      <c r="AC539" s="39"/>
      <c r="AD539" s="40"/>
      <c r="AK539" s="2" t="str">
        <f>IF(ISERROR(MATCH(Table18[[#This Row], [Sector of College]],$AY$2:$AY$4,0)),"0", "1")</f>
        <v>0</v>
      </c>
      <c r="AL539" s="2" t="str">
        <f>IF(ISERROR(MATCH(Table18[[#This Row], [Type of College]],$AZ$2:$AZ$4,0)),"0", "1")</f>
        <v>0</v>
      </c>
      <c r="AM539" s="2" t="str">
        <f>IF(ISERROR(MATCH(Table18[[#This Row], [College Category]],$BA$2:$BA$15,0)),"0", "1")</f>
        <v>0</v>
      </c>
      <c r="AN539" s="2" t="str">
        <f>IF(ISERROR(MATCH(Table18[[#This Row], [Degree Duration]],$BB$3:$BB$12,0)),"0", "1")</f>
        <v>0</v>
      </c>
      <c r="AO539" s="2" t="str">
        <f>IF(ISERROR(MATCH(#REF!,#REF!,0)),"0", "1")</f>
        <v>0</v>
      </c>
      <c r="AP539" s="2" t="str">
        <f>IF(ISERROR(MATCH(Table18[[#This Row], [Batch Start Year]],$BC$2:$BC$23,0)),"0", "1")</f>
        <v>0</v>
      </c>
      <c r="AQ539" s="2" t="str">
        <f>IF(ISERROR(MATCH(Table18[[#This Row], [Batch Start Semester]],$BD$2:$BD$5,0)),"0", "1")</f>
        <v>0</v>
      </c>
      <c r="AR539" s="2" t="str">
        <f>IF(ISERROR(MATCH(Table18[[#This Row], [Batch Session ]],$BE$2:$BE$5,0)),"0", "1")</f>
        <v>0</v>
      </c>
      <c r="AS539" s="2" t="str">
        <f>IF(ISERROR(MATCH(Table18[[#This Row], [Current Semester Number ]],$BF$2:$BF$12,0)),"0", "1")</f>
        <v>0</v>
      </c>
      <c r="AT539" s="2" t="str">
        <f>IF(ISERROR(MATCH(Table18[[#This Row], [Gender]],$BG$2:$BG$4,0)),"0", "1")</f>
        <v>0</v>
      </c>
      <c r="AU539" s="2" t="str">
        <f>IF(ISERROR(MATCH(Table18[[#This Row], [Quota Type]],$BH$2:$BH$12,0)),"0", "1")</f>
        <v>0</v>
      </c>
      <c r="AV539" s="2" t="str">
        <f>IF(ISERROR(MATCH(Table18[[#This Row], [Different Ability Type (only for Differently abled students)]],$BI$2:$BI$8,0)),"0", "1")</f>
        <v>0</v>
      </c>
      <c r="AW539" s="2"/>
      <c r="AX539" s="2"/>
      <c r="AY539" s="2"/>
      <c r="AZ539" s="2"/>
    </row>
    <row r="540" ht="14.25">
      <c r="A540" s="23"/>
      <c r="B540" s="23"/>
      <c r="C540" s="23"/>
      <c r="D540" s="23"/>
      <c r="E540" s="23"/>
      <c r="F540" s="23"/>
      <c r="G540" s="24"/>
      <c r="H540" s="25"/>
      <c r="I540" s="26"/>
      <c r="J540" s="27"/>
      <c r="K540" s="27"/>
      <c r="L540" s="27"/>
      <c r="M540" s="26"/>
      <c r="N540" s="28"/>
      <c r="O540" s="29"/>
      <c r="P540" s="30"/>
      <c r="Q540" s="30"/>
      <c r="R540" s="30"/>
      <c r="S540" s="31"/>
      <c r="T540" s="26"/>
      <c r="U540" s="27"/>
      <c r="V540" s="82"/>
      <c r="W540" s="83"/>
      <c r="X540" s="27"/>
      <c r="Y540" s="36"/>
      <c r="Z540" s="27"/>
      <c r="AA540" s="37"/>
      <c r="AB540" s="38"/>
      <c r="AC540" s="39"/>
      <c r="AD540" s="40"/>
      <c r="AK540" s="2" t="str">
        <f>IF(ISERROR(MATCH(Table18[[#This Row], [Sector of College]],$AY$2:$AY$4,0)),"0", "1")</f>
        <v>0</v>
      </c>
      <c r="AL540" s="2" t="str">
        <f>IF(ISERROR(MATCH(Table18[[#This Row], [Type of College]],$AZ$2:$AZ$4,0)),"0", "1")</f>
        <v>0</v>
      </c>
      <c r="AM540" s="2" t="str">
        <f>IF(ISERROR(MATCH(Table18[[#This Row], [College Category]],$BA$2:$BA$15,0)),"0", "1")</f>
        <v>0</v>
      </c>
      <c r="AN540" s="2" t="str">
        <f>IF(ISERROR(MATCH(Table18[[#This Row], [Degree Duration]],$BB$3:$BB$12,0)),"0", "1")</f>
        <v>0</v>
      </c>
      <c r="AO540" s="2" t="str">
        <f>IF(ISERROR(MATCH(#REF!,#REF!,0)),"0", "1")</f>
        <v>0</v>
      </c>
      <c r="AP540" s="2" t="str">
        <f>IF(ISERROR(MATCH(Table18[[#This Row], [Batch Start Year]],$BC$2:$BC$23,0)),"0", "1")</f>
        <v>0</v>
      </c>
      <c r="AQ540" s="2" t="str">
        <f>IF(ISERROR(MATCH(Table18[[#This Row], [Batch Start Semester]],$BD$2:$BD$5,0)),"0", "1")</f>
        <v>0</v>
      </c>
      <c r="AR540" s="2" t="str">
        <f>IF(ISERROR(MATCH(Table18[[#This Row], [Batch Session ]],$BE$2:$BE$5,0)),"0", "1")</f>
        <v>0</v>
      </c>
      <c r="AS540" s="2" t="str">
        <f>IF(ISERROR(MATCH(Table18[[#This Row], [Current Semester Number ]],$BF$2:$BF$12,0)),"0", "1")</f>
        <v>0</v>
      </c>
      <c r="AT540" s="2" t="str">
        <f>IF(ISERROR(MATCH(Table18[[#This Row], [Gender]],$BG$2:$BG$4,0)),"0", "1")</f>
        <v>0</v>
      </c>
      <c r="AU540" s="2" t="str">
        <f>IF(ISERROR(MATCH(Table18[[#This Row], [Quota Type]],$BH$2:$BH$12,0)),"0", "1")</f>
        <v>0</v>
      </c>
      <c r="AV540" s="2" t="str">
        <f>IF(ISERROR(MATCH(Table18[[#This Row], [Different Ability Type (only for Differently abled students)]],$BI$2:$BI$8,0)),"0", "1")</f>
        <v>0</v>
      </c>
      <c r="AW540" s="2"/>
      <c r="AX540" s="2"/>
      <c r="AY540" s="2"/>
      <c r="AZ540" s="2"/>
    </row>
    <row r="541" ht="14.25">
      <c r="A541" s="23"/>
      <c r="B541" s="23"/>
      <c r="C541" s="23"/>
      <c r="D541" s="23"/>
      <c r="E541" s="23"/>
      <c r="F541" s="23"/>
      <c r="G541" s="24"/>
      <c r="H541" s="25"/>
      <c r="I541" s="26"/>
      <c r="J541" s="27"/>
      <c r="K541" s="27"/>
      <c r="L541" s="27"/>
      <c r="M541" s="26"/>
      <c r="N541" s="28"/>
      <c r="O541" s="29"/>
      <c r="P541" s="30"/>
      <c r="Q541" s="30"/>
      <c r="R541" s="30"/>
      <c r="S541" s="31"/>
      <c r="T541" s="26"/>
      <c r="U541" s="27"/>
      <c r="V541" s="82"/>
      <c r="W541" s="83"/>
      <c r="X541" s="27"/>
      <c r="Y541" s="36"/>
      <c r="Z541" s="27"/>
      <c r="AA541" s="37"/>
      <c r="AB541" s="38"/>
      <c r="AC541" s="39"/>
      <c r="AD541" s="40"/>
      <c r="AK541" s="2" t="str">
        <f>IF(ISERROR(MATCH(Table18[[#This Row], [Sector of College]],$AY$2:$AY$4,0)),"0", "1")</f>
        <v>0</v>
      </c>
      <c r="AL541" s="2" t="str">
        <f>IF(ISERROR(MATCH(Table18[[#This Row], [Type of College]],$AZ$2:$AZ$4,0)),"0", "1")</f>
        <v>0</v>
      </c>
      <c r="AM541" s="2" t="str">
        <f>IF(ISERROR(MATCH(Table18[[#This Row], [College Category]],$BA$2:$BA$15,0)),"0", "1")</f>
        <v>0</v>
      </c>
      <c r="AN541" s="2" t="str">
        <f>IF(ISERROR(MATCH(Table18[[#This Row], [Degree Duration]],$BB$3:$BB$12,0)),"0", "1")</f>
        <v>0</v>
      </c>
      <c r="AO541" s="2" t="str">
        <f>IF(ISERROR(MATCH(#REF!,#REF!,0)),"0", "1")</f>
        <v>0</v>
      </c>
      <c r="AP541" s="2" t="str">
        <f>IF(ISERROR(MATCH(Table18[[#This Row], [Batch Start Year]],$BC$2:$BC$23,0)),"0", "1")</f>
        <v>0</v>
      </c>
      <c r="AQ541" s="2" t="str">
        <f>IF(ISERROR(MATCH(Table18[[#This Row], [Batch Start Semester]],$BD$2:$BD$5,0)),"0", "1")</f>
        <v>0</v>
      </c>
      <c r="AR541" s="2" t="str">
        <f>IF(ISERROR(MATCH(Table18[[#This Row], [Batch Session ]],$BE$2:$BE$5,0)),"0", "1")</f>
        <v>0</v>
      </c>
      <c r="AS541" s="2" t="str">
        <f>IF(ISERROR(MATCH(Table18[[#This Row], [Current Semester Number ]],$BF$2:$BF$12,0)),"0", "1")</f>
        <v>0</v>
      </c>
      <c r="AT541" s="2" t="str">
        <f>IF(ISERROR(MATCH(Table18[[#This Row], [Gender]],$BG$2:$BG$4,0)),"0", "1")</f>
        <v>0</v>
      </c>
      <c r="AU541" s="2" t="str">
        <f>IF(ISERROR(MATCH(Table18[[#This Row], [Quota Type]],$BH$2:$BH$12,0)),"0", "1")</f>
        <v>0</v>
      </c>
      <c r="AV541" s="2" t="str">
        <f>IF(ISERROR(MATCH(Table18[[#This Row], [Different Ability Type (only for Differently abled students)]],$BI$2:$BI$8,0)),"0", "1")</f>
        <v>0</v>
      </c>
      <c r="AW541" s="2"/>
      <c r="AX541" s="2"/>
      <c r="AY541" s="2"/>
      <c r="AZ541" s="2"/>
    </row>
    <row r="542" ht="14.25">
      <c r="A542" s="23"/>
      <c r="B542" s="23"/>
      <c r="C542" s="23"/>
      <c r="D542" s="23"/>
      <c r="E542" s="23"/>
      <c r="F542" s="23"/>
      <c r="G542" s="24"/>
      <c r="H542" s="25"/>
      <c r="I542" s="26"/>
      <c r="J542" s="27"/>
      <c r="K542" s="27"/>
      <c r="L542" s="27"/>
      <c r="M542" s="26"/>
      <c r="N542" s="28"/>
      <c r="O542" s="29"/>
      <c r="P542" s="30"/>
      <c r="Q542" s="30"/>
      <c r="R542" s="30"/>
      <c r="S542" s="31"/>
      <c r="T542" s="26"/>
      <c r="U542" s="27"/>
      <c r="V542" s="82"/>
      <c r="W542" s="83"/>
      <c r="X542" s="27"/>
      <c r="Y542" s="36"/>
      <c r="Z542" s="27"/>
      <c r="AA542" s="37"/>
      <c r="AB542" s="38"/>
      <c r="AC542" s="39"/>
      <c r="AD542" s="40"/>
      <c r="AK542" s="2" t="str">
        <f>IF(ISERROR(MATCH(Table18[[#This Row], [Sector of College]],$AY$2:$AY$4,0)),"0", "1")</f>
        <v>0</v>
      </c>
      <c r="AL542" s="2" t="str">
        <f>IF(ISERROR(MATCH(Table18[[#This Row], [Type of College]],$AZ$2:$AZ$4,0)),"0", "1")</f>
        <v>0</v>
      </c>
      <c r="AM542" s="2" t="str">
        <f>IF(ISERROR(MATCH(Table18[[#This Row], [College Category]],$BA$2:$BA$15,0)),"0", "1")</f>
        <v>0</v>
      </c>
      <c r="AN542" s="2" t="str">
        <f>IF(ISERROR(MATCH(Table18[[#This Row], [Degree Duration]],$BB$3:$BB$12,0)),"0", "1")</f>
        <v>0</v>
      </c>
      <c r="AO542" s="2" t="str">
        <f>IF(ISERROR(MATCH(#REF!,#REF!,0)),"0", "1")</f>
        <v>0</v>
      </c>
      <c r="AP542" s="2" t="str">
        <f>IF(ISERROR(MATCH(Table18[[#This Row], [Batch Start Year]],$BC$2:$BC$23,0)),"0", "1")</f>
        <v>0</v>
      </c>
      <c r="AQ542" s="2" t="str">
        <f>IF(ISERROR(MATCH(Table18[[#This Row], [Batch Start Semester]],$BD$2:$BD$5,0)),"0", "1")</f>
        <v>0</v>
      </c>
      <c r="AR542" s="2" t="str">
        <f>IF(ISERROR(MATCH(Table18[[#This Row], [Batch Session ]],$BE$2:$BE$5,0)),"0", "1")</f>
        <v>0</v>
      </c>
      <c r="AS542" s="2" t="str">
        <f>IF(ISERROR(MATCH(Table18[[#This Row], [Current Semester Number ]],$BF$2:$BF$12,0)),"0", "1")</f>
        <v>0</v>
      </c>
      <c r="AT542" s="2" t="str">
        <f>IF(ISERROR(MATCH(Table18[[#This Row], [Gender]],$BG$2:$BG$4,0)),"0", "1")</f>
        <v>0</v>
      </c>
      <c r="AU542" s="2" t="str">
        <f>IF(ISERROR(MATCH(Table18[[#This Row], [Quota Type]],$BH$2:$BH$12,0)),"0", "1")</f>
        <v>0</v>
      </c>
      <c r="AV542" s="2" t="str">
        <f>IF(ISERROR(MATCH(Table18[[#This Row], [Different Ability Type (only for Differently abled students)]],$BI$2:$BI$8,0)),"0", "1")</f>
        <v>0</v>
      </c>
      <c r="AW542" s="2"/>
      <c r="AX542" s="2"/>
      <c r="AY542" s="2"/>
      <c r="AZ542" s="2"/>
    </row>
    <row r="543" ht="14.25">
      <c r="A543" s="23"/>
      <c r="B543" s="23"/>
      <c r="C543" s="23"/>
      <c r="D543" s="23"/>
      <c r="E543" s="23"/>
      <c r="F543" s="23"/>
      <c r="G543" s="24"/>
      <c r="H543" s="25"/>
      <c r="I543" s="26"/>
      <c r="J543" s="27"/>
      <c r="K543" s="27"/>
      <c r="L543" s="27"/>
      <c r="M543" s="26"/>
      <c r="N543" s="28"/>
      <c r="O543" s="29"/>
      <c r="P543" s="30"/>
      <c r="Q543" s="30"/>
      <c r="R543" s="30"/>
      <c r="S543" s="31"/>
      <c r="T543" s="26"/>
      <c r="U543" s="27"/>
      <c r="V543" s="82"/>
      <c r="W543" s="83"/>
      <c r="X543" s="27"/>
      <c r="Y543" s="36"/>
      <c r="Z543" s="27"/>
      <c r="AA543" s="37"/>
      <c r="AB543" s="38"/>
      <c r="AC543" s="39"/>
      <c r="AD543" s="40"/>
      <c r="AK543" s="2" t="str">
        <f>IF(ISERROR(MATCH(Table18[[#This Row], [Sector of College]],$AY$2:$AY$4,0)),"0", "1")</f>
        <v>0</v>
      </c>
      <c r="AL543" s="2" t="str">
        <f>IF(ISERROR(MATCH(Table18[[#This Row], [Type of College]],$AZ$2:$AZ$4,0)),"0", "1")</f>
        <v>0</v>
      </c>
      <c r="AM543" s="2" t="str">
        <f>IF(ISERROR(MATCH(Table18[[#This Row], [College Category]],$BA$2:$BA$15,0)),"0", "1")</f>
        <v>0</v>
      </c>
      <c r="AN543" s="2" t="str">
        <f>IF(ISERROR(MATCH(Table18[[#This Row], [Degree Duration]],$BB$3:$BB$12,0)),"0", "1")</f>
        <v>0</v>
      </c>
      <c r="AO543" s="2" t="str">
        <f>IF(ISERROR(MATCH(#REF!,#REF!,0)),"0", "1")</f>
        <v>0</v>
      </c>
      <c r="AP543" s="2" t="str">
        <f>IF(ISERROR(MATCH(Table18[[#This Row], [Batch Start Year]],$BC$2:$BC$23,0)),"0", "1")</f>
        <v>0</v>
      </c>
      <c r="AQ543" s="2" t="str">
        <f>IF(ISERROR(MATCH(Table18[[#This Row], [Batch Start Semester]],$BD$2:$BD$5,0)),"0", "1")</f>
        <v>0</v>
      </c>
      <c r="AR543" s="2" t="str">
        <f>IF(ISERROR(MATCH(Table18[[#This Row], [Batch Session ]],$BE$2:$BE$5,0)),"0", "1")</f>
        <v>0</v>
      </c>
      <c r="AS543" s="2" t="str">
        <f>IF(ISERROR(MATCH(Table18[[#This Row], [Current Semester Number ]],$BF$2:$BF$12,0)),"0", "1")</f>
        <v>0</v>
      </c>
      <c r="AT543" s="2" t="str">
        <f>IF(ISERROR(MATCH(Table18[[#This Row], [Gender]],$BG$2:$BG$4,0)),"0", "1")</f>
        <v>0</v>
      </c>
      <c r="AU543" s="2" t="str">
        <f>IF(ISERROR(MATCH(Table18[[#This Row], [Quota Type]],$BH$2:$BH$12,0)),"0", "1")</f>
        <v>0</v>
      </c>
      <c r="AV543" s="2" t="str">
        <f>IF(ISERROR(MATCH(Table18[[#This Row], [Different Ability Type (only for Differently abled students)]],$BI$2:$BI$8,0)),"0", "1")</f>
        <v>0</v>
      </c>
      <c r="AW543" s="2"/>
      <c r="AX543" s="2"/>
      <c r="AY543" s="2"/>
      <c r="AZ543" s="2"/>
    </row>
    <row r="544" ht="14.25">
      <c r="A544" s="23"/>
      <c r="B544" s="23"/>
      <c r="C544" s="23"/>
      <c r="D544" s="23"/>
      <c r="E544" s="23"/>
      <c r="F544" s="23"/>
      <c r="G544" s="24"/>
      <c r="H544" s="25"/>
      <c r="I544" s="26"/>
      <c r="J544" s="27"/>
      <c r="K544" s="27"/>
      <c r="L544" s="27"/>
      <c r="M544" s="26"/>
      <c r="N544" s="28"/>
      <c r="O544" s="29"/>
      <c r="P544" s="30"/>
      <c r="Q544" s="30"/>
      <c r="R544" s="30"/>
      <c r="S544" s="31"/>
      <c r="T544" s="26"/>
      <c r="U544" s="27"/>
      <c r="V544" s="82"/>
      <c r="W544" s="83"/>
      <c r="X544" s="27"/>
      <c r="Y544" s="36"/>
      <c r="Z544" s="27"/>
      <c r="AA544" s="37"/>
      <c r="AB544" s="38"/>
      <c r="AC544" s="39"/>
      <c r="AD544" s="40"/>
      <c r="AK544" s="2" t="str">
        <f>IF(ISERROR(MATCH(Table18[[#This Row], [Sector of College]],$AY$2:$AY$4,0)),"0", "1")</f>
        <v>0</v>
      </c>
      <c r="AL544" s="2" t="str">
        <f>IF(ISERROR(MATCH(Table18[[#This Row], [Type of College]],$AZ$2:$AZ$4,0)),"0", "1")</f>
        <v>0</v>
      </c>
      <c r="AM544" s="2" t="str">
        <f>IF(ISERROR(MATCH(Table18[[#This Row], [College Category]],$BA$2:$BA$15,0)),"0", "1")</f>
        <v>0</v>
      </c>
      <c r="AN544" s="2" t="str">
        <f>IF(ISERROR(MATCH(Table18[[#This Row], [Degree Duration]],$BB$3:$BB$12,0)),"0", "1")</f>
        <v>0</v>
      </c>
      <c r="AO544" s="2" t="str">
        <f>IF(ISERROR(MATCH(#REF!,#REF!,0)),"0", "1")</f>
        <v>0</v>
      </c>
      <c r="AP544" s="2" t="str">
        <f>IF(ISERROR(MATCH(Table18[[#This Row], [Batch Start Year]],$BC$2:$BC$23,0)),"0", "1")</f>
        <v>0</v>
      </c>
      <c r="AQ544" s="2" t="str">
        <f>IF(ISERROR(MATCH(Table18[[#This Row], [Batch Start Semester]],$BD$2:$BD$5,0)),"0", "1")</f>
        <v>0</v>
      </c>
      <c r="AR544" s="2" t="str">
        <f>IF(ISERROR(MATCH(Table18[[#This Row], [Batch Session ]],$BE$2:$BE$5,0)),"0", "1")</f>
        <v>0</v>
      </c>
      <c r="AS544" s="2" t="str">
        <f>IF(ISERROR(MATCH(Table18[[#This Row], [Current Semester Number ]],$BF$2:$BF$12,0)),"0", "1")</f>
        <v>0</v>
      </c>
      <c r="AT544" s="2" t="str">
        <f>IF(ISERROR(MATCH(Table18[[#This Row], [Gender]],$BG$2:$BG$4,0)),"0", "1")</f>
        <v>0</v>
      </c>
      <c r="AU544" s="2" t="str">
        <f>IF(ISERROR(MATCH(Table18[[#This Row], [Quota Type]],$BH$2:$BH$12,0)),"0", "1")</f>
        <v>0</v>
      </c>
      <c r="AV544" s="2" t="str">
        <f>IF(ISERROR(MATCH(Table18[[#This Row], [Different Ability Type (only for Differently abled students)]],$BI$2:$BI$8,0)),"0", "1")</f>
        <v>0</v>
      </c>
      <c r="AW544" s="2"/>
      <c r="AX544" s="2"/>
      <c r="AY544" s="2"/>
      <c r="AZ544" s="2"/>
    </row>
    <row r="545" ht="14.25">
      <c r="A545" s="23"/>
      <c r="B545" s="23"/>
      <c r="C545" s="23"/>
      <c r="D545" s="23"/>
      <c r="E545" s="23"/>
      <c r="F545" s="23"/>
      <c r="G545" s="24"/>
      <c r="H545" s="25"/>
      <c r="I545" s="26"/>
      <c r="J545" s="27"/>
      <c r="K545" s="27"/>
      <c r="L545" s="27"/>
      <c r="M545" s="26"/>
      <c r="N545" s="28"/>
      <c r="O545" s="29"/>
      <c r="P545" s="30"/>
      <c r="Q545" s="30"/>
      <c r="R545" s="30"/>
      <c r="S545" s="31"/>
      <c r="T545" s="26"/>
      <c r="U545" s="27"/>
      <c r="V545" s="82"/>
      <c r="W545" s="83"/>
      <c r="X545" s="27"/>
      <c r="Y545" s="36"/>
      <c r="Z545" s="27"/>
      <c r="AA545" s="37"/>
      <c r="AB545" s="38"/>
      <c r="AC545" s="39"/>
      <c r="AD545" s="40"/>
      <c r="AK545" s="2" t="str">
        <f>IF(ISERROR(MATCH(Table18[[#This Row], [Sector of College]],$AY$2:$AY$4,0)),"0", "1")</f>
        <v>0</v>
      </c>
      <c r="AL545" s="2" t="str">
        <f>IF(ISERROR(MATCH(Table18[[#This Row], [Type of College]],$AZ$2:$AZ$4,0)),"0", "1")</f>
        <v>0</v>
      </c>
      <c r="AM545" s="2" t="str">
        <f>IF(ISERROR(MATCH(Table18[[#This Row], [College Category]],$BA$2:$BA$15,0)),"0", "1")</f>
        <v>0</v>
      </c>
      <c r="AN545" s="2" t="str">
        <f>IF(ISERROR(MATCH(Table18[[#This Row], [Degree Duration]],$BB$3:$BB$12,0)),"0", "1")</f>
        <v>0</v>
      </c>
      <c r="AO545" s="2" t="str">
        <f>IF(ISERROR(MATCH(#REF!,#REF!,0)),"0", "1")</f>
        <v>0</v>
      </c>
      <c r="AP545" s="2" t="str">
        <f>IF(ISERROR(MATCH(Table18[[#This Row], [Batch Start Year]],$BC$2:$BC$23,0)),"0", "1")</f>
        <v>0</v>
      </c>
      <c r="AQ545" s="2" t="str">
        <f>IF(ISERROR(MATCH(Table18[[#This Row], [Batch Start Semester]],$BD$2:$BD$5,0)),"0", "1")</f>
        <v>0</v>
      </c>
      <c r="AR545" s="2" t="str">
        <f>IF(ISERROR(MATCH(Table18[[#This Row], [Batch Session ]],$BE$2:$BE$5,0)),"0", "1")</f>
        <v>0</v>
      </c>
      <c r="AS545" s="2" t="str">
        <f>IF(ISERROR(MATCH(Table18[[#This Row], [Current Semester Number ]],$BF$2:$BF$12,0)),"0", "1")</f>
        <v>0</v>
      </c>
      <c r="AT545" s="2" t="str">
        <f>IF(ISERROR(MATCH(Table18[[#This Row], [Gender]],$BG$2:$BG$4,0)),"0", "1")</f>
        <v>0</v>
      </c>
      <c r="AU545" s="2" t="str">
        <f>IF(ISERROR(MATCH(Table18[[#This Row], [Quota Type]],$BH$2:$BH$12,0)),"0", "1")</f>
        <v>0</v>
      </c>
      <c r="AV545" s="2" t="str">
        <f>IF(ISERROR(MATCH(Table18[[#This Row], [Different Ability Type (only for Differently abled students)]],$BI$2:$BI$8,0)),"0", "1")</f>
        <v>0</v>
      </c>
      <c r="AW545" s="2"/>
      <c r="AX545" s="2"/>
      <c r="AY545" s="2"/>
      <c r="AZ545" s="2"/>
    </row>
    <row r="546" ht="14.25">
      <c r="A546" s="23"/>
      <c r="B546" s="23"/>
      <c r="C546" s="23"/>
      <c r="D546" s="23"/>
      <c r="E546" s="23"/>
      <c r="F546" s="23"/>
      <c r="G546" s="24"/>
      <c r="H546" s="25"/>
      <c r="I546" s="26"/>
      <c r="J546" s="27"/>
      <c r="K546" s="27"/>
      <c r="L546" s="27"/>
      <c r="M546" s="26"/>
      <c r="N546" s="28"/>
      <c r="O546" s="29"/>
      <c r="P546" s="30"/>
      <c r="Q546" s="30"/>
      <c r="R546" s="30"/>
      <c r="S546" s="31"/>
      <c r="T546" s="26"/>
      <c r="U546" s="27"/>
      <c r="V546" s="82"/>
      <c r="W546" s="83"/>
      <c r="X546" s="27"/>
      <c r="Y546" s="36"/>
      <c r="Z546" s="27"/>
      <c r="AA546" s="37"/>
      <c r="AB546" s="38"/>
      <c r="AC546" s="39"/>
      <c r="AD546" s="40"/>
      <c r="AK546" s="2" t="str">
        <f>IF(ISERROR(MATCH(Table18[[#This Row], [Sector of College]],$AY$2:$AY$4,0)),"0", "1")</f>
        <v>0</v>
      </c>
      <c r="AL546" s="2" t="str">
        <f>IF(ISERROR(MATCH(Table18[[#This Row], [Type of College]],$AZ$2:$AZ$4,0)),"0", "1")</f>
        <v>0</v>
      </c>
      <c r="AM546" s="2" t="str">
        <f>IF(ISERROR(MATCH(Table18[[#This Row], [College Category]],$BA$2:$BA$15,0)),"0", "1")</f>
        <v>0</v>
      </c>
      <c r="AN546" s="2" t="str">
        <f>IF(ISERROR(MATCH(Table18[[#This Row], [Degree Duration]],$BB$3:$BB$12,0)),"0", "1")</f>
        <v>0</v>
      </c>
      <c r="AO546" s="2" t="str">
        <f>IF(ISERROR(MATCH(#REF!,#REF!,0)),"0", "1")</f>
        <v>0</v>
      </c>
      <c r="AP546" s="2" t="str">
        <f>IF(ISERROR(MATCH(Table18[[#This Row], [Batch Start Year]],$BC$2:$BC$23,0)),"0", "1")</f>
        <v>0</v>
      </c>
      <c r="AQ546" s="2" t="str">
        <f>IF(ISERROR(MATCH(Table18[[#This Row], [Batch Start Semester]],$BD$2:$BD$5,0)),"0", "1")</f>
        <v>0</v>
      </c>
      <c r="AR546" s="2" t="str">
        <f>IF(ISERROR(MATCH(Table18[[#This Row], [Batch Session ]],$BE$2:$BE$5,0)),"0", "1")</f>
        <v>0</v>
      </c>
      <c r="AS546" s="2" t="str">
        <f>IF(ISERROR(MATCH(Table18[[#This Row], [Current Semester Number ]],$BF$2:$BF$12,0)),"0", "1")</f>
        <v>0</v>
      </c>
      <c r="AT546" s="2" t="str">
        <f>IF(ISERROR(MATCH(Table18[[#This Row], [Gender]],$BG$2:$BG$4,0)),"0", "1")</f>
        <v>0</v>
      </c>
      <c r="AU546" s="2" t="str">
        <f>IF(ISERROR(MATCH(Table18[[#This Row], [Quota Type]],$BH$2:$BH$12,0)),"0", "1")</f>
        <v>0</v>
      </c>
      <c r="AV546" s="2" t="str">
        <f>IF(ISERROR(MATCH(Table18[[#This Row], [Different Ability Type (only for Differently abled students)]],$BI$2:$BI$8,0)),"0", "1")</f>
        <v>0</v>
      </c>
      <c r="AW546" s="2"/>
      <c r="AX546" s="2"/>
      <c r="AY546" s="2"/>
      <c r="AZ546" s="2"/>
    </row>
    <row r="547" ht="14.25">
      <c r="A547" s="23"/>
      <c r="B547" s="23"/>
      <c r="C547" s="23"/>
      <c r="D547" s="23"/>
      <c r="E547" s="23"/>
      <c r="F547" s="23"/>
      <c r="G547" s="24"/>
      <c r="H547" s="25"/>
      <c r="I547" s="26"/>
      <c r="J547" s="27"/>
      <c r="K547" s="27"/>
      <c r="L547" s="27"/>
      <c r="M547" s="26"/>
      <c r="N547" s="28"/>
      <c r="O547" s="29"/>
      <c r="P547" s="30"/>
      <c r="Q547" s="30"/>
      <c r="R547" s="30"/>
      <c r="S547" s="31"/>
      <c r="T547" s="26"/>
      <c r="U547" s="27"/>
      <c r="V547" s="82"/>
      <c r="W547" s="83"/>
      <c r="X547" s="27"/>
      <c r="Y547" s="36"/>
      <c r="Z547" s="27"/>
      <c r="AA547" s="37"/>
      <c r="AB547" s="38"/>
      <c r="AC547" s="39"/>
      <c r="AD547" s="40"/>
      <c r="AK547" s="2" t="str">
        <f>IF(ISERROR(MATCH(Table18[[#This Row], [Sector of College]],$AY$2:$AY$4,0)),"0", "1")</f>
        <v>0</v>
      </c>
      <c r="AL547" s="2" t="str">
        <f>IF(ISERROR(MATCH(Table18[[#This Row], [Type of College]],$AZ$2:$AZ$4,0)),"0", "1")</f>
        <v>0</v>
      </c>
      <c r="AM547" s="2" t="str">
        <f>IF(ISERROR(MATCH(Table18[[#This Row], [College Category]],$BA$2:$BA$15,0)),"0", "1")</f>
        <v>0</v>
      </c>
      <c r="AN547" s="2" t="str">
        <f>IF(ISERROR(MATCH(Table18[[#This Row], [Degree Duration]],$BB$3:$BB$12,0)),"0", "1")</f>
        <v>0</v>
      </c>
      <c r="AO547" s="2" t="str">
        <f>IF(ISERROR(MATCH(#REF!,#REF!,0)),"0", "1")</f>
        <v>0</v>
      </c>
      <c r="AP547" s="2" t="str">
        <f>IF(ISERROR(MATCH(Table18[[#This Row], [Batch Start Year]],$BC$2:$BC$23,0)),"0", "1")</f>
        <v>0</v>
      </c>
      <c r="AQ547" s="2" t="str">
        <f>IF(ISERROR(MATCH(Table18[[#This Row], [Batch Start Semester]],$BD$2:$BD$5,0)),"0", "1")</f>
        <v>0</v>
      </c>
      <c r="AR547" s="2" t="str">
        <f>IF(ISERROR(MATCH(Table18[[#This Row], [Batch Session ]],$BE$2:$BE$5,0)),"0", "1")</f>
        <v>0</v>
      </c>
      <c r="AS547" s="2" t="str">
        <f>IF(ISERROR(MATCH(Table18[[#This Row], [Current Semester Number ]],$BF$2:$BF$12,0)),"0", "1")</f>
        <v>0</v>
      </c>
      <c r="AT547" s="2" t="str">
        <f>IF(ISERROR(MATCH(Table18[[#This Row], [Gender]],$BG$2:$BG$4,0)),"0", "1")</f>
        <v>0</v>
      </c>
      <c r="AU547" s="2" t="str">
        <f>IF(ISERROR(MATCH(Table18[[#This Row], [Quota Type]],$BH$2:$BH$12,0)),"0", "1")</f>
        <v>0</v>
      </c>
      <c r="AV547" s="2" t="str">
        <f>IF(ISERROR(MATCH(Table18[[#This Row], [Different Ability Type (only for Differently abled students)]],$BI$2:$BI$8,0)),"0", "1")</f>
        <v>0</v>
      </c>
      <c r="AW547" s="2"/>
      <c r="AX547" s="2"/>
      <c r="AY547" s="2"/>
      <c r="AZ547" s="2"/>
    </row>
    <row r="548" ht="14.25">
      <c r="A548" s="23"/>
      <c r="B548" s="23"/>
      <c r="C548" s="23"/>
      <c r="D548" s="23"/>
      <c r="E548" s="23"/>
      <c r="F548" s="23"/>
      <c r="G548" s="24"/>
      <c r="H548" s="25"/>
      <c r="I548" s="26"/>
      <c r="J548" s="27"/>
      <c r="K548" s="27"/>
      <c r="L548" s="27"/>
      <c r="M548" s="26"/>
      <c r="N548" s="28"/>
      <c r="O548" s="29"/>
      <c r="P548" s="30"/>
      <c r="Q548" s="30"/>
      <c r="R548" s="30"/>
      <c r="S548" s="31"/>
      <c r="T548" s="26"/>
      <c r="U548" s="27"/>
      <c r="V548" s="82"/>
      <c r="W548" s="83"/>
      <c r="X548" s="27"/>
      <c r="Y548" s="36"/>
      <c r="Z548" s="27"/>
      <c r="AA548" s="37"/>
      <c r="AB548" s="38"/>
      <c r="AC548" s="39"/>
      <c r="AD548" s="40"/>
      <c r="AK548" s="2" t="str">
        <f>IF(ISERROR(MATCH(Table18[[#This Row], [Sector of College]],$AY$2:$AY$4,0)),"0", "1")</f>
        <v>0</v>
      </c>
      <c r="AL548" s="2" t="str">
        <f>IF(ISERROR(MATCH(Table18[[#This Row], [Type of College]],$AZ$2:$AZ$4,0)),"0", "1")</f>
        <v>0</v>
      </c>
      <c r="AM548" s="2" t="str">
        <f>IF(ISERROR(MATCH(Table18[[#This Row], [College Category]],$BA$2:$BA$15,0)),"0", "1")</f>
        <v>0</v>
      </c>
      <c r="AN548" s="2" t="str">
        <f>IF(ISERROR(MATCH(Table18[[#This Row], [Degree Duration]],$BB$3:$BB$12,0)),"0", "1")</f>
        <v>0</v>
      </c>
      <c r="AO548" s="2" t="str">
        <f>IF(ISERROR(MATCH(#REF!,#REF!,0)),"0", "1")</f>
        <v>0</v>
      </c>
      <c r="AP548" s="2" t="str">
        <f>IF(ISERROR(MATCH(Table18[[#This Row], [Batch Start Year]],$BC$2:$BC$23,0)),"0", "1")</f>
        <v>0</v>
      </c>
      <c r="AQ548" s="2" t="str">
        <f>IF(ISERROR(MATCH(Table18[[#This Row], [Batch Start Semester]],$BD$2:$BD$5,0)),"0", "1")</f>
        <v>0</v>
      </c>
      <c r="AR548" s="2" t="str">
        <f>IF(ISERROR(MATCH(Table18[[#This Row], [Batch Session ]],$BE$2:$BE$5,0)),"0", "1")</f>
        <v>0</v>
      </c>
      <c r="AS548" s="2" t="str">
        <f>IF(ISERROR(MATCH(Table18[[#This Row], [Current Semester Number ]],$BF$2:$BF$12,0)),"0", "1")</f>
        <v>0</v>
      </c>
      <c r="AT548" s="2" t="str">
        <f>IF(ISERROR(MATCH(Table18[[#This Row], [Gender]],$BG$2:$BG$4,0)),"0", "1")</f>
        <v>0</v>
      </c>
      <c r="AU548" s="2" t="str">
        <f>IF(ISERROR(MATCH(Table18[[#This Row], [Quota Type]],$BH$2:$BH$12,0)),"0", "1")</f>
        <v>0</v>
      </c>
      <c r="AV548" s="2" t="str">
        <f>IF(ISERROR(MATCH(Table18[[#This Row], [Different Ability Type (only for Differently abled students)]],$BI$2:$BI$8,0)),"0", "1")</f>
        <v>0</v>
      </c>
      <c r="AW548" s="2"/>
      <c r="AX548" s="2"/>
      <c r="AY548" s="2"/>
      <c r="AZ548" s="2"/>
    </row>
    <row r="549" ht="14.25">
      <c r="A549" s="23"/>
      <c r="B549" s="23"/>
      <c r="C549" s="23"/>
      <c r="D549" s="23"/>
      <c r="E549" s="23"/>
      <c r="F549" s="23"/>
      <c r="G549" s="24"/>
      <c r="H549" s="25"/>
      <c r="I549" s="26"/>
      <c r="J549" s="27"/>
      <c r="K549" s="27"/>
      <c r="L549" s="27"/>
      <c r="M549" s="26"/>
      <c r="N549" s="28"/>
      <c r="O549" s="29"/>
      <c r="P549" s="30"/>
      <c r="Q549" s="30"/>
      <c r="R549" s="30"/>
      <c r="S549" s="31"/>
      <c r="T549" s="26"/>
      <c r="U549" s="27"/>
      <c r="V549" s="82"/>
      <c r="W549" s="83"/>
      <c r="X549" s="27"/>
      <c r="Y549" s="36"/>
      <c r="Z549" s="27"/>
      <c r="AA549" s="37"/>
      <c r="AB549" s="38"/>
      <c r="AC549" s="39"/>
      <c r="AD549" s="40"/>
      <c r="AK549" s="2" t="str">
        <f>IF(ISERROR(MATCH(Table18[[#This Row], [Sector of College]],$AY$2:$AY$4,0)),"0", "1")</f>
        <v>0</v>
      </c>
      <c r="AL549" s="2" t="str">
        <f>IF(ISERROR(MATCH(Table18[[#This Row], [Type of College]],$AZ$2:$AZ$4,0)),"0", "1")</f>
        <v>0</v>
      </c>
      <c r="AM549" s="2" t="str">
        <f>IF(ISERROR(MATCH(Table18[[#This Row], [College Category]],$BA$2:$BA$15,0)),"0", "1")</f>
        <v>0</v>
      </c>
      <c r="AN549" s="2" t="str">
        <f>IF(ISERROR(MATCH(Table18[[#This Row], [Degree Duration]],$BB$3:$BB$12,0)),"0", "1")</f>
        <v>0</v>
      </c>
      <c r="AO549" s="2" t="str">
        <f>IF(ISERROR(MATCH(#REF!,#REF!,0)),"0", "1")</f>
        <v>0</v>
      </c>
      <c r="AP549" s="2" t="str">
        <f>IF(ISERROR(MATCH(Table18[[#This Row], [Batch Start Year]],$BC$2:$BC$23,0)),"0", "1")</f>
        <v>0</v>
      </c>
      <c r="AQ549" s="2" t="str">
        <f>IF(ISERROR(MATCH(Table18[[#This Row], [Batch Start Semester]],$BD$2:$BD$5,0)),"0", "1")</f>
        <v>0</v>
      </c>
      <c r="AR549" s="2" t="str">
        <f>IF(ISERROR(MATCH(Table18[[#This Row], [Batch Session ]],$BE$2:$BE$5,0)),"0", "1")</f>
        <v>0</v>
      </c>
      <c r="AS549" s="2" t="str">
        <f>IF(ISERROR(MATCH(Table18[[#This Row], [Current Semester Number ]],$BF$2:$BF$12,0)),"0", "1")</f>
        <v>0</v>
      </c>
      <c r="AT549" s="2" t="str">
        <f>IF(ISERROR(MATCH(Table18[[#This Row], [Gender]],$BG$2:$BG$4,0)),"0", "1")</f>
        <v>0</v>
      </c>
      <c r="AU549" s="2" t="str">
        <f>IF(ISERROR(MATCH(Table18[[#This Row], [Quota Type]],$BH$2:$BH$12,0)),"0", "1")</f>
        <v>0</v>
      </c>
      <c r="AV549" s="2" t="str">
        <f>IF(ISERROR(MATCH(Table18[[#This Row], [Different Ability Type (only for Differently abled students)]],$BI$2:$BI$8,0)),"0", "1")</f>
        <v>0</v>
      </c>
      <c r="AW549" s="2"/>
      <c r="AX549" s="2"/>
      <c r="AY549" s="2"/>
      <c r="AZ549" s="2"/>
    </row>
    <row r="550" ht="14.25">
      <c r="A550" s="23"/>
      <c r="B550" s="23"/>
      <c r="C550" s="23"/>
      <c r="D550" s="23"/>
      <c r="E550" s="23"/>
      <c r="F550" s="23"/>
      <c r="G550" s="24"/>
      <c r="H550" s="25"/>
      <c r="I550" s="26"/>
      <c r="J550" s="27"/>
      <c r="K550" s="27"/>
      <c r="L550" s="27"/>
      <c r="M550" s="26"/>
      <c r="N550" s="28"/>
      <c r="O550" s="29"/>
      <c r="P550" s="30"/>
      <c r="Q550" s="30"/>
      <c r="R550" s="30"/>
      <c r="S550" s="31"/>
      <c r="T550" s="26"/>
      <c r="U550" s="27"/>
      <c r="V550" s="82"/>
      <c r="W550" s="83"/>
      <c r="X550" s="27"/>
      <c r="Y550" s="36"/>
      <c r="Z550" s="27"/>
      <c r="AA550" s="37"/>
      <c r="AB550" s="38"/>
      <c r="AC550" s="39"/>
      <c r="AD550" s="40"/>
      <c r="AK550" s="2" t="str">
        <f>IF(ISERROR(MATCH(Table18[[#This Row], [Sector of College]],$AY$2:$AY$4,0)),"0", "1")</f>
        <v>0</v>
      </c>
      <c r="AL550" s="2" t="str">
        <f>IF(ISERROR(MATCH(Table18[[#This Row], [Type of College]],$AZ$2:$AZ$4,0)),"0", "1")</f>
        <v>0</v>
      </c>
      <c r="AM550" s="2" t="str">
        <f>IF(ISERROR(MATCH(Table18[[#This Row], [College Category]],$BA$2:$BA$15,0)),"0", "1")</f>
        <v>0</v>
      </c>
      <c r="AN550" s="2" t="str">
        <f>IF(ISERROR(MATCH(Table18[[#This Row], [Degree Duration]],$BB$3:$BB$12,0)),"0", "1")</f>
        <v>0</v>
      </c>
      <c r="AO550" s="2" t="str">
        <f>IF(ISERROR(MATCH(#REF!,#REF!,0)),"0", "1")</f>
        <v>0</v>
      </c>
      <c r="AP550" s="2" t="str">
        <f>IF(ISERROR(MATCH(Table18[[#This Row], [Batch Start Year]],$BC$2:$BC$23,0)),"0", "1")</f>
        <v>0</v>
      </c>
      <c r="AQ550" s="2" t="str">
        <f>IF(ISERROR(MATCH(Table18[[#This Row], [Batch Start Semester]],$BD$2:$BD$5,0)),"0", "1")</f>
        <v>0</v>
      </c>
      <c r="AR550" s="2" t="str">
        <f>IF(ISERROR(MATCH(Table18[[#This Row], [Batch Session ]],$BE$2:$BE$5,0)),"0", "1")</f>
        <v>0</v>
      </c>
      <c r="AS550" s="2" t="str">
        <f>IF(ISERROR(MATCH(Table18[[#This Row], [Current Semester Number ]],$BF$2:$BF$12,0)),"0", "1")</f>
        <v>0</v>
      </c>
      <c r="AT550" s="2" t="str">
        <f>IF(ISERROR(MATCH(Table18[[#This Row], [Gender]],$BG$2:$BG$4,0)),"0", "1")</f>
        <v>0</v>
      </c>
      <c r="AU550" s="2" t="str">
        <f>IF(ISERROR(MATCH(Table18[[#This Row], [Quota Type]],$BH$2:$BH$12,0)),"0", "1")</f>
        <v>0</v>
      </c>
      <c r="AV550" s="2" t="str">
        <f>IF(ISERROR(MATCH(Table18[[#This Row], [Different Ability Type (only for Differently abled students)]],$BI$2:$BI$8,0)),"0", "1")</f>
        <v>0</v>
      </c>
      <c r="AW550" s="2"/>
      <c r="AX550" s="2"/>
      <c r="AY550" s="2"/>
      <c r="AZ550" s="2"/>
    </row>
    <row r="551" ht="14.25">
      <c r="A551" s="23"/>
      <c r="B551" s="23"/>
      <c r="C551" s="23"/>
      <c r="D551" s="23"/>
      <c r="E551" s="23"/>
      <c r="F551" s="23"/>
      <c r="G551" s="24"/>
      <c r="H551" s="25"/>
      <c r="I551" s="26"/>
      <c r="J551" s="27"/>
      <c r="K551" s="27"/>
      <c r="L551" s="27"/>
      <c r="M551" s="26"/>
      <c r="N551" s="28"/>
      <c r="O551" s="29"/>
      <c r="P551" s="30"/>
      <c r="Q551" s="30"/>
      <c r="R551" s="30"/>
      <c r="S551" s="31"/>
      <c r="T551" s="26"/>
      <c r="U551" s="27"/>
      <c r="V551" s="82"/>
      <c r="W551" s="83"/>
      <c r="X551" s="27"/>
      <c r="Y551" s="36"/>
      <c r="Z551" s="27"/>
      <c r="AA551" s="37"/>
      <c r="AB551" s="38"/>
      <c r="AC551" s="39"/>
      <c r="AD551" s="40"/>
      <c r="AK551" s="2" t="str">
        <f>IF(ISERROR(MATCH(Table18[[#This Row], [Sector of College]],$AY$2:$AY$4,0)),"0", "1")</f>
        <v>0</v>
      </c>
      <c r="AL551" s="2" t="str">
        <f>IF(ISERROR(MATCH(Table18[[#This Row], [Type of College]],$AZ$2:$AZ$4,0)),"0", "1")</f>
        <v>0</v>
      </c>
      <c r="AM551" s="2" t="str">
        <f>IF(ISERROR(MATCH(Table18[[#This Row], [College Category]],$BA$2:$BA$15,0)),"0", "1")</f>
        <v>0</v>
      </c>
      <c r="AN551" s="2" t="str">
        <f>IF(ISERROR(MATCH(Table18[[#This Row], [Degree Duration]],$BB$3:$BB$12,0)),"0", "1")</f>
        <v>0</v>
      </c>
      <c r="AO551" s="2" t="str">
        <f>IF(ISERROR(MATCH(#REF!,#REF!,0)),"0", "1")</f>
        <v>0</v>
      </c>
      <c r="AP551" s="2" t="str">
        <f>IF(ISERROR(MATCH(Table18[[#This Row], [Batch Start Year]],$BC$2:$BC$23,0)),"0", "1")</f>
        <v>0</v>
      </c>
      <c r="AQ551" s="2" t="str">
        <f>IF(ISERROR(MATCH(Table18[[#This Row], [Batch Start Semester]],$BD$2:$BD$5,0)),"0", "1")</f>
        <v>0</v>
      </c>
      <c r="AR551" s="2" t="str">
        <f>IF(ISERROR(MATCH(Table18[[#This Row], [Batch Session ]],$BE$2:$BE$5,0)),"0", "1")</f>
        <v>0</v>
      </c>
      <c r="AS551" s="2" t="str">
        <f>IF(ISERROR(MATCH(Table18[[#This Row], [Current Semester Number ]],$BF$2:$BF$12,0)),"0", "1")</f>
        <v>0</v>
      </c>
      <c r="AT551" s="2" t="str">
        <f>IF(ISERROR(MATCH(Table18[[#This Row], [Gender]],$BG$2:$BG$4,0)),"0", "1")</f>
        <v>0</v>
      </c>
      <c r="AU551" s="2" t="str">
        <f>IF(ISERROR(MATCH(Table18[[#This Row], [Quota Type]],$BH$2:$BH$12,0)),"0", "1")</f>
        <v>0</v>
      </c>
      <c r="AV551" s="2" t="str">
        <f>IF(ISERROR(MATCH(Table18[[#This Row], [Different Ability Type (only for Differently abled students)]],$BI$2:$BI$8,0)),"0", "1")</f>
        <v>0</v>
      </c>
      <c r="AW551" s="2"/>
      <c r="AX551" s="2"/>
      <c r="AY551" s="2"/>
      <c r="AZ551" s="2"/>
    </row>
    <row r="552" ht="14.25">
      <c r="A552" s="23"/>
      <c r="B552" s="23"/>
      <c r="C552" s="23"/>
      <c r="D552" s="23"/>
      <c r="E552" s="23"/>
      <c r="F552" s="23"/>
      <c r="G552" s="24"/>
      <c r="H552" s="25"/>
      <c r="I552" s="26"/>
      <c r="J552" s="27"/>
      <c r="K552" s="27"/>
      <c r="L552" s="27"/>
      <c r="M552" s="26"/>
      <c r="N552" s="28"/>
      <c r="O552" s="29"/>
      <c r="P552" s="30"/>
      <c r="Q552" s="30"/>
      <c r="R552" s="30"/>
      <c r="S552" s="31"/>
      <c r="T552" s="26"/>
      <c r="U552" s="27"/>
      <c r="V552" s="82"/>
      <c r="W552" s="83"/>
      <c r="X552" s="27"/>
      <c r="Y552" s="36"/>
      <c r="Z552" s="27"/>
      <c r="AA552" s="37"/>
      <c r="AB552" s="38"/>
      <c r="AC552" s="39"/>
      <c r="AD552" s="40"/>
      <c r="AK552" s="2" t="str">
        <f>IF(ISERROR(MATCH(Table18[[#This Row], [Sector of College]],$AY$2:$AY$4,0)),"0", "1")</f>
        <v>0</v>
      </c>
      <c r="AL552" s="2" t="str">
        <f>IF(ISERROR(MATCH(Table18[[#This Row], [Type of College]],$AZ$2:$AZ$4,0)),"0", "1")</f>
        <v>0</v>
      </c>
      <c r="AM552" s="2" t="str">
        <f>IF(ISERROR(MATCH(Table18[[#This Row], [College Category]],$BA$2:$BA$15,0)),"0", "1")</f>
        <v>0</v>
      </c>
      <c r="AN552" s="2" t="str">
        <f>IF(ISERROR(MATCH(Table18[[#This Row], [Degree Duration]],$BB$3:$BB$12,0)),"0", "1")</f>
        <v>0</v>
      </c>
      <c r="AO552" s="2" t="str">
        <f>IF(ISERROR(MATCH(#REF!,#REF!,0)),"0", "1")</f>
        <v>0</v>
      </c>
      <c r="AP552" s="2" t="str">
        <f>IF(ISERROR(MATCH(Table18[[#This Row], [Batch Start Year]],$BC$2:$BC$23,0)),"0", "1")</f>
        <v>0</v>
      </c>
      <c r="AQ552" s="2" t="str">
        <f>IF(ISERROR(MATCH(Table18[[#This Row], [Batch Start Semester]],$BD$2:$BD$5,0)),"0", "1")</f>
        <v>0</v>
      </c>
      <c r="AR552" s="2" t="str">
        <f>IF(ISERROR(MATCH(Table18[[#This Row], [Batch Session ]],$BE$2:$BE$5,0)),"0", "1")</f>
        <v>0</v>
      </c>
      <c r="AS552" s="2" t="str">
        <f>IF(ISERROR(MATCH(Table18[[#This Row], [Current Semester Number ]],$BF$2:$BF$12,0)),"0", "1")</f>
        <v>0</v>
      </c>
      <c r="AT552" s="2" t="str">
        <f>IF(ISERROR(MATCH(Table18[[#This Row], [Gender]],$BG$2:$BG$4,0)),"0", "1")</f>
        <v>0</v>
      </c>
      <c r="AU552" s="2" t="str">
        <f>IF(ISERROR(MATCH(Table18[[#This Row], [Quota Type]],$BH$2:$BH$12,0)),"0", "1")</f>
        <v>0</v>
      </c>
      <c r="AV552" s="2" t="str">
        <f>IF(ISERROR(MATCH(Table18[[#This Row], [Different Ability Type (only for Differently abled students)]],$BI$2:$BI$8,0)),"0", "1")</f>
        <v>0</v>
      </c>
      <c r="AW552" s="2"/>
      <c r="AX552" s="2"/>
      <c r="AY552" s="2"/>
      <c r="AZ552" s="2"/>
    </row>
    <row r="553" ht="14.25">
      <c r="A553" s="23"/>
      <c r="B553" s="23"/>
      <c r="C553" s="23"/>
      <c r="D553" s="23"/>
      <c r="E553" s="23"/>
      <c r="F553" s="23"/>
      <c r="G553" s="24"/>
      <c r="H553" s="25"/>
      <c r="I553" s="26"/>
      <c r="J553" s="27"/>
      <c r="K553" s="27"/>
      <c r="L553" s="27"/>
      <c r="M553" s="26"/>
      <c r="N553" s="28"/>
      <c r="O553" s="29"/>
      <c r="P553" s="30"/>
      <c r="Q553" s="30"/>
      <c r="R553" s="30"/>
      <c r="S553" s="31"/>
      <c r="T553" s="26"/>
      <c r="U553" s="27"/>
      <c r="V553" s="82"/>
      <c r="W553" s="83"/>
      <c r="X553" s="27"/>
      <c r="Y553" s="36"/>
      <c r="Z553" s="27"/>
      <c r="AA553" s="37"/>
      <c r="AB553" s="38"/>
      <c r="AC553" s="39"/>
      <c r="AD553" s="40"/>
      <c r="AK553" s="2" t="str">
        <f>IF(ISERROR(MATCH(Table18[[#This Row], [Sector of College]],$AY$2:$AY$4,0)),"0", "1")</f>
        <v>0</v>
      </c>
      <c r="AL553" s="2" t="str">
        <f>IF(ISERROR(MATCH(Table18[[#This Row], [Type of College]],$AZ$2:$AZ$4,0)),"0", "1")</f>
        <v>0</v>
      </c>
      <c r="AM553" s="2" t="str">
        <f>IF(ISERROR(MATCH(Table18[[#This Row], [College Category]],$BA$2:$BA$15,0)),"0", "1")</f>
        <v>0</v>
      </c>
      <c r="AN553" s="2" t="str">
        <f>IF(ISERROR(MATCH(Table18[[#This Row], [Degree Duration]],$BB$3:$BB$12,0)),"0", "1")</f>
        <v>0</v>
      </c>
      <c r="AO553" s="2" t="str">
        <f>IF(ISERROR(MATCH(#REF!,#REF!,0)),"0", "1")</f>
        <v>0</v>
      </c>
      <c r="AP553" s="2" t="str">
        <f>IF(ISERROR(MATCH(Table18[[#This Row], [Batch Start Year]],$BC$2:$BC$23,0)),"0", "1")</f>
        <v>0</v>
      </c>
      <c r="AQ553" s="2" t="str">
        <f>IF(ISERROR(MATCH(Table18[[#This Row], [Batch Start Semester]],$BD$2:$BD$5,0)),"0", "1")</f>
        <v>0</v>
      </c>
      <c r="AR553" s="2" t="str">
        <f>IF(ISERROR(MATCH(Table18[[#This Row], [Batch Session ]],$BE$2:$BE$5,0)),"0", "1")</f>
        <v>0</v>
      </c>
      <c r="AS553" s="2" t="str">
        <f>IF(ISERROR(MATCH(Table18[[#This Row], [Current Semester Number ]],$BF$2:$BF$12,0)),"0", "1")</f>
        <v>0</v>
      </c>
      <c r="AT553" s="2" t="str">
        <f>IF(ISERROR(MATCH(Table18[[#This Row], [Gender]],$BG$2:$BG$4,0)),"0", "1")</f>
        <v>0</v>
      </c>
      <c r="AU553" s="2" t="str">
        <f>IF(ISERROR(MATCH(Table18[[#This Row], [Quota Type]],$BH$2:$BH$12,0)),"0", "1")</f>
        <v>0</v>
      </c>
      <c r="AV553" s="2" t="str">
        <f>IF(ISERROR(MATCH(Table18[[#This Row], [Different Ability Type (only for Differently abled students)]],$BI$2:$BI$8,0)),"0", "1")</f>
        <v>0</v>
      </c>
      <c r="AW553" s="2"/>
      <c r="AX553" s="2"/>
      <c r="AY553" s="2"/>
      <c r="AZ553" s="2"/>
    </row>
    <row r="554" ht="14.25">
      <c r="A554" s="23"/>
      <c r="B554" s="23"/>
      <c r="C554" s="23"/>
      <c r="D554" s="23"/>
      <c r="E554" s="23"/>
      <c r="F554" s="23"/>
      <c r="G554" s="24"/>
      <c r="H554" s="25"/>
      <c r="I554" s="26"/>
      <c r="J554" s="27"/>
      <c r="K554" s="27"/>
      <c r="L554" s="27"/>
      <c r="M554" s="26"/>
      <c r="N554" s="28"/>
      <c r="O554" s="29"/>
      <c r="P554" s="30"/>
      <c r="Q554" s="30"/>
      <c r="R554" s="30"/>
      <c r="S554" s="31"/>
      <c r="T554" s="26"/>
      <c r="U554" s="27"/>
      <c r="V554" s="82"/>
      <c r="W554" s="83"/>
      <c r="X554" s="27"/>
      <c r="Y554" s="36"/>
      <c r="Z554" s="27"/>
      <c r="AA554" s="37"/>
      <c r="AB554" s="38"/>
      <c r="AC554" s="39"/>
      <c r="AD554" s="40"/>
      <c r="AK554" s="2" t="str">
        <f>IF(ISERROR(MATCH(Table18[[#This Row], [Sector of College]],$AY$2:$AY$4,0)),"0", "1")</f>
        <v>0</v>
      </c>
      <c r="AL554" s="2" t="str">
        <f>IF(ISERROR(MATCH(Table18[[#This Row], [Type of College]],$AZ$2:$AZ$4,0)),"0", "1")</f>
        <v>0</v>
      </c>
      <c r="AM554" s="2" t="str">
        <f>IF(ISERROR(MATCH(Table18[[#This Row], [College Category]],$BA$2:$BA$15,0)),"0", "1")</f>
        <v>0</v>
      </c>
      <c r="AN554" s="2" t="str">
        <f>IF(ISERROR(MATCH(Table18[[#This Row], [Degree Duration]],$BB$3:$BB$12,0)),"0", "1")</f>
        <v>0</v>
      </c>
      <c r="AO554" s="2" t="str">
        <f>IF(ISERROR(MATCH(#REF!,#REF!,0)),"0", "1")</f>
        <v>0</v>
      </c>
      <c r="AP554" s="2" t="str">
        <f>IF(ISERROR(MATCH(Table18[[#This Row], [Batch Start Year]],$BC$2:$BC$23,0)),"0", "1")</f>
        <v>0</v>
      </c>
      <c r="AQ554" s="2" t="str">
        <f>IF(ISERROR(MATCH(Table18[[#This Row], [Batch Start Semester]],$BD$2:$BD$5,0)),"0", "1")</f>
        <v>0</v>
      </c>
      <c r="AR554" s="2" t="str">
        <f>IF(ISERROR(MATCH(Table18[[#This Row], [Batch Session ]],$BE$2:$BE$5,0)),"0", "1")</f>
        <v>0</v>
      </c>
      <c r="AS554" s="2" t="str">
        <f>IF(ISERROR(MATCH(Table18[[#This Row], [Current Semester Number ]],$BF$2:$BF$12,0)),"0", "1")</f>
        <v>0</v>
      </c>
      <c r="AT554" s="2" t="str">
        <f>IF(ISERROR(MATCH(Table18[[#This Row], [Gender]],$BG$2:$BG$4,0)),"0", "1")</f>
        <v>0</v>
      </c>
      <c r="AU554" s="2" t="str">
        <f>IF(ISERROR(MATCH(Table18[[#This Row], [Quota Type]],$BH$2:$BH$12,0)),"0", "1")</f>
        <v>0</v>
      </c>
      <c r="AV554" s="2" t="str">
        <f>IF(ISERROR(MATCH(Table18[[#This Row], [Different Ability Type (only for Differently abled students)]],$BI$2:$BI$8,0)),"0", "1")</f>
        <v>0</v>
      </c>
      <c r="AW554" s="2"/>
      <c r="AX554" s="2"/>
      <c r="AY554" s="2"/>
      <c r="AZ554" s="2"/>
    </row>
    <row r="555" ht="14.25">
      <c r="A555" s="23"/>
      <c r="B555" s="23"/>
      <c r="C555" s="23"/>
      <c r="D555" s="23"/>
      <c r="E555" s="23"/>
      <c r="F555" s="23"/>
      <c r="G555" s="24"/>
      <c r="H555" s="25"/>
      <c r="I555" s="26"/>
      <c r="J555" s="27"/>
      <c r="K555" s="27"/>
      <c r="L555" s="27"/>
      <c r="M555" s="26"/>
      <c r="N555" s="28"/>
      <c r="O555" s="29"/>
      <c r="P555" s="30"/>
      <c r="Q555" s="30"/>
      <c r="R555" s="30"/>
      <c r="S555" s="31"/>
      <c r="T555" s="26"/>
      <c r="U555" s="27"/>
      <c r="V555" s="82"/>
      <c r="W555" s="83"/>
      <c r="X555" s="27"/>
      <c r="Y555" s="36"/>
      <c r="Z555" s="27"/>
      <c r="AA555" s="37"/>
      <c r="AB555" s="38"/>
      <c r="AC555" s="39"/>
      <c r="AD555" s="40"/>
      <c r="AK555" s="2" t="str">
        <f>IF(ISERROR(MATCH(Table18[[#This Row], [Sector of College]],$AY$2:$AY$4,0)),"0", "1")</f>
        <v>0</v>
      </c>
      <c r="AL555" s="2" t="str">
        <f>IF(ISERROR(MATCH(Table18[[#This Row], [Type of College]],$AZ$2:$AZ$4,0)),"0", "1")</f>
        <v>0</v>
      </c>
      <c r="AM555" s="2" t="str">
        <f>IF(ISERROR(MATCH(Table18[[#This Row], [College Category]],$BA$2:$BA$15,0)),"0", "1")</f>
        <v>0</v>
      </c>
      <c r="AN555" s="2" t="str">
        <f>IF(ISERROR(MATCH(Table18[[#This Row], [Degree Duration]],$BB$3:$BB$12,0)),"0", "1")</f>
        <v>0</v>
      </c>
      <c r="AO555" s="2" t="str">
        <f>IF(ISERROR(MATCH(#REF!,#REF!,0)),"0", "1")</f>
        <v>0</v>
      </c>
      <c r="AP555" s="2" t="str">
        <f>IF(ISERROR(MATCH(Table18[[#This Row], [Batch Start Year]],$BC$2:$BC$23,0)),"0", "1")</f>
        <v>0</v>
      </c>
      <c r="AQ555" s="2" t="str">
        <f>IF(ISERROR(MATCH(Table18[[#This Row], [Batch Start Semester]],$BD$2:$BD$5,0)),"0", "1")</f>
        <v>0</v>
      </c>
      <c r="AR555" s="2" t="str">
        <f>IF(ISERROR(MATCH(Table18[[#This Row], [Batch Session ]],$BE$2:$BE$5,0)),"0", "1")</f>
        <v>0</v>
      </c>
      <c r="AS555" s="2" t="str">
        <f>IF(ISERROR(MATCH(Table18[[#This Row], [Current Semester Number ]],$BF$2:$BF$12,0)),"0", "1")</f>
        <v>0</v>
      </c>
      <c r="AT555" s="2" t="str">
        <f>IF(ISERROR(MATCH(Table18[[#This Row], [Gender]],$BG$2:$BG$4,0)),"0", "1")</f>
        <v>0</v>
      </c>
      <c r="AU555" s="2" t="str">
        <f>IF(ISERROR(MATCH(Table18[[#This Row], [Quota Type]],$BH$2:$BH$12,0)),"0", "1")</f>
        <v>0</v>
      </c>
      <c r="AV555" s="2" t="str">
        <f>IF(ISERROR(MATCH(Table18[[#This Row], [Different Ability Type (only for Differently abled students)]],$BI$2:$BI$8,0)),"0", "1")</f>
        <v>0</v>
      </c>
      <c r="AW555" s="2"/>
      <c r="AX555" s="2"/>
      <c r="AY555" s="2"/>
      <c r="AZ555" s="2"/>
    </row>
    <row r="556" ht="14.25">
      <c r="A556" s="23"/>
      <c r="B556" s="23"/>
      <c r="C556" s="23"/>
      <c r="D556" s="23"/>
      <c r="E556" s="23"/>
      <c r="F556" s="23"/>
      <c r="G556" s="24"/>
      <c r="H556" s="25"/>
      <c r="I556" s="26"/>
      <c r="J556" s="27"/>
      <c r="K556" s="27"/>
      <c r="L556" s="27"/>
      <c r="M556" s="26"/>
      <c r="N556" s="28"/>
      <c r="O556" s="29"/>
      <c r="P556" s="30"/>
      <c r="Q556" s="30"/>
      <c r="R556" s="30"/>
      <c r="S556" s="31"/>
      <c r="T556" s="26"/>
      <c r="U556" s="27"/>
      <c r="V556" s="82"/>
      <c r="W556" s="83"/>
      <c r="X556" s="27"/>
      <c r="Y556" s="36"/>
      <c r="Z556" s="27"/>
      <c r="AA556" s="37"/>
      <c r="AB556" s="38"/>
      <c r="AC556" s="39"/>
      <c r="AD556" s="40"/>
      <c r="AK556" s="2" t="str">
        <f>IF(ISERROR(MATCH(Table18[[#This Row], [Sector of College]],$AY$2:$AY$4,0)),"0", "1")</f>
        <v>0</v>
      </c>
      <c r="AL556" s="2" t="str">
        <f>IF(ISERROR(MATCH(Table18[[#This Row], [Type of College]],$AZ$2:$AZ$4,0)),"0", "1")</f>
        <v>0</v>
      </c>
      <c r="AM556" s="2" t="str">
        <f>IF(ISERROR(MATCH(Table18[[#This Row], [College Category]],$BA$2:$BA$15,0)),"0", "1")</f>
        <v>0</v>
      </c>
      <c r="AN556" s="2" t="str">
        <f>IF(ISERROR(MATCH(Table18[[#This Row], [Degree Duration]],$BB$3:$BB$12,0)),"0", "1")</f>
        <v>0</v>
      </c>
      <c r="AO556" s="2" t="str">
        <f>IF(ISERROR(MATCH(#REF!,#REF!,0)),"0", "1")</f>
        <v>0</v>
      </c>
      <c r="AP556" s="2" t="str">
        <f>IF(ISERROR(MATCH(Table18[[#This Row], [Batch Start Year]],$BC$2:$BC$23,0)),"0", "1")</f>
        <v>0</v>
      </c>
      <c r="AQ556" s="2" t="str">
        <f>IF(ISERROR(MATCH(Table18[[#This Row], [Batch Start Semester]],$BD$2:$BD$5,0)),"0", "1")</f>
        <v>0</v>
      </c>
      <c r="AR556" s="2" t="str">
        <f>IF(ISERROR(MATCH(Table18[[#This Row], [Batch Session ]],$BE$2:$BE$5,0)),"0", "1")</f>
        <v>0</v>
      </c>
      <c r="AS556" s="2" t="str">
        <f>IF(ISERROR(MATCH(Table18[[#This Row], [Current Semester Number ]],$BF$2:$BF$12,0)),"0", "1")</f>
        <v>0</v>
      </c>
      <c r="AT556" s="2" t="str">
        <f>IF(ISERROR(MATCH(Table18[[#This Row], [Gender]],$BG$2:$BG$4,0)),"0", "1")</f>
        <v>0</v>
      </c>
      <c r="AU556" s="2" t="str">
        <f>IF(ISERROR(MATCH(Table18[[#This Row], [Quota Type]],$BH$2:$BH$12,0)),"0", "1")</f>
        <v>0</v>
      </c>
      <c r="AV556" s="2" t="str">
        <f>IF(ISERROR(MATCH(Table18[[#This Row], [Different Ability Type (only for Differently abled students)]],$BI$2:$BI$8,0)),"0", "1")</f>
        <v>0</v>
      </c>
      <c r="AW556" s="2"/>
      <c r="AX556" s="2"/>
      <c r="AY556" s="2"/>
      <c r="AZ556" s="2"/>
    </row>
    <row r="557" ht="14.25">
      <c r="A557" s="23"/>
      <c r="B557" s="23"/>
      <c r="C557" s="23"/>
      <c r="D557" s="23"/>
      <c r="E557" s="23"/>
      <c r="F557" s="23"/>
      <c r="G557" s="24"/>
      <c r="H557" s="25"/>
      <c r="I557" s="26"/>
      <c r="J557" s="27"/>
      <c r="K557" s="27"/>
      <c r="L557" s="27"/>
      <c r="M557" s="26"/>
      <c r="N557" s="28"/>
      <c r="O557" s="29"/>
      <c r="P557" s="30"/>
      <c r="Q557" s="30"/>
      <c r="R557" s="30"/>
      <c r="S557" s="31"/>
      <c r="T557" s="26"/>
      <c r="U557" s="27"/>
      <c r="V557" s="82"/>
      <c r="W557" s="83"/>
      <c r="X557" s="27"/>
      <c r="Y557" s="36"/>
      <c r="Z557" s="27"/>
      <c r="AA557" s="37"/>
      <c r="AB557" s="38"/>
      <c r="AC557" s="39"/>
      <c r="AD557" s="40"/>
      <c r="AK557" s="2" t="str">
        <f>IF(ISERROR(MATCH(Table18[[#This Row], [Sector of College]],$AY$2:$AY$4,0)),"0", "1")</f>
        <v>0</v>
      </c>
      <c r="AL557" s="2" t="str">
        <f>IF(ISERROR(MATCH(Table18[[#This Row], [Type of College]],$AZ$2:$AZ$4,0)),"0", "1")</f>
        <v>0</v>
      </c>
      <c r="AM557" s="2" t="str">
        <f>IF(ISERROR(MATCH(Table18[[#This Row], [College Category]],$BA$2:$BA$15,0)),"0", "1")</f>
        <v>0</v>
      </c>
      <c r="AN557" s="2" t="str">
        <f>IF(ISERROR(MATCH(Table18[[#This Row], [Degree Duration]],$BB$3:$BB$12,0)),"0", "1")</f>
        <v>0</v>
      </c>
      <c r="AO557" s="2" t="str">
        <f>IF(ISERROR(MATCH(#REF!,#REF!,0)),"0", "1")</f>
        <v>0</v>
      </c>
      <c r="AP557" s="2" t="str">
        <f>IF(ISERROR(MATCH(Table18[[#This Row], [Batch Start Year]],$BC$2:$BC$23,0)),"0", "1")</f>
        <v>0</v>
      </c>
      <c r="AQ557" s="2" t="str">
        <f>IF(ISERROR(MATCH(Table18[[#This Row], [Batch Start Semester]],$BD$2:$BD$5,0)),"0", "1")</f>
        <v>0</v>
      </c>
      <c r="AR557" s="2" t="str">
        <f>IF(ISERROR(MATCH(Table18[[#This Row], [Batch Session ]],$BE$2:$BE$5,0)),"0", "1")</f>
        <v>0</v>
      </c>
      <c r="AS557" s="2" t="str">
        <f>IF(ISERROR(MATCH(Table18[[#This Row], [Current Semester Number ]],$BF$2:$BF$12,0)),"0", "1")</f>
        <v>0</v>
      </c>
      <c r="AT557" s="2" t="str">
        <f>IF(ISERROR(MATCH(Table18[[#This Row], [Gender]],$BG$2:$BG$4,0)),"0", "1")</f>
        <v>0</v>
      </c>
      <c r="AU557" s="2" t="str">
        <f>IF(ISERROR(MATCH(Table18[[#This Row], [Quota Type]],$BH$2:$BH$12,0)),"0", "1")</f>
        <v>0</v>
      </c>
      <c r="AV557" s="2" t="str">
        <f>IF(ISERROR(MATCH(Table18[[#This Row], [Different Ability Type (only for Differently abled students)]],$BI$2:$BI$8,0)),"0", "1")</f>
        <v>0</v>
      </c>
      <c r="AW557" s="2"/>
      <c r="AX557" s="2"/>
      <c r="AY557" s="2"/>
      <c r="AZ557" s="2"/>
    </row>
    <row r="558" ht="14.25">
      <c r="A558" s="23"/>
      <c r="B558" s="23"/>
      <c r="C558" s="23"/>
      <c r="D558" s="23"/>
      <c r="E558" s="23"/>
      <c r="F558" s="23"/>
      <c r="G558" s="24"/>
      <c r="H558" s="25"/>
      <c r="I558" s="26"/>
      <c r="J558" s="27"/>
      <c r="K558" s="27"/>
      <c r="L558" s="27"/>
      <c r="M558" s="26"/>
      <c r="N558" s="28"/>
      <c r="O558" s="29"/>
      <c r="P558" s="30"/>
      <c r="Q558" s="30"/>
      <c r="R558" s="30"/>
      <c r="S558" s="31"/>
      <c r="T558" s="26"/>
      <c r="U558" s="27"/>
      <c r="V558" s="82"/>
      <c r="W558" s="83"/>
      <c r="X558" s="27"/>
      <c r="Y558" s="36"/>
      <c r="Z558" s="27"/>
      <c r="AA558" s="37"/>
      <c r="AB558" s="38"/>
      <c r="AC558" s="39"/>
      <c r="AD558" s="40"/>
      <c r="AK558" s="2" t="str">
        <f>IF(ISERROR(MATCH(Table18[[#This Row], [Sector of College]],$AY$2:$AY$4,0)),"0", "1")</f>
        <v>0</v>
      </c>
      <c r="AL558" s="2" t="str">
        <f>IF(ISERROR(MATCH(Table18[[#This Row], [Type of College]],$AZ$2:$AZ$4,0)),"0", "1")</f>
        <v>0</v>
      </c>
      <c r="AM558" s="2" t="str">
        <f>IF(ISERROR(MATCH(Table18[[#This Row], [College Category]],$BA$2:$BA$15,0)),"0", "1")</f>
        <v>0</v>
      </c>
      <c r="AN558" s="2" t="str">
        <f>IF(ISERROR(MATCH(Table18[[#This Row], [Degree Duration]],$BB$3:$BB$12,0)),"0", "1")</f>
        <v>0</v>
      </c>
      <c r="AO558" s="2" t="str">
        <f>IF(ISERROR(MATCH(#REF!,#REF!,0)),"0", "1")</f>
        <v>0</v>
      </c>
      <c r="AP558" s="2" t="str">
        <f>IF(ISERROR(MATCH(Table18[[#This Row], [Batch Start Year]],$BC$2:$BC$23,0)),"0", "1")</f>
        <v>0</v>
      </c>
      <c r="AQ558" s="2" t="str">
        <f>IF(ISERROR(MATCH(Table18[[#This Row], [Batch Start Semester]],$BD$2:$BD$5,0)),"0", "1")</f>
        <v>0</v>
      </c>
      <c r="AR558" s="2" t="str">
        <f>IF(ISERROR(MATCH(Table18[[#This Row], [Batch Session ]],$BE$2:$BE$5,0)),"0", "1")</f>
        <v>0</v>
      </c>
      <c r="AS558" s="2" t="str">
        <f>IF(ISERROR(MATCH(Table18[[#This Row], [Current Semester Number ]],$BF$2:$BF$12,0)),"0", "1")</f>
        <v>0</v>
      </c>
      <c r="AT558" s="2" t="str">
        <f>IF(ISERROR(MATCH(Table18[[#This Row], [Gender]],$BG$2:$BG$4,0)),"0", "1")</f>
        <v>0</v>
      </c>
      <c r="AU558" s="2" t="str">
        <f>IF(ISERROR(MATCH(Table18[[#This Row], [Quota Type]],$BH$2:$BH$12,0)),"0", "1")</f>
        <v>0</v>
      </c>
      <c r="AV558" s="2" t="str">
        <f>IF(ISERROR(MATCH(Table18[[#This Row], [Different Ability Type (only for Differently abled students)]],$BI$2:$BI$8,0)),"0", "1")</f>
        <v>0</v>
      </c>
      <c r="AW558" s="2"/>
      <c r="AX558" s="2"/>
      <c r="AY558" s="2"/>
      <c r="AZ558" s="2"/>
    </row>
    <row r="559" ht="14.25">
      <c r="A559" s="23"/>
      <c r="B559" s="23"/>
      <c r="C559" s="23"/>
      <c r="D559" s="23"/>
      <c r="E559" s="23"/>
      <c r="F559" s="23"/>
      <c r="G559" s="24"/>
      <c r="H559" s="25"/>
      <c r="I559" s="26"/>
      <c r="J559" s="27"/>
      <c r="K559" s="27"/>
      <c r="L559" s="27"/>
      <c r="M559" s="26"/>
      <c r="N559" s="28"/>
      <c r="O559" s="29"/>
      <c r="P559" s="30"/>
      <c r="Q559" s="30"/>
      <c r="R559" s="30"/>
      <c r="S559" s="31"/>
      <c r="T559" s="26"/>
      <c r="U559" s="27"/>
      <c r="V559" s="82"/>
      <c r="W559" s="83"/>
      <c r="X559" s="27"/>
      <c r="Y559" s="36"/>
      <c r="Z559" s="27"/>
      <c r="AA559" s="37"/>
      <c r="AB559" s="38"/>
      <c r="AC559" s="39"/>
      <c r="AD559" s="40"/>
      <c r="AK559" s="2" t="str">
        <f>IF(ISERROR(MATCH(Table18[[#This Row], [Sector of College]],$AY$2:$AY$4,0)),"0", "1")</f>
        <v>0</v>
      </c>
      <c r="AL559" s="2" t="str">
        <f>IF(ISERROR(MATCH(Table18[[#This Row], [Type of College]],$AZ$2:$AZ$4,0)),"0", "1")</f>
        <v>0</v>
      </c>
      <c r="AM559" s="2" t="str">
        <f>IF(ISERROR(MATCH(Table18[[#This Row], [College Category]],$BA$2:$BA$15,0)),"0", "1")</f>
        <v>0</v>
      </c>
      <c r="AN559" s="2" t="str">
        <f>IF(ISERROR(MATCH(Table18[[#This Row], [Degree Duration]],$BB$3:$BB$12,0)),"0", "1")</f>
        <v>0</v>
      </c>
      <c r="AO559" s="2" t="str">
        <f>IF(ISERROR(MATCH(#REF!,#REF!,0)),"0", "1")</f>
        <v>0</v>
      </c>
      <c r="AP559" s="2" t="str">
        <f>IF(ISERROR(MATCH(Table18[[#This Row], [Batch Start Year]],$BC$2:$BC$23,0)),"0", "1")</f>
        <v>0</v>
      </c>
      <c r="AQ559" s="2" t="str">
        <f>IF(ISERROR(MATCH(Table18[[#This Row], [Batch Start Semester]],$BD$2:$BD$5,0)),"0", "1")</f>
        <v>0</v>
      </c>
      <c r="AR559" s="2" t="str">
        <f>IF(ISERROR(MATCH(Table18[[#This Row], [Batch Session ]],$BE$2:$BE$5,0)),"0", "1")</f>
        <v>0</v>
      </c>
      <c r="AS559" s="2" t="str">
        <f>IF(ISERROR(MATCH(Table18[[#This Row], [Current Semester Number ]],$BF$2:$BF$12,0)),"0", "1")</f>
        <v>0</v>
      </c>
      <c r="AT559" s="2" t="str">
        <f>IF(ISERROR(MATCH(Table18[[#This Row], [Gender]],$BG$2:$BG$4,0)),"0", "1")</f>
        <v>0</v>
      </c>
      <c r="AU559" s="2" t="str">
        <f>IF(ISERROR(MATCH(Table18[[#This Row], [Quota Type]],$BH$2:$BH$12,0)),"0", "1")</f>
        <v>0</v>
      </c>
      <c r="AV559" s="2" t="str">
        <f>IF(ISERROR(MATCH(Table18[[#This Row], [Different Ability Type (only for Differently abled students)]],$BI$2:$BI$8,0)),"0", "1")</f>
        <v>0</v>
      </c>
      <c r="AW559" s="2"/>
      <c r="AX559" s="2"/>
      <c r="AY559" s="2"/>
      <c r="AZ559" s="2"/>
    </row>
    <row r="560" ht="14.25">
      <c r="A560" s="23"/>
      <c r="B560" s="23"/>
      <c r="C560" s="23"/>
      <c r="D560" s="23"/>
      <c r="E560" s="23"/>
      <c r="F560" s="23"/>
      <c r="G560" s="24"/>
      <c r="H560" s="25"/>
      <c r="I560" s="26"/>
      <c r="J560" s="27"/>
      <c r="K560" s="27"/>
      <c r="L560" s="27"/>
      <c r="M560" s="26"/>
      <c r="N560" s="28"/>
      <c r="O560" s="29"/>
      <c r="P560" s="30"/>
      <c r="Q560" s="30"/>
      <c r="R560" s="30"/>
      <c r="S560" s="31"/>
      <c r="T560" s="26"/>
      <c r="U560" s="27"/>
      <c r="V560" s="82"/>
      <c r="W560" s="83"/>
      <c r="X560" s="27"/>
      <c r="Y560" s="36"/>
      <c r="Z560" s="27"/>
      <c r="AA560" s="37"/>
      <c r="AB560" s="38"/>
      <c r="AC560" s="39"/>
      <c r="AD560" s="40"/>
      <c r="AK560" s="2" t="str">
        <f>IF(ISERROR(MATCH(Table18[[#This Row], [Sector of College]],$AY$2:$AY$4,0)),"0", "1")</f>
        <v>0</v>
      </c>
      <c r="AL560" s="2" t="str">
        <f>IF(ISERROR(MATCH(Table18[[#This Row], [Type of College]],$AZ$2:$AZ$4,0)),"0", "1")</f>
        <v>0</v>
      </c>
      <c r="AM560" s="2" t="str">
        <f>IF(ISERROR(MATCH(Table18[[#This Row], [College Category]],$BA$2:$BA$15,0)),"0", "1")</f>
        <v>0</v>
      </c>
      <c r="AN560" s="2" t="str">
        <f>IF(ISERROR(MATCH(Table18[[#This Row], [Degree Duration]],$BB$3:$BB$12,0)),"0", "1")</f>
        <v>0</v>
      </c>
      <c r="AO560" s="2" t="str">
        <f>IF(ISERROR(MATCH(#REF!,#REF!,0)),"0", "1")</f>
        <v>0</v>
      </c>
      <c r="AP560" s="2" t="str">
        <f>IF(ISERROR(MATCH(Table18[[#This Row], [Batch Start Year]],$BC$2:$BC$23,0)),"0", "1")</f>
        <v>0</v>
      </c>
      <c r="AQ560" s="2" t="str">
        <f>IF(ISERROR(MATCH(Table18[[#This Row], [Batch Start Semester]],$BD$2:$BD$5,0)),"0", "1")</f>
        <v>0</v>
      </c>
      <c r="AR560" s="2" t="str">
        <f>IF(ISERROR(MATCH(Table18[[#This Row], [Batch Session ]],$BE$2:$BE$5,0)),"0", "1")</f>
        <v>0</v>
      </c>
      <c r="AS560" s="2" t="str">
        <f>IF(ISERROR(MATCH(Table18[[#This Row], [Current Semester Number ]],$BF$2:$BF$12,0)),"0", "1")</f>
        <v>0</v>
      </c>
      <c r="AT560" s="2" t="str">
        <f>IF(ISERROR(MATCH(Table18[[#This Row], [Gender]],$BG$2:$BG$4,0)),"0", "1")</f>
        <v>0</v>
      </c>
      <c r="AU560" s="2" t="str">
        <f>IF(ISERROR(MATCH(Table18[[#This Row], [Quota Type]],$BH$2:$BH$12,0)),"0", "1")</f>
        <v>0</v>
      </c>
      <c r="AV560" s="2" t="str">
        <f>IF(ISERROR(MATCH(Table18[[#This Row], [Different Ability Type (only for Differently abled students)]],$BI$2:$BI$8,0)),"0", "1")</f>
        <v>0</v>
      </c>
      <c r="AW560" s="2"/>
      <c r="AX560" s="2"/>
      <c r="AY560" s="2"/>
      <c r="AZ560" s="2"/>
    </row>
    <row r="561" ht="14.25">
      <c r="A561" s="23"/>
      <c r="B561" s="23"/>
      <c r="C561" s="23"/>
      <c r="D561" s="23"/>
      <c r="E561" s="23"/>
      <c r="F561" s="23"/>
      <c r="G561" s="24"/>
      <c r="H561" s="25"/>
      <c r="I561" s="26"/>
      <c r="J561" s="27"/>
      <c r="K561" s="27"/>
      <c r="L561" s="27"/>
      <c r="M561" s="26"/>
      <c r="N561" s="28"/>
      <c r="O561" s="29"/>
      <c r="P561" s="30"/>
      <c r="Q561" s="30"/>
      <c r="R561" s="30"/>
      <c r="S561" s="31"/>
      <c r="T561" s="26"/>
      <c r="U561" s="27"/>
      <c r="V561" s="82"/>
      <c r="W561" s="83"/>
      <c r="X561" s="27"/>
      <c r="Y561" s="36"/>
      <c r="Z561" s="27"/>
      <c r="AA561" s="37"/>
      <c r="AB561" s="38"/>
      <c r="AC561" s="39"/>
      <c r="AD561" s="40"/>
      <c r="AK561" s="2" t="str">
        <f>IF(ISERROR(MATCH(Table18[[#This Row], [Sector of College]],$AY$2:$AY$4,0)),"0", "1")</f>
        <v>0</v>
      </c>
      <c r="AL561" s="2" t="str">
        <f>IF(ISERROR(MATCH(Table18[[#This Row], [Type of College]],$AZ$2:$AZ$4,0)),"0", "1")</f>
        <v>0</v>
      </c>
      <c r="AM561" s="2" t="str">
        <f>IF(ISERROR(MATCH(Table18[[#This Row], [College Category]],$BA$2:$BA$15,0)),"0", "1")</f>
        <v>0</v>
      </c>
      <c r="AN561" s="2" t="str">
        <f>IF(ISERROR(MATCH(Table18[[#This Row], [Degree Duration]],$BB$3:$BB$12,0)),"0", "1")</f>
        <v>0</v>
      </c>
      <c r="AO561" s="2" t="str">
        <f>IF(ISERROR(MATCH(#REF!,#REF!,0)),"0", "1")</f>
        <v>0</v>
      </c>
      <c r="AP561" s="2" t="str">
        <f>IF(ISERROR(MATCH(Table18[[#This Row], [Batch Start Year]],$BC$2:$BC$23,0)),"0", "1")</f>
        <v>0</v>
      </c>
      <c r="AQ561" s="2" t="str">
        <f>IF(ISERROR(MATCH(Table18[[#This Row], [Batch Start Semester]],$BD$2:$BD$5,0)),"0", "1")</f>
        <v>0</v>
      </c>
      <c r="AR561" s="2" t="str">
        <f>IF(ISERROR(MATCH(Table18[[#This Row], [Batch Session ]],$BE$2:$BE$5,0)),"0", "1")</f>
        <v>0</v>
      </c>
      <c r="AS561" s="2" t="str">
        <f>IF(ISERROR(MATCH(Table18[[#This Row], [Current Semester Number ]],$BF$2:$BF$12,0)),"0", "1")</f>
        <v>0</v>
      </c>
      <c r="AT561" s="2" t="str">
        <f>IF(ISERROR(MATCH(Table18[[#This Row], [Gender]],$BG$2:$BG$4,0)),"0", "1")</f>
        <v>0</v>
      </c>
      <c r="AU561" s="2" t="str">
        <f>IF(ISERROR(MATCH(Table18[[#This Row], [Quota Type]],$BH$2:$BH$12,0)),"0", "1")</f>
        <v>0</v>
      </c>
      <c r="AV561" s="2" t="str">
        <f>IF(ISERROR(MATCH(Table18[[#This Row], [Different Ability Type (only for Differently abled students)]],$BI$2:$BI$8,0)),"0", "1")</f>
        <v>0</v>
      </c>
      <c r="AW561" s="2"/>
      <c r="AX561" s="2"/>
      <c r="AY561" s="2"/>
      <c r="AZ561" s="2"/>
    </row>
    <row r="562" ht="14.25">
      <c r="A562" s="23"/>
      <c r="B562" s="23"/>
      <c r="C562" s="23"/>
      <c r="D562" s="23"/>
      <c r="E562" s="23"/>
      <c r="F562" s="23"/>
      <c r="G562" s="24"/>
      <c r="H562" s="25"/>
      <c r="I562" s="26"/>
      <c r="J562" s="27"/>
      <c r="K562" s="27"/>
      <c r="L562" s="27"/>
      <c r="M562" s="26"/>
      <c r="N562" s="28"/>
      <c r="O562" s="29"/>
      <c r="P562" s="30"/>
      <c r="Q562" s="30"/>
      <c r="R562" s="30"/>
      <c r="S562" s="31"/>
      <c r="T562" s="26"/>
      <c r="U562" s="27"/>
      <c r="V562" s="82"/>
      <c r="W562" s="83"/>
      <c r="X562" s="27"/>
      <c r="Y562" s="36"/>
      <c r="Z562" s="27"/>
      <c r="AA562" s="37"/>
      <c r="AB562" s="38"/>
      <c r="AC562" s="39"/>
      <c r="AD562" s="40"/>
      <c r="AK562" s="2" t="str">
        <f>IF(ISERROR(MATCH(Table18[[#This Row], [Sector of College]],$AY$2:$AY$4,0)),"0", "1")</f>
        <v>0</v>
      </c>
      <c r="AL562" s="2" t="str">
        <f>IF(ISERROR(MATCH(Table18[[#This Row], [Type of College]],$AZ$2:$AZ$4,0)),"0", "1")</f>
        <v>0</v>
      </c>
      <c r="AM562" s="2" t="str">
        <f>IF(ISERROR(MATCH(Table18[[#This Row], [College Category]],$BA$2:$BA$15,0)),"0", "1")</f>
        <v>0</v>
      </c>
      <c r="AN562" s="2" t="str">
        <f>IF(ISERROR(MATCH(Table18[[#This Row], [Degree Duration]],$BB$3:$BB$12,0)),"0", "1")</f>
        <v>0</v>
      </c>
      <c r="AO562" s="2" t="str">
        <f>IF(ISERROR(MATCH(#REF!,#REF!,0)),"0", "1")</f>
        <v>0</v>
      </c>
      <c r="AP562" s="2" t="str">
        <f>IF(ISERROR(MATCH(Table18[[#This Row], [Batch Start Year]],$BC$2:$BC$23,0)),"0", "1")</f>
        <v>0</v>
      </c>
      <c r="AQ562" s="2" t="str">
        <f>IF(ISERROR(MATCH(Table18[[#This Row], [Batch Start Semester]],$BD$2:$BD$5,0)),"0", "1")</f>
        <v>0</v>
      </c>
      <c r="AR562" s="2" t="str">
        <f>IF(ISERROR(MATCH(Table18[[#This Row], [Batch Session ]],$BE$2:$BE$5,0)),"0", "1")</f>
        <v>0</v>
      </c>
      <c r="AS562" s="2" t="str">
        <f>IF(ISERROR(MATCH(Table18[[#This Row], [Current Semester Number ]],$BF$2:$BF$12,0)),"0", "1")</f>
        <v>0</v>
      </c>
      <c r="AT562" s="2" t="str">
        <f>IF(ISERROR(MATCH(Table18[[#This Row], [Gender]],$BG$2:$BG$4,0)),"0", "1")</f>
        <v>0</v>
      </c>
      <c r="AU562" s="2" t="str">
        <f>IF(ISERROR(MATCH(Table18[[#This Row], [Quota Type]],$BH$2:$BH$12,0)),"0", "1")</f>
        <v>0</v>
      </c>
      <c r="AV562" s="2" t="str">
        <f>IF(ISERROR(MATCH(Table18[[#This Row], [Different Ability Type (only for Differently abled students)]],$BI$2:$BI$8,0)),"0", "1")</f>
        <v>0</v>
      </c>
      <c r="AW562" s="2"/>
      <c r="AX562" s="2"/>
      <c r="AY562" s="2"/>
      <c r="AZ562" s="2"/>
    </row>
    <row r="563" ht="14.25">
      <c r="A563" s="23"/>
      <c r="B563" s="23"/>
      <c r="C563" s="23"/>
      <c r="D563" s="23"/>
      <c r="E563" s="23"/>
      <c r="F563" s="23"/>
      <c r="G563" s="24"/>
      <c r="H563" s="25"/>
      <c r="I563" s="26"/>
      <c r="J563" s="27"/>
      <c r="K563" s="27"/>
      <c r="L563" s="27"/>
      <c r="M563" s="26"/>
      <c r="N563" s="28"/>
      <c r="O563" s="29"/>
      <c r="P563" s="30"/>
      <c r="Q563" s="30"/>
      <c r="R563" s="30"/>
      <c r="S563" s="31"/>
      <c r="T563" s="26"/>
      <c r="U563" s="27"/>
      <c r="V563" s="82"/>
      <c r="W563" s="83"/>
      <c r="X563" s="27"/>
      <c r="Y563" s="36"/>
      <c r="Z563" s="27"/>
      <c r="AA563" s="37"/>
      <c r="AB563" s="38"/>
      <c r="AC563" s="39"/>
      <c r="AD563" s="40"/>
      <c r="AK563" s="2" t="str">
        <f>IF(ISERROR(MATCH(Table18[[#This Row], [Sector of College]],$AY$2:$AY$4,0)),"0", "1")</f>
        <v>0</v>
      </c>
      <c r="AL563" s="2" t="str">
        <f>IF(ISERROR(MATCH(Table18[[#This Row], [Type of College]],$AZ$2:$AZ$4,0)),"0", "1")</f>
        <v>0</v>
      </c>
      <c r="AM563" s="2" t="str">
        <f>IF(ISERROR(MATCH(Table18[[#This Row], [College Category]],$BA$2:$BA$15,0)),"0", "1")</f>
        <v>0</v>
      </c>
      <c r="AN563" s="2" t="str">
        <f>IF(ISERROR(MATCH(Table18[[#This Row], [Degree Duration]],$BB$3:$BB$12,0)),"0", "1")</f>
        <v>0</v>
      </c>
      <c r="AO563" s="2" t="str">
        <f>IF(ISERROR(MATCH(#REF!,#REF!,0)),"0", "1")</f>
        <v>0</v>
      </c>
      <c r="AP563" s="2" t="str">
        <f>IF(ISERROR(MATCH(Table18[[#This Row], [Batch Start Year]],$BC$2:$BC$23,0)),"0", "1")</f>
        <v>0</v>
      </c>
      <c r="AQ563" s="2" t="str">
        <f>IF(ISERROR(MATCH(Table18[[#This Row], [Batch Start Semester]],$BD$2:$BD$5,0)),"0", "1")</f>
        <v>0</v>
      </c>
      <c r="AR563" s="2" t="str">
        <f>IF(ISERROR(MATCH(Table18[[#This Row], [Batch Session ]],$BE$2:$BE$5,0)),"0", "1")</f>
        <v>0</v>
      </c>
      <c r="AS563" s="2" t="str">
        <f>IF(ISERROR(MATCH(Table18[[#This Row], [Current Semester Number ]],$BF$2:$BF$12,0)),"0", "1")</f>
        <v>0</v>
      </c>
      <c r="AT563" s="2" t="str">
        <f>IF(ISERROR(MATCH(Table18[[#This Row], [Gender]],$BG$2:$BG$4,0)),"0", "1")</f>
        <v>0</v>
      </c>
      <c r="AU563" s="2" t="str">
        <f>IF(ISERROR(MATCH(Table18[[#This Row], [Quota Type]],$BH$2:$BH$12,0)),"0", "1")</f>
        <v>0</v>
      </c>
      <c r="AV563" s="2" t="str">
        <f>IF(ISERROR(MATCH(Table18[[#This Row], [Different Ability Type (only for Differently abled students)]],$BI$2:$BI$8,0)),"0", "1")</f>
        <v>0</v>
      </c>
      <c r="AW563" s="2"/>
      <c r="AX563" s="2"/>
      <c r="AY563" s="2"/>
      <c r="AZ563" s="2"/>
    </row>
    <row r="564" ht="14.25">
      <c r="A564" s="23"/>
      <c r="B564" s="23"/>
      <c r="C564" s="23"/>
      <c r="D564" s="23"/>
      <c r="E564" s="23"/>
      <c r="F564" s="23"/>
      <c r="G564" s="24"/>
      <c r="H564" s="25"/>
      <c r="I564" s="26"/>
      <c r="J564" s="27"/>
      <c r="K564" s="27"/>
      <c r="L564" s="27"/>
      <c r="M564" s="26"/>
      <c r="N564" s="28"/>
      <c r="O564" s="29"/>
      <c r="P564" s="30"/>
      <c r="Q564" s="30"/>
      <c r="R564" s="30"/>
      <c r="S564" s="31"/>
      <c r="T564" s="26"/>
      <c r="U564" s="27"/>
      <c r="V564" s="82"/>
      <c r="W564" s="83"/>
      <c r="X564" s="27"/>
      <c r="Y564" s="36"/>
      <c r="Z564" s="27"/>
      <c r="AA564" s="37"/>
      <c r="AB564" s="38"/>
      <c r="AC564" s="39"/>
      <c r="AD564" s="40"/>
      <c r="AK564" s="2" t="str">
        <f>IF(ISERROR(MATCH(Table18[[#This Row], [Sector of College]],$AY$2:$AY$4,0)),"0", "1")</f>
        <v>0</v>
      </c>
      <c r="AL564" s="2" t="str">
        <f>IF(ISERROR(MATCH(Table18[[#This Row], [Type of College]],$AZ$2:$AZ$4,0)),"0", "1")</f>
        <v>0</v>
      </c>
      <c r="AM564" s="2" t="str">
        <f>IF(ISERROR(MATCH(Table18[[#This Row], [College Category]],$BA$2:$BA$15,0)),"0", "1")</f>
        <v>0</v>
      </c>
      <c r="AN564" s="2" t="str">
        <f>IF(ISERROR(MATCH(Table18[[#This Row], [Degree Duration]],$BB$3:$BB$12,0)),"0", "1")</f>
        <v>0</v>
      </c>
      <c r="AO564" s="2" t="str">
        <f>IF(ISERROR(MATCH(#REF!,#REF!,0)),"0", "1")</f>
        <v>0</v>
      </c>
      <c r="AP564" s="2" t="str">
        <f>IF(ISERROR(MATCH(Table18[[#This Row], [Batch Start Year]],$BC$2:$BC$23,0)),"0", "1")</f>
        <v>0</v>
      </c>
      <c r="AQ564" s="2" t="str">
        <f>IF(ISERROR(MATCH(Table18[[#This Row], [Batch Start Semester]],$BD$2:$BD$5,0)),"0", "1")</f>
        <v>0</v>
      </c>
      <c r="AR564" s="2" t="str">
        <f>IF(ISERROR(MATCH(Table18[[#This Row], [Batch Session ]],$BE$2:$BE$5,0)),"0", "1")</f>
        <v>0</v>
      </c>
      <c r="AS564" s="2" t="str">
        <f>IF(ISERROR(MATCH(Table18[[#This Row], [Current Semester Number ]],$BF$2:$BF$12,0)),"0", "1")</f>
        <v>0</v>
      </c>
      <c r="AT564" s="2" t="str">
        <f>IF(ISERROR(MATCH(Table18[[#This Row], [Gender]],$BG$2:$BG$4,0)),"0", "1")</f>
        <v>0</v>
      </c>
      <c r="AU564" s="2" t="str">
        <f>IF(ISERROR(MATCH(Table18[[#This Row], [Quota Type]],$BH$2:$BH$12,0)),"0", "1")</f>
        <v>0</v>
      </c>
      <c r="AV564" s="2" t="str">
        <f>IF(ISERROR(MATCH(Table18[[#This Row], [Different Ability Type (only for Differently abled students)]],$BI$2:$BI$8,0)),"0", "1")</f>
        <v>0</v>
      </c>
      <c r="AW564" s="2"/>
      <c r="AX564" s="2"/>
      <c r="AY564" s="2"/>
      <c r="AZ564" s="2"/>
    </row>
    <row r="565" ht="14.25">
      <c r="A565" s="23"/>
      <c r="B565" s="23"/>
      <c r="C565" s="23"/>
      <c r="D565" s="23"/>
      <c r="E565" s="23"/>
      <c r="F565" s="23"/>
      <c r="G565" s="24"/>
      <c r="H565" s="25"/>
      <c r="I565" s="26"/>
      <c r="J565" s="27"/>
      <c r="K565" s="27"/>
      <c r="L565" s="27"/>
      <c r="M565" s="26"/>
      <c r="N565" s="28"/>
      <c r="O565" s="29"/>
      <c r="P565" s="30"/>
      <c r="Q565" s="30"/>
      <c r="R565" s="30"/>
      <c r="S565" s="31"/>
      <c r="T565" s="26"/>
      <c r="U565" s="27"/>
      <c r="V565" s="82"/>
      <c r="W565" s="83"/>
      <c r="X565" s="27"/>
      <c r="Y565" s="36"/>
      <c r="Z565" s="27"/>
      <c r="AA565" s="37"/>
      <c r="AB565" s="38"/>
      <c r="AC565" s="39"/>
      <c r="AD565" s="40"/>
      <c r="AK565" s="2" t="str">
        <f>IF(ISERROR(MATCH(Table18[[#This Row], [Sector of College]],$AY$2:$AY$4,0)),"0", "1")</f>
        <v>0</v>
      </c>
      <c r="AL565" s="2" t="str">
        <f>IF(ISERROR(MATCH(Table18[[#This Row], [Type of College]],$AZ$2:$AZ$4,0)),"0", "1")</f>
        <v>0</v>
      </c>
      <c r="AM565" s="2" t="str">
        <f>IF(ISERROR(MATCH(Table18[[#This Row], [College Category]],$BA$2:$BA$15,0)),"0", "1")</f>
        <v>0</v>
      </c>
      <c r="AN565" s="2" t="str">
        <f>IF(ISERROR(MATCH(Table18[[#This Row], [Degree Duration]],$BB$3:$BB$12,0)),"0", "1")</f>
        <v>0</v>
      </c>
      <c r="AO565" s="2" t="str">
        <f>IF(ISERROR(MATCH(#REF!,#REF!,0)),"0", "1")</f>
        <v>0</v>
      </c>
      <c r="AP565" s="2" t="str">
        <f>IF(ISERROR(MATCH(Table18[[#This Row], [Batch Start Year]],$BC$2:$BC$23,0)),"0", "1")</f>
        <v>0</v>
      </c>
      <c r="AQ565" s="2" t="str">
        <f>IF(ISERROR(MATCH(Table18[[#This Row], [Batch Start Semester]],$BD$2:$BD$5,0)),"0", "1")</f>
        <v>0</v>
      </c>
      <c r="AR565" s="2" t="str">
        <f>IF(ISERROR(MATCH(Table18[[#This Row], [Batch Session ]],$BE$2:$BE$5,0)),"0", "1")</f>
        <v>0</v>
      </c>
      <c r="AS565" s="2" t="str">
        <f>IF(ISERROR(MATCH(Table18[[#This Row], [Current Semester Number ]],$BF$2:$BF$12,0)),"0", "1")</f>
        <v>0</v>
      </c>
      <c r="AT565" s="2" t="str">
        <f>IF(ISERROR(MATCH(Table18[[#This Row], [Gender]],$BG$2:$BG$4,0)),"0", "1")</f>
        <v>0</v>
      </c>
      <c r="AU565" s="2" t="str">
        <f>IF(ISERROR(MATCH(Table18[[#This Row], [Quota Type]],$BH$2:$BH$12,0)),"0", "1")</f>
        <v>0</v>
      </c>
      <c r="AV565" s="2" t="str">
        <f>IF(ISERROR(MATCH(Table18[[#This Row], [Different Ability Type (only for Differently abled students)]],$BI$2:$BI$8,0)),"0", "1")</f>
        <v>0</v>
      </c>
      <c r="AW565" s="2"/>
      <c r="AX565" s="2"/>
      <c r="AY565" s="2"/>
      <c r="AZ565" s="2"/>
    </row>
    <row r="566" ht="14.25">
      <c r="A566" s="23"/>
      <c r="B566" s="23"/>
      <c r="C566" s="23"/>
      <c r="D566" s="23"/>
      <c r="E566" s="23"/>
      <c r="F566" s="23"/>
      <c r="G566" s="24"/>
      <c r="H566" s="25"/>
      <c r="I566" s="26"/>
      <c r="J566" s="27"/>
      <c r="K566" s="27"/>
      <c r="L566" s="27"/>
      <c r="M566" s="26"/>
      <c r="N566" s="28"/>
      <c r="O566" s="29"/>
      <c r="P566" s="30"/>
      <c r="Q566" s="30"/>
      <c r="R566" s="30"/>
      <c r="S566" s="31"/>
      <c r="T566" s="26"/>
      <c r="U566" s="27"/>
      <c r="V566" s="82"/>
      <c r="W566" s="83"/>
      <c r="X566" s="27"/>
      <c r="Y566" s="36"/>
      <c r="Z566" s="27"/>
      <c r="AA566" s="37"/>
      <c r="AB566" s="38"/>
      <c r="AC566" s="39"/>
      <c r="AD566" s="40"/>
      <c r="AK566" s="2" t="str">
        <f>IF(ISERROR(MATCH(Table18[[#This Row], [Sector of College]],$AY$2:$AY$4,0)),"0", "1")</f>
        <v>0</v>
      </c>
      <c r="AL566" s="2" t="str">
        <f>IF(ISERROR(MATCH(Table18[[#This Row], [Type of College]],$AZ$2:$AZ$4,0)),"0", "1")</f>
        <v>0</v>
      </c>
      <c r="AM566" s="2" t="str">
        <f>IF(ISERROR(MATCH(Table18[[#This Row], [College Category]],$BA$2:$BA$15,0)),"0", "1")</f>
        <v>0</v>
      </c>
      <c r="AN566" s="2" t="str">
        <f>IF(ISERROR(MATCH(Table18[[#This Row], [Degree Duration]],$BB$3:$BB$12,0)),"0", "1")</f>
        <v>0</v>
      </c>
      <c r="AO566" s="2" t="str">
        <f>IF(ISERROR(MATCH(#REF!,#REF!,0)),"0", "1")</f>
        <v>0</v>
      </c>
      <c r="AP566" s="2" t="str">
        <f>IF(ISERROR(MATCH(Table18[[#This Row], [Batch Start Year]],$BC$2:$BC$23,0)),"0", "1")</f>
        <v>0</v>
      </c>
      <c r="AQ566" s="2" t="str">
        <f>IF(ISERROR(MATCH(Table18[[#This Row], [Batch Start Semester]],$BD$2:$BD$5,0)),"0", "1")</f>
        <v>0</v>
      </c>
      <c r="AR566" s="2" t="str">
        <f>IF(ISERROR(MATCH(Table18[[#This Row], [Batch Session ]],$BE$2:$BE$5,0)),"0", "1")</f>
        <v>0</v>
      </c>
      <c r="AS566" s="2" t="str">
        <f>IF(ISERROR(MATCH(Table18[[#This Row], [Current Semester Number ]],$BF$2:$BF$12,0)),"0", "1")</f>
        <v>0</v>
      </c>
      <c r="AT566" s="2" t="str">
        <f>IF(ISERROR(MATCH(Table18[[#This Row], [Gender]],$BG$2:$BG$4,0)),"0", "1")</f>
        <v>0</v>
      </c>
      <c r="AU566" s="2" t="str">
        <f>IF(ISERROR(MATCH(Table18[[#This Row], [Quota Type]],$BH$2:$BH$12,0)),"0", "1")</f>
        <v>0</v>
      </c>
      <c r="AV566" s="2" t="str">
        <f>IF(ISERROR(MATCH(Table18[[#This Row], [Different Ability Type (only for Differently abled students)]],$BI$2:$BI$8,0)),"0", "1")</f>
        <v>0</v>
      </c>
      <c r="AW566" s="2"/>
      <c r="AX566" s="2"/>
      <c r="AY566" s="2"/>
      <c r="AZ566" s="2"/>
    </row>
    <row r="567" ht="14.25">
      <c r="A567" s="23"/>
      <c r="B567" s="23"/>
      <c r="C567" s="23"/>
      <c r="D567" s="23"/>
      <c r="E567" s="23"/>
      <c r="F567" s="23"/>
      <c r="G567" s="24"/>
      <c r="H567" s="25"/>
      <c r="I567" s="26"/>
      <c r="J567" s="27"/>
      <c r="K567" s="27"/>
      <c r="L567" s="27"/>
      <c r="M567" s="26"/>
      <c r="N567" s="28"/>
      <c r="O567" s="29"/>
      <c r="P567" s="30"/>
      <c r="Q567" s="30"/>
      <c r="R567" s="30"/>
      <c r="S567" s="31"/>
      <c r="T567" s="26"/>
      <c r="U567" s="27"/>
      <c r="V567" s="82"/>
      <c r="W567" s="83"/>
      <c r="X567" s="27"/>
      <c r="Y567" s="36"/>
      <c r="Z567" s="27"/>
      <c r="AA567" s="37"/>
      <c r="AB567" s="38"/>
      <c r="AC567" s="39"/>
      <c r="AD567" s="40"/>
      <c r="AK567" s="2" t="str">
        <f>IF(ISERROR(MATCH(Table18[[#This Row], [Sector of College]],$AY$2:$AY$4,0)),"0", "1")</f>
        <v>0</v>
      </c>
      <c r="AL567" s="2" t="str">
        <f>IF(ISERROR(MATCH(Table18[[#This Row], [Type of College]],$AZ$2:$AZ$4,0)),"0", "1")</f>
        <v>0</v>
      </c>
      <c r="AM567" s="2" t="str">
        <f>IF(ISERROR(MATCH(Table18[[#This Row], [College Category]],$BA$2:$BA$15,0)),"0", "1")</f>
        <v>0</v>
      </c>
      <c r="AN567" s="2" t="str">
        <f>IF(ISERROR(MATCH(Table18[[#This Row], [Degree Duration]],$BB$3:$BB$12,0)),"0", "1")</f>
        <v>0</v>
      </c>
      <c r="AO567" s="2" t="str">
        <f>IF(ISERROR(MATCH(#REF!,#REF!,0)),"0", "1")</f>
        <v>0</v>
      </c>
      <c r="AP567" s="2" t="str">
        <f>IF(ISERROR(MATCH(Table18[[#This Row], [Batch Start Year]],$BC$2:$BC$23,0)),"0", "1")</f>
        <v>0</v>
      </c>
      <c r="AQ567" s="2" t="str">
        <f>IF(ISERROR(MATCH(Table18[[#This Row], [Batch Start Semester]],$BD$2:$BD$5,0)),"0", "1")</f>
        <v>0</v>
      </c>
      <c r="AR567" s="2" t="str">
        <f>IF(ISERROR(MATCH(Table18[[#This Row], [Batch Session ]],$BE$2:$BE$5,0)),"0", "1")</f>
        <v>0</v>
      </c>
      <c r="AS567" s="2" t="str">
        <f>IF(ISERROR(MATCH(Table18[[#This Row], [Current Semester Number ]],$BF$2:$BF$12,0)),"0", "1")</f>
        <v>0</v>
      </c>
      <c r="AT567" s="2" t="str">
        <f>IF(ISERROR(MATCH(Table18[[#This Row], [Gender]],$BG$2:$BG$4,0)),"0", "1")</f>
        <v>0</v>
      </c>
      <c r="AU567" s="2" t="str">
        <f>IF(ISERROR(MATCH(Table18[[#This Row], [Quota Type]],$BH$2:$BH$12,0)),"0", "1")</f>
        <v>0</v>
      </c>
      <c r="AV567" s="2" t="str">
        <f>IF(ISERROR(MATCH(Table18[[#This Row], [Different Ability Type (only for Differently abled students)]],$BI$2:$BI$8,0)),"0", "1")</f>
        <v>0</v>
      </c>
      <c r="AW567" s="2"/>
      <c r="AX567" s="2"/>
      <c r="AY567" s="2"/>
      <c r="AZ567" s="2"/>
    </row>
    <row r="568" ht="14.25">
      <c r="A568" s="23"/>
      <c r="B568" s="23"/>
      <c r="C568" s="23"/>
      <c r="D568" s="23"/>
      <c r="E568" s="23"/>
      <c r="F568" s="23"/>
      <c r="G568" s="24"/>
      <c r="H568" s="25"/>
      <c r="I568" s="26"/>
      <c r="J568" s="27"/>
      <c r="K568" s="27"/>
      <c r="L568" s="27"/>
      <c r="M568" s="26"/>
      <c r="N568" s="28"/>
      <c r="O568" s="29"/>
      <c r="P568" s="30"/>
      <c r="Q568" s="30"/>
      <c r="R568" s="30"/>
      <c r="S568" s="31"/>
      <c r="T568" s="26"/>
      <c r="U568" s="27"/>
      <c r="V568" s="82"/>
      <c r="W568" s="83"/>
      <c r="X568" s="27"/>
      <c r="Y568" s="36"/>
      <c r="Z568" s="27"/>
      <c r="AA568" s="37"/>
      <c r="AB568" s="38"/>
      <c r="AC568" s="39"/>
      <c r="AD568" s="40"/>
      <c r="AK568" s="2" t="str">
        <f>IF(ISERROR(MATCH(Table18[[#This Row], [Sector of College]],$AY$2:$AY$4,0)),"0", "1")</f>
        <v>0</v>
      </c>
      <c r="AL568" s="2" t="str">
        <f>IF(ISERROR(MATCH(Table18[[#This Row], [Type of College]],$AZ$2:$AZ$4,0)),"0", "1")</f>
        <v>0</v>
      </c>
      <c r="AM568" s="2" t="str">
        <f>IF(ISERROR(MATCH(Table18[[#This Row], [College Category]],$BA$2:$BA$15,0)),"0", "1")</f>
        <v>0</v>
      </c>
      <c r="AN568" s="2" t="str">
        <f>IF(ISERROR(MATCH(Table18[[#This Row], [Degree Duration]],$BB$3:$BB$12,0)),"0", "1")</f>
        <v>0</v>
      </c>
      <c r="AO568" s="2" t="str">
        <f>IF(ISERROR(MATCH(#REF!,#REF!,0)),"0", "1")</f>
        <v>0</v>
      </c>
      <c r="AP568" s="2" t="str">
        <f>IF(ISERROR(MATCH(Table18[[#This Row], [Batch Start Year]],$BC$2:$BC$23,0)),"0", "1")</f>
        <v>0</v>
      </c>
      <c r="AQ568" s="2" t="str">
        <f>IF(ISERROR(MATCH(Table18[[#This Row], [Batch Start Semester]],$BD$2:$BD$5,0)),"0", "1")</f>
        <v>0</v>
      </c>
      <c r="AR568" s="2" t="str">
        <f>IF(ISERROR(MATCH(Table18[[#This Row], [Batch Session ]],$BE$2:$BE$5,0)),"0", "1")</f>
        <v>0</v>
      </c>
      <c r="AS568" s="2" t="str">
        <f>IF(ISERROR(MATCH(Table18[[#This Row], [Current Semester Number ]],$BF$2:$BF$12,0)),"0", "1")</f>
        <v>0</v>
      </c>
      <c r="AT568" s="2" t="str">
        <f>IF(ISERROR(MATCH(Table18[[#This Row], [Gender]],$BG$2:$BG$4,0)),"0", "1")</f>
        <v>0</v>
      </c>
      <c r="AU568" s="2" t="str">
        <f>IF(ISERROR(MATCH(Table18[[#This Row], [Quota Type]],$BH$2:$BH$12,0)),"0", "1")</f>
        <v>0</v>
      </c>
      <c r="AV568" s="2" t="str">
        <f>IF(ISERROR(MATCH(Table18[[#This Row], [Different Ability Type (only for Differently abled students)]],$BI$2:$BI$8,0)),"0", "1")</f>
        <v>0</v>
      </c>
      <c r="AW568" s="2"/>
      <c r="AX568" s="2"/>
      <c r="AY568" s="2"/>
      <c r="AZ568" s="2"/>
    </row>
    <row r="569" ht="14.25">
      <c r="A569" s="23"/>
      <c r="B569" s="23"/>
      <c r="C569" s="23"/>
      <c r="D569" s="23"/>
      <c r="E569" s="23"/>
      <c r="F569" s="23"/>
      <c r="G569" s="24"/>
      <c r="H569" s="25"/>
      <c r="I569" s="26"/>
      <c r="J569" s="27"/>
      <c r="K569" s="27"/>
      <c r="L569" s="27"/>
      <c r="M569" s="26"/>
      <c r="N569" s="28"/>
      <c r="O569" s="29"/>
      <c r="P569" s="30"/>
      <c r="Q569" s="30"/>
      <c r="R569" s="30"/>
      <c r="S569" s="31"/>
      <c r="T569" s="26"/>
      <c r="U569" s="27"/>
      <c r="V569" s="82"/>
      <c r="W569" s="83"/>
      <c r="X569" s="27"/>
      <c r="Y569" s="36"/>
      <c r="Z569" s="27"/>
      <c r="AA569" s="37"/>
      <c r="AB569" s="38"/>
      <c r="AC569" s="39"/>
      <c r="AD569" s="40"/>
      <c r="AK569" s="2" t="str">
        <f>IF(ISERROR(MATCH(Table18[[#This Row], [Sector of College]],$AY$2:$AY$4,0)),"0", "1")</f>
        <v>0</v>
      </c>
      <c r="AL569" s="2" t="str">
        <f>IF(ISERROR(MATCH(Table18[[#This Row], [Type of College]],$AZ$2:$AZ$4,0)),"0", "1")</f>
        <v>0</v>
      </c>
      <c r="AM569" s="2" t="str">
        <f>IF(ISERROR(MATCH(Table18[[#This Row], [College Category]],$BA$2:$BA$15,0)),"0", "1")</f>
        <v>0</v>
      </c>
      <c r="AN569" s="2" t="str">
        <f>IF(ISERROR(MATCH(Table18[[#This Row], [Degree Duration]],$BB$3:$BB$12,0)),"0", "1")</f>
        <v>0</v>
      </c>
      <c r="AO569" s="2" t="str">
        <f>IF(ISERROR(MATCH(#REF!,#REF!,0)),"0", "1")</f>
        <v>0</v>
      </c>
      <c r="AP569" s="2" t="str">
        <f>IF(ISERROR(MATCH(Table18[[#This Row], [Batch Start Year]],$BC$2:$BC$23,0)),"0", "1")</f>
        <v>0</v>
      </c>
      <c r="AQ569" s="2" t="str">
        <f>IF(ISERROR(MATCH(Table18[[#This Row], [Batch Start Semester]],$BD$2:$BD$5,0)),"0", "1")</f>
        <v>0</v>
      </c>
      <c r="AR569" s="2" t="str">
        <f>IF(ISERROR(MATCH(Table18[[#This Row], [Batch Session ]],$BE$2:$BE$5,0)),"0", "1")</f>
        <v>0</v>
      </c>
      <c r="AS569" s="2" t="str">
        <f>IF(ISERROR(MATCH(Table18[[#This Row], [Current Semester Number ]],$BF$2:$BF$12,0)),"0", "1")</f>
        <v>0</v>
      </c>
      <c r="AT569" s="2" t="str">
        <f>IF(ISERROR(MATCH(Table18[[#This Row], [Gender]],$BG$2:$BG$4,0)),"0", "1")</f>
        <v>0</v>
      </c>
      <c r="AU569" s="2" t="str">
        <f>IF(ISERROR(MATCH(Table18[[#This Row], [Quota Type]],$BH$2:$BH$12,0)),"0", "1")</f>
        <v>0</v>
      </c>
      <c r="AV569" s="2" t="str">
        <f>IF(ISERROR(MATCH(Table18[[#This Row], [Different Ability Type (only for Differently abled students)]],$BI$2:$BI$8,0)),"0", "1")</f>
        <v>0</v>
      </c>
      <c r="AW569" s="2"/>
      <c r="AX569" s="2"/>
      <c r="AY569" s="2"/>
      <c r="AZ569" s="2"/>
    </row>
    <row r="570" ht="14.25">
      <c r="A570" s="23"/>
      <c r="B570" s="23"/>
      <c r="C570" s="23"/>
      <c r="D570" s="23"/>
      <c r="E570" s="23"/>
      <c r="F570" s="23"/>
      <c r="G570" s="24"/>
      <c r="H570" s="25"/>
      <c r="I570" s="26"/>
      <c r="J570" s="27"/>
      <c r="K570" s="27"/>
      <c r="L570" s="27"/>
      <c r="M570" s="26"/>
      <c r="N570" s="28"/>
      <c r="O570" s="29"/>
      <c r="P570" s="30"/>
      <c r="Q570" s="30"/>
      <c r="R570" s="30"/>
      <c r="S570" s="31"/>
      <c r="T570" s="26"/>
      <c r="U570" s="27"/>
      <c r="V570" s="82"/>
      <c r="W570" s="83"/>
      <c r="X570" s="27"/>
      <c r="Y570" s="36"/>
      <c r="Z570" s="27"/>
      <c r="AA570" s="37"/>
      <c r="AB570" s="38"/>
      <c r="AC570" s="39"/>
      <c r="AD570" s="40"/>
      <c r="AK570" s="2" t="str">
        <f>IF(ISERROR(MATCH(Table18[[#This Row], [Sector of College]],$AY$2:$AY$4,0)),"0", "1")</f>
        <v>0</v>
      </c>
      <c r="AL570" s="2" t="str">
        <f>IF(ISERROR(MATCH(Table18[[#This Row], [Type of College]],$AZ$2:$AZ$4,0)),"0", "1")</f>
        <v>0</v>
      </c>
      <c r="AM570" s="2" t="str">
        <f>IF(ISERROR(MATCH(Table18[[#This Row], [College Category]],$BA$2:$BA$15,0)),"0", "1")</f>
        <v>0</v>
      </c>
      <c r="AN570" s="2" t="str">
        <f>IF(ISERROR(MATCH(Table18[[#This Row], [Degree Duration]],$BB$3:$BB$12,0)),"0", "1")</f>
        <v>0</v>
      </c>
      <c r="AO570" s="2" t="str">
        <f>IF(ISERROR(MATCH(#REF!,#REF!,0)),"0", "1")</f>
        <v>0</v>
      </c>
      <c r="AP570" s="2" t="str">
        <f>IF(ISERROR(MATCH(Table18[[#This Row], [Batch Start Year]],$BC$2:$BC$23,0)),"0", "1")</f>
        <v>0</v>
      </c>
      <c r="AQ570" s="2" t="str">
        <f>IF(ISERROR(MATCH(Table18[[#This Row], [Batch Start Semester]],$BD$2:$BD$5,0)),"0", "1")</f>
        <v>0</v>
      </c>
      <c r="AR570" s="2" t="str">
        <f>IF(ISERROR(MATCH(Table18[[#This Row], [Batch Session ]],$BE$2:$BE$5,0)),"0", "1")</f>
        <v>0</v>
      </c>
      <c r="AS570" s="2" t="str">
        <f>IF(ISERROR(MATCH(Table18[[#This Row], [Current Semester Number ]],$BF$2:$BF$12,0)),"0", "1")</f>
        <v>0</v>
      </c>
      <c r="AT570" s="2" t="str">
        <f>IF(ISERROR(MATCH(Table18[[#This Row], [Gender]],$BG$2:$BG$4,0)),"0", "1")</f>
        <v>0</v>
      </c>
      <c r="AU570" s="2" t="str">
        <f>IF(ISERROR(MATCH(Table18[[#This Row], [Quota Type]],$BH$2:$BH$12,0)),"0", "1")</f>
        <v>0</v>
      </c>
      <c r="AV570" s="2" t="str">
        <f>IF(ISERROR(MATCH(Table18[[#This Row], [Different Ability Type (only for Differently abled students)]],$BI$2:$BI$8,0)),"0", "1")</f>
        <v>0</v>
      </c>
      <c r="AW570" s="2"/>
      <c r="AX570" s="2"/>
      <c r="AY570" s="2"/>
      <c r="AZ570" s="2"/>
    </row>
    <row r="571" ht="14.25">
      <c r="A571" s="23"/>
      <c r="B571" s="23"/>
      <c r="C571" s="23"/>
      <c r="D571" s="23"/>
      <c r="E571" s="23"/>
      <c r="F571" s="23"/>
      <c r="G571" s="24"/>
      <c r="H571" s="25"/>
      <c r="I571" s="26"/>
      <c r="J571" s="27"/>
      <c r="K571" s="27"/>
      <c r="L571" s="27"/>
      <c r="M571" s="26"/>
      <c r="N571" s="28"/>
      <c r="O571" s="29"/>
      <c r="P571" s="30"/>
      <c r="Q571" s="30"/>
      <c r="R571" s="30"/>
      <c r="S571" s="31"/>
      <c r="T571" s="26"/>
      <c r="U571" s="27"/>
      <c r="V571" s="82"/>
      <c r="W571" s="83"/>
      <c r="X571" s="27"/>
      <c r="Y571" s="36"/>
      <c r="Z571" s="27"/>
      <c r="AA571" s="37"/>
      <c r="AB571" s="38"/>
      <c r="AC571" s="39"/>
      <c r="AD571" s="40"/>
      <c r="AK571" s="2" t="str">
        <f>IF(ISERROR(MATCH(Table18[[#This Row], [Sector of College]],$AY$2:$AY$4,0)),"0", "1")</f>
        <v>0</v>
      </c>
      <c r="AL571" s="2" t="str">
        <f>IF(ISERROR(MATCH(Table18[[#This Row], [Type of College]],$AZ$2:$AZ$4,0)),"0", "1")</f>
        <v>0</v>
      </c>
      <c r="AM571" s="2" t="str">
        <f>IF(ISERROR(MATCH(Table18[[#This Row], [College Category]],$BA$2:$BA$15,0)),"0", "1")</f>
        <v>0</v>
      </c>
      <c r="AN571" s="2" t="str">
        <f>IF(ISERROR(MATCH(Table18[[#This Row], [Degree Duration]],$BB$3:$BB$12,0)),"0", "1")</f>
        <v>0</v>
      </c>
      <c r="AO571" s="2" t="str">
        <f>IF(ISERROR(MATCH(#REF!,#REF!,0)),"0", "1")</f>
        <v>0</v>
      </c>
      <c r="AP571" s="2" t="str">
        <f>IF(ISERROR(MATCH(Table18[[#This Row], [Batch Start Year]],$BC$2:$BC$23,0)),"0", "1")</f>
        <v>0</v>
      </c>
      <c r="AQ571" s="2" t="str">
        <f>IF(ISERROR(MATCH(Table18[[#This Row], [Batch Start Semester]],$BD$2:$BD$5,0)),"0", "1")</f>
        <v>0</v>
      </c>
      <c r="AR571" s="2" t="str">
        <f>IF(ISERROR(MATCH(Table18[[#This Row], [Batch Session ]],$BE$2:$BE$5,0)),"0", "1")</f>
        <v>0</v>
      </c>
      <c r="AS571" s="2" t="str">
        <f>IF(ISERROR(MATCH(Table18[[#This Row], [Current Semester Number ]],$BF$2:$BF$12,0)),"0", "1")</f>
        <v>0</v>
      </c>
      <c r="AT571" s="2" t="str">
        <f>IF(ISERROR(MATCH(Table18[[#This Row], [Gender]],$BG$2:$BG$4,0)),"0", "1")</f>
        <v>0</v>
      </c>
      <c r="AU571" s="2" t="str">
        <f>IF(ISERROR(MATCH(Table18[[#This Row], [Quota Type]],$BH$2:$BH$12,0)),"0", "1")</f>
        <v>0</v>
      </c>
      <c r="AV571" s="2" t="str">
        <f>IF(ISERROR(MATCH(Table18[[#This Row], [Different Ability Type (only for Differently abled students)]],$BI$2:$BI$8,0)),"0", "1")</f>
        <v>0</v>
      </c>
      <c r="AW571" s="2"/>
      <c r="AX571" s="2"/>
      <c r="AY571" s="2"/>
      <c r="AZ571" s="2"/>
    </row>
    <row r="572" ht="14.25">
      <c r="A572" s="23"/>
      <c r="B572" s="23"/>
      <c r="C572" s="23"/>
      <c r="D572" s="23"/>
      <c r="E572" s="23"/>
      <c r="F572" s="23"/>
      <c r="G572" s="24"/>
      <c r="H572" s="25"/>
      <c r="I572" s="26"/>
      <c r="J572" s="27"/>
      <c r="K572" s="27"/>
      <c r="L572" s="27"/>
      <c r="M572" s="26"/>
      <c r="N572" s="28"/>
      <c r="O572" s="29"/>
      <c r="P572" s="30"/>
      <c r="Q572" s="30"/>
      <c r="R572" s="30"/>
      <c r="S572" s="31"/>
      <c r="T572" s="26"/>
      <c r="U572" s="27"/>
      <c r="V572" s="82"/>
      <c r="W572" s="83"/>
      <c r="X572" s="27"/>
      <c r="Y572" s="36"/>
      <c r="Z572" s="27"/>
      <c r="AA572" s="37"/>
      <c r="AB572" s="38"/>
      <c r="AC572" s="39"/>
      <c r="AD572" s="40"/>
      <c r="AK572" s="2" t="str">
        <f>IF(ISERROR(MATCH(Table18[[#This Row], [Sector of College]],$AY$2:$AY$4,0)),"0", "1")</f>
        <v>0</v>
      </c>
      <c r="AL572" s="2" t="str">
        <f>IF(ISERROR(MATCH(Table18[[#This Row], [Type of College]],$AZ$2:$AZ$4,0)),"0", "1")</f>
        <v>0</v>
      </c>
      <c r="AM572" s="2" t="str">
        <f>IF(ISERROR(MATCH(Table18[[#This Row], [College Category]],$BA$2:$BA$15,0)),"0", "1")</f>
        <v>0</v>
      </c>
      <c r="AN572" s="2" t="str">
        <f>IF(ISERROR(MATCH(Table18[[#This Row], [Degree Duration]],$BB$3:$BB$12,0)),"0", "1")</f>
        <v>0</v>
      </c>
      <c r="AO572" s="2" t="str">
        <f>IF(ISERROR(MATCH(#REF!,#REF!,0)),"0", "1")</f>
        <v>0</v>
      </c>
      <c r="AP572" s="2" t="str">
        <f>IF(ISERROR(MATCH(Table18[[#This Row], [Batch Start Year]],$BC$2:$BC$23,0)),"0", "1")</f>
        <v>0</v>
      </c>
      <c r="AQ572" s="2" t="str">
        <f>IF(ISERROR(MATCH(Table18[[#This Row], [Batch Start Semester]],$BD$2:$BD$5,0)),"0", "1")</f>
        <v>0</v>
      </c>
      <c r="AR572" s="2" t="str">
        <f>IF(ISERROR(MATCH(Table18[[#This Row], [Batch Session ]],$BE$2:$BE$5,0)),"0", "1")</f>
        <v>0</v>
      </c>
      <c r="AS572" s="2" t="str">
        <f>IF(ISERROR(MATCH(Table18[[#This Row], [Current Semester Number ]],$BF$2:$BF$12,0)),"0", "1")</f>
        <v>0</v>
      </c>
      <c r="AT572" s="2" t="str">
        <f>IF(ISERROR(MATCH(Table18[[#This Row], [Gender]],$BG$2:$BG$4,0)),"0", "1")</f>
        <v>0</v>
      </c>
      <c r="AU572" s="2" t="str">
        <f>IF(ISERROR(MATCH(Table18[[#This Row], [Quota Type]],$BH$2:$BH$12,0)),"0", "1")</f>
        <v>0</v>
      </c>
      <c r="AV572" s="2" t="str">
        <f>IF(ISERROR(MATCH(Table18[[#This Row], [Different Ability Type (only for Differently abled students)]],$BI$2:$BI$8,0)),"0", "1")</f>
        <v>0</v>
      </c>
      <c r="AW572" s="2"/>
      <c r="AX572" s="2"/>
      <c r="AY572" s="2"/>
      <c r="AZ572" s="2"/>
    </row>
    <row r="573" ht="14.25">
      <c r="A573" s="23"/>
      <c r="B573" s="23"/>
      <c r="C573" s="23"/>
      <c r="D573" s="23"/>
      <c r="E573" s="23"/>
      <c r="F573" s="23"/>
      <c r="G573" s="24"/>
      <c r="H573" s="25"/>
      <c r="I573" s="26"/>
      <c r="J573" s="27"/>
      <c r="K573" s="27"/>
      <c r="L573" s="27"/>
      <c r="M573" s="26"/>
      <c r="N573" s="28"/>
      <c r="O573" s="29"/>
      <c r="P573" s="30"/>
      <c r="Q573" s="30"/>
      <c r="R573" s="30"/>
      <c r="S573" s="31"/>
      <c r="T573" s="26"/>
      <c r="U573" s="27"/>
      <c r="V573" s="82"/>
      <c r="W573" s="83"/>
      <c r="X573" s="27"/>
      <c r="Y573" s="36"/>
      <c r="Z573" s="27"/>
      <c r="AA573" s="37"/>
      <c r="AB573" s="38"/>
      <c r="AC573" s="39"/>
      <c r="AD573" s="40"/>
      <c r="AK573" s="2" t="str">
        <f>IF(ISERROR(MATCH(Table18[[#This Row], [Sector of College]],$AY$2:$AY$4,0)),"0", "1")</f>
        <v>0</v>
      </c>
      <c r="AL573" s="2" t="str">
        <f>IF(ISERROR(MATCH(Table18[[#This Row], [Type of College]],$AZ$2:$AZ$4,0)),"0", "1")</f>
        <v>0</v>
      </c>
      <c r="AM573" s="2" t="str">
        <f>IF(ISERROR(MATCH(Table18[[#This Row], [College Category]],$BA$2:$BA$15,0)),"0", "1")</f>
        <v>0</v>
      </c>
      <c r="AN573" s="2" t="str">
        <f>IF(ISERROR(MATCH(Table18[[#This Row], [Degree Duration]],$BB$3:$BB$12,0)),"0", "1")</f>
        <v>0</v>
      </c>
      <c r="AO573" s="2" t="str">
        <f>IF(ISERROR(MATCH(#REF!,#REF!,0)),"0", "1")</f>
        <v>0</v>
      </c>
      <c r="AP573" s="2" t="str">
        <f>IF(ISERROR(MATCH(Table18[[#This Row], [Batch Start Year]],$BC$2:$BC$23,0)),"0", "1")</f>
        <v>0</v>
      </c>
      <c r="AQ573" s="2" t="str">
        <f>IF(ISERROR(MATCH(Table18[[#This Row], [Batch Start Semester]],$BD$2:$BD$5,0)),"0", "1")</f>
        <v>0</v>
      </c>
      <c r="AR573" s="2" t="str">
        <f>IF(ISERROR(MATCH(Table18[[#This Row], [Batch Session ]],$BE$2:$BE$5,0)),"0", "1")</f>
        <v>0</v>
      </c>
      <c r="AS573" s="2" t="str">
        <f>IF(ISERROR(MATCH(Table18[[#This Row], [Current Semester Number ]],$BF$2:$BF$12,0)),"0", "1")</f>
        <v>0</v>
      </c>
      <c r="AT573" s="2" t="str">
        <f>IF(ISERROR(MATCH(Table18[[#This Row], [Gender]],$BG$2:$BG$4,0)),"0", "1")</f>
        <v>0</v>
      </c>
      <c r="AU573" s="2" t="str">
        <f>IF(ISERROR(MATCH(Table18[[#This Row], [Quota Type]],$BH$2:$BH$12,0)),"0", "1")</f>
        <v>0</v>
      </c>
      <c r="AV573" s="2" t="str">
        <f>IF(ISERROR(MATCH(Table18[[#This Row], [Different Ability Type (only for Differently abled students)]],$BI$2:$BI$8,0)),"0", "1")</f>
        <v>0</v>
      </c>
      <c r="AW573" s="2"/>
      <c r="AX573" s="2"/>
      <c r="AY573" s="2"/>
      <c r="AZ573" s="2"/>
    </row>
    <row r="574" ht="14.25">
      <c r="A574" s="23"/>
      <c r="B574" s="23"/>
      <c r="C574" s="23"/>
      <c r="D574" s="23"/>
      <c r="E574" s="23"/>
      <c r="F574" s="23"/>
      <c r="G574" s="24"/>
      <c r="H574" s="25"/>
      <c r="I574" s="26"/>
      <c r="J574" s="27"/>
      <c r="K574" s="27"/>
      <c r="L574" s="27"/>
      <c r="M574" s="26"/>
      <c r="N574" s="28"/>
      <c r="O574" s="29"/>
      <c r="P574" s="30"/>
      <c r="Q574" s="30"/>
      <c r="R574" s="30"/>
      <c r="S574" s="31"/>
      <c r="T574" s="26"/>
      <c r="U574" s="27"/>
      <c r="V574" s="82"/>
      <c r="W574" s="83"/>
      <c r="X574" s="27"/>
      <c r="Y574" s="36"/>
      <c r="Z574" s="27"/>
      <c r="AA574" s="37"/>
      <c r="AB574" s="38"/>
      <c r="AC574" s="39"/>
      <c r="AD574" s="40"/>
      <c r="AK574" s="2" t="str">
        <f>IF(ISERROR(MATCH(Table18[[#This Row], [Sector of College]],$AY$2:$AY$4,0)),"0", "1")</f>
        <v>0</v>
      </c>
      <c r="AL574" s="2" t="str">
        <f>IF(ISERROR(MATCH(Table18[[#This Row], [Type of College]],$AZ$2:$AZ$4,0)),"0", "1")</f>
        <v>0</v>
      </c>
      <c r="AM574" s="2" t="str">
        <f>IF(ISERROR(MATCH(Table18[[#This Row], [College Category]],$BA$2:$BA$15,0)),"0", "1")</f>
        <v>0</v>
      </c>
      <c r="AN574" s="2" t="str">
        <f>IF(ISERROR(MATCH(Table18[[#This Row], [Degree Duration]],$BB$3:$BB$12,0)),"0", "1")</f>
        <v>0</v>
      </c>
      <c r="AO574" s="2" t="str">
        <f>IF(ISERROR(MATCH(#REF!,#REF!,0)),"0", "1")</f>
        <v>0</v>
      </c>
      <c r="AP574" s="2" t="str">
        <f>IF(ISERROR(MATCH(Table18[[#This Row], [Batch Start Year]],$BC$2:$BC$23,0)),"0", "1")</f>
        <v>0</v>
      </c>
      <c r="AQ574" s="2" t="str">
        <f>IF(ISERROR(MATCH(Table18[[#This Row], [Batch Start Semester]],$BD$2:$BD$5,0)),"0", "1")</f>
        <v>0</v>
      </c>
      <c r="AR574" s="2" t="str">
        <f>IF(ISERROR(MATCH(Table18[[#This Row], [Batch Session ]],$BE$2:$BE$5,0)),"0", "1")</f>
        <v>0</v>
      </c>
      <c r="AS574" s="2" t="str">
        <f>IF(ISERROR(MATCH(Table18[[#This Row], [Current Semester Number ]],$BF$2:$BF$12,0)),"0", "1")</f>
        <v>0</v>
      </c>
      <c r="AT574" s="2" t="str">
        <f>IF(ISERROR(MATCH(Table18[[#This Row], [Gender]],$BG$2:$BG$4,0)),"0", "1")</f>
        <v>0</v>
      </c>
      <c r="AU574" s="2" t="str">
        <f>IF(ISERROR(MATCH(Table18[[#This Row], [Quota Type]],$BH$2:$BH$12,0)),"0", "1")</f>
        <v>0</v>
      </c>
      <c r="AV574" s="2" t="str">
        <f>IF(ISERROR(MATCH(Table18[[#This Row], [Different Ability Type (only for Differently abled students)]],$BI$2:$BI$8,0)),"0", "1")</f>
        <v>0</v>
      </c>
      <c r="AW574" s="2"/>
      <c r="AX574" s="2"/>
      <c r="AY574" s="2"/>
      <c r="AZ574" s="2"/>
    </row>
    <row r="575" ht="14.25">
      <c r="A575" s="23"/>
      <c r="B575" s="23"/>
      <c r="C575" s="23"/>
      <c r="D575" s="23"/>
      <c r="E575" s="23"/>
      <c r="F575" s="23"/>
      <c r="G575" s="24"/>
      <c r="H575" s="25"/>
      <c r="I575" s="26"/>
      <c r="J575" s="27"/>
      <c r="K575" s="27"/>
      <c r="L575" s="27"/>
      <c r="M575" s="26"/>
      <c r="N575" s="28"/>
      <c r="O575" s="29"/>
      <c r="P575" s="30"/>
      <c r="Q575" s="30"/>
      <c r="R575" s="30"/>
      <c r="S575" s="31"/>
      <c r="T575" s="26"/>
      <c r="U575" s="27"/>
      <c r="V575" s="82"/>
      <c r="W575" s="83"/>
      <c r="X575" s="27"/>
      <c r="Y575" s="36"/>
      <c r="Z575" s="27"/>
      <c r="AA575" s="37"/>
      <c r="AB575" s="38"/>
      <c r="AC575" s="39"/>
      <c r="AD575" s="40"/>
      <c r="AK575" s="2" t="str">
        <f>IF(ISERROR(MATCH(Table18[[#This Row], [Sector of College]],$AY$2:$AY$4,0)),"0", "1")</f>
        <v>0</v>
      </c>
      <c r="AL575" s="2" t="str">
        <f>IF(ISERROR(MATCH(Table18[[#This Row], [Type of College]],$AZ$2:$AZ$4,0)),"0", "1")</f>
        <v>0</v>
      </c>
      <c r="AM575" s="2" t="str">
        <f>IF(ISERROR(MATCH(Table18[[#This Row], [College Category]],$BA$2:$BA$15,0)),"0", "1")</f>
        <v>0</v>
      </c>
      <c r="AN575" s="2" t="str">
        <f>IF(ISERROR(MATCH(Table18[[#This Row], [Degree Duration]],$BB$3:$BB$12,0)),"0", "1")</f>
        <v>0</v>
      </c>
      <c r="AO575" s="2" t="str">
        <f>IF(ISERROR(MATCH(#REF!,#REF!,0)),"0", "1")</f>
        <v>0</v>
      </c>
      <c r="AP575" s="2" t="str">
        <f>IF(ISERROR(MATCH(Table18[[#This Row], [Batch Start Year]],$BC$2:$BC$23,0)),"0", "1")</f>
        <v>0</v>
      </c>
      <c r="AQ575" s="2" t="str">
        <f>IF(ISERROR(MATCH(Table18[[#This Row], [Batch Start Semester]],$BD$2:$BD$5,0)),"0", "1")</f>
        <v>0</v>
      </c>
      <c r="AR575" s="2" t="str">
        <f>IF(ISERROR(MATCH(Table18[[#This Row], [Batch Session ]],$BE$2:$BE$5,0)),"0", "1")</f>
        <v>0</v>
      </c>
      <c r="AS575" s="2" t="str">
        <f>IF(ISERROR(MATCH(Table18[[#This Row], [Current Semester Number ]],$BF$2:$BF$12,0)),"0", "1")</f>
        <v>0</v>
      </c>
      <c r="AT575" s="2" t="str">
        <f>IF(ISERROR(MATCH(Table18[[#This Row], [Gender]],$BG$2:$BG$4,0)),"0", "1")</f>
        <v>0</v>
      </c>
      <c r="AU575" s="2" t="str">
        <f>IF(ISERROR(MATCH(Table18[[#This Row], [Quota Type]],$BH$2:$BH$12,0)),"0", "1")</f>
        <v>0</v>
      </c>
      <c r="AV575" s="2" t="str">
        <f>IF(ISERROR(MATCH(Table18[[#This Row], [Different Ability Type (only for Differently abled students)]],$BI$2:$BI$8,0)),"0", "1")</f>
        <v>0</v>
      </c>
      <c r="AW575" s="2"/>
      <c r="AX575" s="2"/>
      <c r="AY575" s="2"/>
      <c r="AZ575" s="2"/>
    </row>
    <row r="576" ht="14.25">
      <c r="A576" s="23"/>
      <c r="B576" s="23"/>
      <c r="C576" s="23"/>
      <c r="D576" s="23"/>
      <c r="E576" s="23"/>
      <c r="F576" s="23"/>
      <c r="G576" s="24"/>
      <c r="H576" s="25"/>
      <c r="I576" s="26"/>
      <c r="J576" s="27"/>
      <c r="K576" s="27"/>
      <c r="L576" s="27"/>
      <c r="M576" s="26"/>
      <c r="N576" s="28"/>
      <c r="O576" s="29"/>
      <c r="P576" s="30"/>
      <c r="Q576" s="30"/>
      <c r="R576" s="30"/>
      <c r="S576" s="31"/>
      <c r="T576" s="26"/>
      <c r="U576" s="27"/>
      <c r="V576" s="82"/>
      <c r="W576" s="83"/>
      <c r="X576" s="27"/>
      <c r="Y576" s="36"/>
      <c r="Z576" s="27"/>
      <c r="AA576" s="37"/>
      <c r="AB576" s="38"/>
      <c r="AC576" s="39"/>
      <c r="AD576" s="40"/>
      <c r="AK576" s="2" t="str">
        <f>IF(ISERROR(MATCH(Table18[[#This Row], [Sector of College]],$AY$2:$AY$4,0)),"0", "1")</f>
        <v>0</v>
      </c>
      <c r="AL576" s="2" t="str">
        <f>IF(ISERROR(MATCH(Table18[[#This Row], [Type of College]],$AZ$2:$AZ$4,0)),"0", "1")</f>
        <v>0</v>
      </c>
      <c r="AM576" s="2" t="str">
        <f>IF(ISERROR(MATCH(Table18[[#This Row], [College Category]],$BA$2:$BA$15,0)),"0", "1")</f>
        <v>0</v>
      </c>
      <c r="AN576" s="2" t="str">
        <f>IF(ISERROR(MATCH(Table18[[#This Row], [Degree Duration]],$BB$3:$BB$12,0)),"0", "1")</f>
        <v>0</v>
      </c>
      <c r="AO576" s="2" t="str">
        <f>IF(ISERROR(MATCH(#REF!,#REF!,0)),"0", "1")</f>
        <v>0</v>
      </c>
      <c r="AP576" s="2" t="str">
        <f>IF(ISERROR(MATCH(Table18[[#This Row], [Batch Start Year]],$BC$2:$BC$23,0)),"0", "1")</f>
        <v>0</v>
      </c>
      <c r="AQ576" s="2" t="str">
        <f>IF(ISERROR(MATCH(Table18[[#This Row], [Batch Start Semester]],$BD$2:$BD$5,0)),"0", "1")</f>
        <v>0</v>
      </c>
      <c r="AR576" s="2" t="str">
        <f>IF(ISERROR(MATCH(Table18[[#This Row], [Batch Session ]],$BE$2:$BE$5,0)),"0", "1")</f>
        <v>0</v>
      </c>
      <c r="AS576" s="2" t="str">
        <f>IF(ISERROR(MATCH(Table18[[#This Row], [Current Semester Number ]],$BF$2:$BF$12,0)),"0", "1")</f>
        <v>0</v>
      </c>
      <c r="AT576" s="2" t="str">
        <f>IF(ISERROR(MATCH(Table18[[#This Row], [Gender]],$BG$2:$BG$4,0)),"0", "1")</f>
        <v>0</v>
      </c>
      <c r="AU576" s="2" t="str">
        <f>IF(ISERROR(MATCH(Table18[[#This Row], [Quota Type]],$BH$2:$BH$12,0)),"0", "1")</f>
        <v>0</v>
      </c>
      <c r="AV576" s="2" t="str">
        <f>IF(ISERROR(MATCH(Table18[[#This Row], [Different Ability Type (only for Differently abled students)]],$BI$2:$BI$8,0)),"0", "1")</f>
        <v>0</v>
      </c>
      <c r="AW576" s="2"/>
      <c r="AX576" s="2"/>
      <c r="AY576" s="2"/>
      <c r="AZ576" s="2"/>
    </row>
    <row r="577" ht="14.25">
      <c r="A577" s="23"/>
      <c r="B577" s="23"/>
      <c r="C577" s="23"/>
      <c r="D577" s="23"/>
      <c r="E577" s="23"/>
      <c r="F577" s="23"/>
      <c r="G577" s="24"/>
      <c r="H577" s="25"/>
      <c r="I577" s="26"/>
      <c r="J577" s="27"/>
      <c r="K577" s="27"/>
      <c r="L577" s="27"/>
      <c r="M577" s="26"/>
      <c r="N577" s="28"/>
      <c r="O577" s="29"/>
      <c r="P577" s="30"/>
      <c r="Q577" s="30"/>
      <c r="R577" s="30"/>
      <c r="S577" s="31"/>
      <c r="T577" s="26"/>
      <c r="U577" s="27"/>
      <c r="V577" s="82"/>
      <c r="W577" s="83"/>
      <c r="X577" s="27"/>
      <c r="Y577" s="36"/>
      <c r="Z577" s="27"/>
      <c r="AA577" s="37"/>
      <c r="AB577" s="38"/>
      <c r="AC577" s="39"/>
      <c r="AD577" s="40"/>
      <c r="AK577" s="2" t="str">
        <f>IF(ISERROR(MATCH(Table18[[#This Row], [Sector of College]],$AY$2:$AY$4,0)),"0", "1")</f>
        <v>0</v>
      </c>
      <c r="AL577" s="2" t="str">
        <f>IF(ISERROR(MATCH(Table18[[#This Row], [Type of College]],$AZ$2:$AZ$4,0)),"0", "1")</f>
        <v>0</v>
      </c>
      <c r="AM577" s="2" t="str">
        <f>IF(ISERROR(MATCH(Table18[[#This Row], [College Category]],$BA$2:$BA$15,0)),"0", "1")</f>
        <v>0</v>
      </c>
      <c r="AN577" s="2" t="str">
        <f>IF(ISERROR(MATCH(Table18[[#This Row], [Degree Duration]],$BB$3:$BB$12,0)),"0", "1")</f>
        <v>0</v>
      </c>
      <c r="AO577" s="2" t="str">
        <f>IF(ISERROR(MATCH(#REF!,#REF!,0)),"0", "1")</f>
        <v>0</v>
      </c>
      <c r="AP577" s="2" t="str">
        <f>IF(ISERROR(MATCH(Table18[[#This Row], [Batch Start Year]],$BC$2:$BC$23,0)),"0", "1")</f>
        <v>0</v>
      </c>
      <c r="AQ577" s="2" t="str">
        <f>IF(ISERROR(MATCH(Table18[[#This Row], [Batch Start Semester]],$BD$2:$BD$5,0)),"0", "1")</f>
        <v>0</v>
      </c>
      <c r="AR577" s="2" t="str">
        <f>IF(ISERROR(MATCH(Table18[[#This Row], [Batch Session ]],$BE$2:$BE$5,0)),"0", "1")</f>
        <v>0</v>
      </c>
      <c r="AS577" s="2" t="str">
        <f>IF(ISERROR(MATCH(Table18[[#This Row], [Current Semester Number ]],$BF$2:$BF$12,0)),"0", "1")</f>
        <v>0</v>
      </c>
      <c r="AT577" s="2" t="str">
        <f>IF(ISERROR(MATCH(Table18[[#This Row], [Gender]],$BG$2:$BG$4,0)),"0", "1")</f>
        <v>0</v>
      </c>
      <c r="AU577" s="2" t="str">
        <f>IF(ISERROR(MATCH(Table18[[#This Row], [Quota Type]],$BH$2:$BH$12,0)),"0", "1")</f>
        <v>0</v>
      </c>
      <c r="AV577" s="2" t="str">
        <f>IF(ISERROR(MATCH(Table18[[#This Row], [Different Ability Type (only for Differently abled students)]],$BI$2:$BI$8,0)),"0", "1")</f>
        <v>0</v>
      </c>
      <c r="AW577" s="2"/>
      <c r="AX577" s="2"/>
      <c r="AY577" s="2"/>
      <c r="AZ577" s="2"/>
    </row>
    <row r="578" ht="14.25">
      <c r="A578" s="23"/>
      <c r="B578" s="23"/>
      <c r="C578" s="23"/>
      <c r="D578" s="23"/>
      <c r="E578" s="23"/>
      <c r="F578" s="23"/>
      <c r="G578" s="24"/>
      <c r="H578" s="25"/>
      <c r="I578" s="26"/>
      <c r="J578" s="27"/>
      <c r="K578" s="27"/>
      <c r="L578" s="27"/>
      <c r="M578" s="26"/>
      <c r="N578" s="28"/>
      <c r="O578" s="29"/>
      <c r="P578" s="30"/>
      <c r="Q578" s="30"/>
      <c r="R578" s="30"/>
      <c r="S578" s="31"/>
      <c r="T578" s="26"/>
      <c r="U578" s="27"/>
      <c r="V578" s="82"/>
      <c r="W578" s="83"/>
      <c r="X578" s="27"/>
      <c r="Y578" s="36"/>
      <c r="Z578" s="27"/>
      <c r="AA578" s="37"/>
      <c r="AB578" s="38"/>
      <c r="AC578" s="39"/>
      <c r="AD578" s="40"/>
      <c r="AK578" s="2" t="str">
        <f>IF(ISERROR(MATCH(Table18[[#This Row], [Sector of College]],$AY$2:$AY$4,0)),"0", "1")</f>
        <v>0</v>
      </c>
      <c r="AL578" s="2" t="str">
        <f>IF(ISERROR(MATCH(Table18[[#This Row], [Type of College]],$AZ$2:$AZ$4,0)),"0", "1")</f>
        <v>0</v>
      </c>
      <c r="AM578" s="2" t="str">
        <f>IF(ISERROR(MATCH(Table18[[#This Row], [College Category]],$BA$2:$BA$15,0)),"0", "1")</f>
        <v>0</v>
      </c>
      <c r="AN578" s="2" t="str">
        <f>IF(ISERROR(MATCH(Table18[[#This Row], [Degree Duration]],$BB$3:$BB$12,0)),"0", "1")</f>
        <v>0</v>
      </c>
      <c r="AO578" s="2" t="str">
        <f>IF(ISERROR(MATCH(#REF!,#REF!,0)),"0", "1")</f>
        <v>0</v>
      </c>
      <c r="AP578" s="2" t="str">
        <f>IF(ISERROR(MATCH(Table18[[#This Row], [Batch Start Year]],$BC$2:$BC$23,0)),"0", "1")</f>
        <v>0</v>
      </c>
      <c r="AQ578" s="2" t="str">
        <f>IF(ISERROR(MATCH(Table18[[#This Row], [Batch Start Semester]],$BD$2:$BD$5,0)),"0", "1")</f>
        <v>0</v>
      </c>
      <c r="AR578" s="2" t="str">
        <f>IF(ISERROR(MATCH(Table18[[#This Row], [Batch Session ]],$BE$2:$BE$5,0)),"0", "1")</f>
        <v>0</v>
      </c>
      <c r="AS578" s="2" t="str">
        <f>IF(ISERROR(MATCH(Table18[[#This Row], [Current Semester Number ]],$BF$2:$BF$12,0)),"0", "1")</f>
        <v>0</v>
      </c>
      <c r="AT578" s="2" t="str">
        <f>IF(ISERROR(MATCH(Table18[[#This Row], [Gender]],$BG$2:$BG$4,0)),"0", "1")</f>
        <v>0</v>
      </c>
      <c r="AU578" s="2" t="str">
        <f>IF(ISERROR(MATCH(Table18[[#This Row], [Quota Type]],$BH$2:$BH$12,0)),"0", "1")</f>
        <v>0</v>
      </c>
      <c r="AV578" s="2" t="str">
        <f>IF(ISERROR(MATCH(Table18[[#This Row], [Different Ability Type (only for Differently abled students)]],$BI$2:$BI$8,0)),"0", "1")</f>
        <v>0</v>
      </c>
      <c r="AW578" s="2"/>
      <c r="AX578" s="2"/>
      <c r="AY578" s="2"/>
      <c r="AZ578" s="2"/>
    </row>
    <row r="579" ht="14.25">
      <c r="A579" s="23"/>
      <c r="B579" s="23"/>
      <c r="C579" s="23"/>
      <c r="D579" s="23"/>
      <c r="E579" s="23"/>
      <c r="F579" s="23"/>
      <c r="G579" s="24"/>
      <c r="H579" s="25"/>
      <c r="I579" s="26"/>
      <c r="J579" s="27"/>
      <c r="K579" s="27"/>
      <c r="L579" s="27"/>
      <c r="M579" s="26"/>
      <c r="N579" s="28"/>
      <c r="O579" s="29"/>
      <c r="P579" s="30"/>
      <c r="Q579" s="30"/>
      <c r="R579" s="30"/>
      <c r="S579" s="31"/>
      <c r="T579" s="26"/>
      <c r="U579" s="27"/>
      <c r="V579" s="82"/>
      <c r="W579" s="83"/>
      <c r="X579" s="27"/>
      <c r="Y579" s="36"/>
      <c r="Z579" s="27"/>
      <c r="AA579" s="37"/>
      <c r="AB579" s="38"/>
      <c r="AC579" s="39"/>
      <c r="AD579" s="40"/>
      <c r="AK579" s="2" t="str">
        <f>IF(ISERROR(MATCH(Table18[[#This Row], [Sector of College]],$AY$2:$AY$4,0)),"0", "1")</f>
        <v>0</v>
      </c>
      <c r="AL579" s="2" t="str">
        <f>IF(ISERROR(MATCH(Table18[[#This Row], [Type of College]],$AZ$2:$AZ$4,0)),"0", "1")</f>
        <v>0</v>
      </c>
      <c r="AM579" s="2" t="str">
        <f>IF(ISERROR(MATCH(Table18[[#This Row], [College Category]],$BA$2:$BA$15,0)),"0", "1")</f>
        <v>0</v>
      </c>
      <c r="AN579" s="2" t="str">
        <f>IF(ISERROR(MATCH(Table18[[#This Row], [Degree Duration]],$BB$3:$BB$12,0)),"0", "1")</f>
        <v>0</v>
      </c>
      <c r="AO579" s="2" t="str">
        <f>IF(ISERROR(MATCH(#REF!,#REF!,0)),"0", "1")</f>
        <v>0</v>
      </c>
      <c r="AP579" s="2" t="str">
        <f>IF(ISERROR(MATCH(Table18[[#This Row], [Batch Start Year]],$BC$2:$BC$23,0)),"0", "1")</f>
        <v>0</v>
      </c>
      <c r="AQ579" s="2" t="str">
        <f>IF(ISERROR(MATCH(Table18[[#This Row], [Batch Start Semester]],$BD$2:$BD$5,0)),"0", "1")</f>
        <v>0</v>
      </c>
      <c r="AR579" s="2" t="str">
        <f>IF(ISERROR(MATCH(Table18[[#This Row], [Batch Session ]],$BE$2:$BE$5,0)),"0", "1")</f>
        <v>0</v>
      </c>
      <c r="AS579" s="2" t="str">
        <f>IF(ISERROR(MATCH(Table18[[#This Row], [Current Semester Number ]],$BF$2:$BF$12,0)),"0", "1")</f>
        <v>0</v>
      </c>
      <c r="AT579" s="2" t="str">
        <f>IF(ISERROR(MATCH(Table18[[#This Row], [Gender]],$BG$2:$BG$4,0)),"0", "1")</f>
        <v>0</v>
      </c>
      <c r="AU579" s="2" t="str">
        <f>IF(ISERROR(MATCH(Table18[[#This Row], [Quota Type]],$BH$2:$BH$12,0)),"0", "1")</f>
        <v>0</v>
      </c>
      <c r="AV579" s="2" t="str">
        <f>IF(ISERROR(MATCH(Table18[[#This Row], [Different Ability Type (only for Differently abled students)]],$BI$2:$BI$8,0)),"0", "1")</f>
        <v>0</v>
      </c>
      <c r="AW579" s="2"/>
      <c r="AX579" s="2"/>
      <c r="AY579" s="2"/>
      <c r="AZ579" s="2"/>
    </row>
    <row r="580" ht="14.25">
      <c r="A580" s="23"/>
      <c r="B580" s="23"/>
      <c r="C580" s="23"/>
      <c r="D580" s="23"/>
      <c r="E580" s="23"/>
      <c r="F580" s="23"/>
      <c r="G580" s="24"/>
      <c r="H580" s="25"/>
      <c r="I580" s="26"/>
      <c r="J580" s="27"/>
      <c r="K580" s="27"/>
      <c r="L580" s="27"/>
      <c r="M580" s="26"/>
      <c r="N580" s="28"/>
      <c r="O580" s="29"/>
      <c r="P580" s="30"/>
      <c r="Q580" s="30"/>
      <c r="R580" s="30"/>
      <c r="S580" s="31"/>
      <c r="T580" s="26"/>
      <c r="U580" s="27"/>
      <c r="V580" s="82"/>
      <c r="W580" s="83"/>
      <c r="X580" s="27"/>
      <c r="Y580" s="36"/>
      <c r="Z580" s="27"/>
      <c r="AA580" s="37"/>
      <c r="AB580" s="38"/>
      <c r="AC580" s="39"/>
      <c r="AD580" s="40"/>
      <c r="AK580" s="2" t="str">
        <f>IF(ISERROR(MATCH(Table18[[#This Row], [Sector of College]],$AY$2:$AY$4,0)),"0", "1")</f>
        <v>0</v>
      </c>
      <c r="AL580" s="2" t="str">
        <f>IF(ISERROR(MATCH(Table18[[#This Row], [Type of College]],$AZ$2:$AZ$4,0)),"0", "1")</f>
        <v>0</v>
      </c>
      <c r="AM580" s="2" t="str">
        <f>IF(ISERROR(MATCH(Table18[[#This Row], [College Category]],$BA$2:$BA$15,0)),"0", "1")</f>
        <v>0</v>
      </c>
      <c r="AN580" s="2" t="str">
        <f>IF(ISERROR(MATCH(Table18[[#This Row], [Degree Duration]],$BB$3:$BB$12,0)),"0", "1")</f>
        <v>0</v>
      </c>
      <c r="AO580" s="2" t="str">
        <f>IF(ISERROR(MATCH(#REF!,#REF!,0)),"0", "1")</f>
        <v>0</v>
      </c>
      <c r="AP580" s="2" t="str">
        <f>IF(ISERROR(MATCH(Table18[[#This Row], [Batch Start Year]],$BC$2:$BC$23,0)),"0", "1")</f>
        <v>0</v>
      </c>
      <c r="AQ580" s="2" t="str">
        <f>IF(ISERROR(MATCH(Table18[[#This Row], [Batch Start Semester]],$BD$2:$BD$5,0)),"0", "1")</f>
        <v>0</v>
      </c>
      <c r="AR580" s="2" t="str">
        <f>IF(ISERROR(MATCH(Table18[[#This Row], [Batch Session ]],$BE$2:$BE$5,0)),"0", "1")</f>
        <v>0</v>
      </c>
      <c r="AS580" s="2" t="str">
        <f>IF(ISERROR(MATCH(Table18[[#This Row], [Current Semester Number ]],$BF$2:$BF$12,0)),"0", "1")</f>
        <v>0</v>
      </c>
      <c r="AT580" s="2" t="str">
        <f>IF(ISERROR(MATCH(Table18[[#This Row], [Gender]],$BG$2:$BG$4,0)),"0", "1")</f>
        <v>0</v>
      </c>
      <c r="AU580" s="2" t="str">
        <f>IF(ISERROR(MATCH(Table18[[#This Row], [Quota Type]],$BH$2:$BH$12,0)),"0", "1")</f>
        <v>0</v>
      </c>
      <c r="AV580" s="2" t="str">
        <f>IF(ISERROR(MATCH(Table18[[#This Row], [Different Ability Type (only for Differently abled students)]],$BI$2:$BI$8,0)),"0", "1")</f>
        <v>0</v>
      </c>
      <c r="AW580" s="2"/>
      <c r="AX580" s="2"/>
      <c r="AY580" s="2"/>
      <c r="AZ580" s="2"/>
    </row>
    <row r="581" ht="14.25">
      <c r="A581" s="23"/>
      <c r="B581" s="23"/>
      <c r="C581" s="23"/>
      <c r="D581" s="23"/>
      <c r="E581" s="23"/>
      <c r="F581" s="23"/>
      <c r="G581" s="24"/>
      <c r="H581" s="25"/>
      <c r="I581" s="26"/>
      <c r="J581" s="27"/>
      <c r="K581" s="27"/>
      <c r="L581" s="27"/>
      <c r="M581" s="26"/>
      <c r="N581" s="28"/>
      <c r="O581" s="29"/>
      <c r="P581" s="30"/>
      <c r="Q581" s="30"/>
      <c r="R581" s="30"/>
      <c r="S581" s="31"/>
      <c r="T581" s="26"/>
      <c r="U581" s="27"/>
      <c r="V581" s="82"/>
      <c r="W581" s="83"/>
      <c r="X581" s="27"/>
      <c r="Y581" s="36"/>
      <c r="Z581" s="27"/>
      <c r="AA581" s="37"/>
      <c r="AB581" s="38"/>
      <c r="AC581" s="39"/>
      <c r="AD581" s="40"/>
      <c r="AK581" s="2" t="str">
        <f>IF(ISERROR(MATCH(Table18[[#This Row], [Sector of College]],$AY$2:$AY$4,0)),"0", "1")</f>
        <v>0</v>
      </c>
      <c r="AL581" s="2" t="str">
        <f>IF(ISERROR(MATCH(Table18[[#This Row], [Type of College]],$AZ$2:$AZ$4,0)),"0", "1")</f>
        <v>0</v>
      </c>
      <c r="AM581" s="2" t="str">
        <f>IF(ISERROR(MATCH(Table18[[#This Row], [College Category]],$BA$2:$BA$15,0)),"0", "1")</f>
        <v>0</v>
      </c>
      <c r="AN581" s="2" t="str">
        <f>IF(ISERROR(MATCH(Table18[[#This Row], [Degree Duration]],$BB$3:$BB$12,0)),"0", "1")</f>
        <v>0</v>
      </c>
      <c r="AO581" s="2" t="str">
        <f>IF(ISERROR(MATCH(#REF!,#REF!,0)),"0", "1")</f>
        <v>0</v>
      </c>
      <c r="AP581" s="2" t="str">
        <f>IF(ISERROR(MATCH(Table18[[#This Row], [Batch Start Year]],$BC$2:$BC$23,0)),"0", "1")</f>
        <v>0</v>
      </c>
      <c r="AQ581" s="2" t="str">
        <f>IF(ISERROR(MATCH(Table18[[#This Row], [Batch Start Semester]],$BD$2:$BD$5,0)),"0", "1")</f>
        <v>0</v>
      </c>
      <c r="AR581" s="2" t="str">
        <f>IF(ISERROR(MATCH(Table18[[#This Row], [Batch Session ]],$BE$2:$BE$5,0)),"0", "1")</f>
        <v>0</v>
      </c>
      <c r="AS581" s="2" t="str">
        <f>IF(ISERROR(MATCH(Table18[[#This Row], [Current Semester Number ]],$BF$2:$BF$12,0)),"0", "1")</f>
        <v>0</v>
      </c>
      <c r="AT581" s="2" t="str">
        <f>IF(ISERROR(MATCH(Table18[[#This Row], [Gender]],$BG$2:$BG$4,0)),"0", "1")</f>
        <v>0</v>
      </c>
      <c r="AU581" s="2" t="str">
        <f>IF(ISERROR(MATCH(Table18[[#This Row], [Quota Type]],$BH$2:$BH$12,0)),"0", "1")</f>
        <v>0</v>
      </c>
      <c r="AV581" s="2" t="str">
        <f>IF(ISERROR(MATCH(Table18[[#This Row], [Different Ability Type (only for Differently abled students)]],$BI$2:$BI$8,0)),"0", "1")</f>
        <v>0</v>
      </c>
      <c r="AW581" s="2"/>
      <c r="AX581" s="2"/>
      <c r="AY581" s="2"/>
      <c r="AZ581" s="2"/>
    </row>
    <row r="582" ht="14.25">
      <c r="A582" s="23"/>
      <c r="B582" s="23"/>
      <c r="C582" s="23"/>
      <c r="D582" s="23"/>
      <c r="E582" s="23"/>
      <c r="F582" s="23"/>
      <c r="G582" s="24"/>
      <c r="H582" s="25"/>
      <c r="I582" s="26"/>
      <c r="J582" s="27"/>
      <c r="K582" s="27"/>
      <c r="L582" s="27"/>
      <c r="M582" s="26"/>
      <c r="N582" s="28"/>
      <c r="O582" s="29"/>
      <c r="P582" s="30"/>
      <c r="Q582" s="30"/>
      <c r="R582" s="30"/>
      <c r="S582" s="31"/>
      <c r="T582" s="26"/>
      <c r="U582" s="27"/>
      <c r="V582" s="82"/>
      <c r="W582" s="83"/>
      <c r="X582" s="27"/>
      <c r="Y582" s="36"/>
      <c r="Z582" s="27"/>
      <c r="AA582" s="37"/>
      <c r="AB582" s="38"/>
      <c r="AC582" s="39"/>
      <c r="AD582" s="40"/>
      <c r="AK582" s="2" t="str">
        <f>IF(ISERROR(MATCH(Table18[[#This Row], [Sector of College]],$AY$2:$AY$4,0)),"0", "1")</f>
        <v>0</v>
      </c>
      <c r="AL582" s="2" t="str">
        <f>IF(ISERROR(MATCH(Table18[[#This Row], [Type of College]],$AZ$2:$AZ$4,0)),"0", "1")</f>
        <v>0</v>
      </c>
      <c r="AM582" s="2" t="str">
        <f>IF(ISERROR(MATCH(Table18[[#This Row], [College Category]],$BA$2:$BA$15,0)),"0", "1")</f>
        <v>0</v>
      </c>
      <c r="AN582" s="2" t="str">
        <f>IF(ISERROR(MATCH(Table18[[#This Row], [Degree Duration]],$BB$3:$BB$12,0)),"0", "1")</f>
        <v>0</v>
      </c>
      <c r="AO582" s="2" t="str">
        <f>IF(ISERROR(MATCH(#REF!,#REF!,0)),"0", "1")</f>
        <v>0</v>
      </c>
      <c r="AP582" s="2" t="str">
        <f>IF(ISERROR(MATCH(Table18[[#This Row], [Batch Start Year]],$BC$2:$BC$23,0)),"0", "1")</f>
        <v>0</v>
      </c>
      <c r="AQ582" s="2" t="str">
        <f>IF(ISERROR(MATCH(Table18[[#This Row], [Batch Start Semester]],$BD$2:$BD$5,0)),"0", "1")</f>
        <v>0</v>
      </c>
      <c r="AR582" s="2" t="str">
        <f>IF(ISERROR(MATCH(Table18[[#This Row], [Batch Session ]],$BE$2:$BE$5,0)),"0", "1")</f>
        <v>0</v>
      </c>
      <c r="AS582" s="2" t="str">
        <f>IF(ISERROR(MATCH(Table18[[#This Row], [Current Semester Number ]],$BF$2:$BF$12,0)),"0", "1")</f>
        <v>0</v>
      </c>
      <c r="AT582" s="2" t="str">
        <f>IF(ISERROR(MATCH(Table18[[#This Row], [Gender]],$BG$2:$BG$4,0)),"0", "1")</f>
        <v>0</v>
      </c>
      <c r="AU582" s="2" t="str">
        <f>IF(ISERROR(MATCH(Table18[[#This Row], [Quota Type]],$BH$2:$BH$12,0)),"0", "1")</f>
        <v>0</v>
      </c>
      <c r="AV582" s="2" t="str">
        <f>IF(ISERROR(MATCH(Table18[[#This Row], [Different Ability Type (only for Differently abled students)]],$BI$2:$BI$8,0)),"0", "1")</f>
        <v>0</v>
      </c>
      <c r="AW582" s="2"/>
      <c r="AX582" s="2"/>
      <c r="AY582" s="2"/>
      <c r="AZ582" s="2"/>
    </row>
    <row r="583" ht="14.25">
      <c r="A583" s="23"/>
      <c r="B583" s="23"/>
      <c r="C583" s="23"/>
      <c r="D583" s="23"/>
      <c r="E583" s="23"/>
      <c r="F583" s="23"/>
      <c r="G583" s="24"/>
      <c r="H583" s="25"/>
      <c r="I583" s="26"/>
      <c r="J583" s="27"/>
      <c r="K583" s="27"/>
      <c r="L583" s="27"/>
      <c r="M583" s="26"/>
      <c r="N583" s="28"/>
      <c r="O583" s="29"/>
      <c r="P583" s="30"/>
      <c r="Q583" s="30"/>
      <c r="R583" s="30"/>
      <c r="S583" s="31"/>
      <c r="T583" s="26"/>
      <c r="U583" s="27"/>
      <c r="V583" s="82"/>
      <c r="W583" s="83"/>
      <c r="X583" s="27"/>
      <c r="Y583" s="36"/>
      <c r="Z583" s="27"/>
      <c r="AA583" s="37"/>
      <c r="AB583" s="38"/>
      <c r="AC583" s="39"/>
      <c r="AD583" s="40"/>
      <c r="AK583" s="2" t="str">
        <f>IF(ISERROR(MATCH(Table18[[#This Row], [Sector of College]],$AY$2:$AY$4,0)),"0", "1")</f>
        <v>0</v>
      </c>
      <c r="AL583" s="2" t="str">
        <f>IF(ISERROR(MATCH(Table18[[#This Row], [Type of College]],$AZ$2:$AZ$4,0)),"0", "1")</f>
        <v>0</v>
      </c>
      <c r="AM583" s="2" t="str">
        <f>IF(ISERROR(MATCH(Table18[[#This Row], [College Category]],$BA$2:$BA$15,0)),"0", "1")</f>
        <v>0</v>
      </c>
      <c r="AN583" s="2" t="str">
        <f>IF(ISERROR(MATCH(Table18[[#This Row], [Degree Duration]],$BB$3:$BB$12,0)),"0", "1")</f>
        <v>0</v>
      </c>
      <c r="AO583" s="2" t="str">
        <f>IF(ISERROR(MATCH(#REF!,#REF!,0)),"0", "1")</f>
        <v>0</v>
      </c>
      <c r="AP583" s="2" t="str">
        <f>IF(ISERROR(MATCH(Table18[[#This Row], [Batch Start Year]],$BC$2:$BC$23,0)),"0", "1")</f>
        <v>0</v>
      </c>
      <c r="AQ583" s="2" t="str">
        <f>IF(ISERROR(MATCH(Table18[[#This Row], [Batch Start Semester]],$BD$2:$BD$5,0)),"0", "1")</f>
        <v>0</v>
      </c>
      <c r="AR583" s="2" t="str">
        <f>IF(ISERROR(MATCH(Table18[[#This Row], [Batch Session ]],$BE$2:$BE$5,0)),"0", "1")</f>
        <v>0</v>
      </c>
      <c r="AS583" s="2" t="str">
        <f>IF(ISERROR(MATCH(Table18[[#This Row], [Current Semester Number ]],$BF$2:$BF$12,0)),"0", "1")</f>
        <v>0</v>
      </c>
      <c r="AT583" s="2" t="str">
        <f>IF(ISERROR(MATCH(Table18[[#This Row], [Gender]],$BG$2:$BG$4,0)),"0", "1")</f>
        <v>0</v>
      </c>
      <c r="AU583" s="2" t="str">
        <f>IF(ISERROR(MATCH(Table18[[#This Row], [Quota Type]],$BH$2:$BH$12,0)),"0", "1")</f>
        <v>0</v>
      </c>
      <c r="AV583" s="2" t="str">
        <f>IF(ISERROR(MATCH(Table18[[#This Row], [Different Ability Type (only for Differently abled students)]],$BI$2:$BI$8,0)),"0", "1")</f>
        <v>0</v>
      </c>
      <c r="AW583" s="2"/>
      <c r="AX583" s="2"/>
      <c r="AY583" s="2"/>
      <c r="AZ583" s="2"/>
    </row>
    <row r="584" ht="14.25">
      <c r="A584" s="23"/>
      <c r="B584" s="23"/>
      <c r="C584" s="23"/>
      <c r="D584" s="23"/>
      <c r="E584" s="23"/>
      <c r="F584" s="23"/>
      <c r="G584" s="24"/>
      <c r="H584" s="25"/>
      <c r="I584" s="26"/>
      <c r="J584" s="27"/>
      <c r="K584" s="27"/>
      <c r="L584" s="27"/>
      <c r="M584" s="26"/>
      <c r="N584" s="28"/>
      <c r="O584" s="29"/>
      <c r="P584" s="30"/>
      <c r="Q584" s="30"/>
      <c r="R584" s="30"/>
      <c r="S584" s="31"/>
      <c r="T584" s="26"/>
      <c r="U584" s="27"/>
      <c r="V584" s="82"/>
      <c r="W584" s="83"/>
      <c r="X584" s="27"/>
      <c r="Y584" s="36"/>
      <c r="Z584" s="27"/>
      <c r="AA584" s="37"/>
      <c r="AB584" s="38"/>
      <c r="AC584" s="39"/>
      <c r="AD584" s="40"/>
      <c r="AK584" s="2" t="str">
        <f>IF(ISERROR(MATCH(Table18[[#This Row], [Sector of College]],$AY$2:$AY$4,0)),"0", "1")</f>
        <v>0</v>
      </c>
      <c r="AL584" s="2" t="str">
        <f>IF(ISERROR(MATCH(Table18[[#This Row], [Type of College]],$AZ$2:$AZ$4,0)),"0", "1")</f>
        <v>0</v>
      </c>
      <c r="AM584" s="2" t="str">
        <f>IF(ISERROR(MATCH(Table18[[#This Row], [College Category]],$BA$2:$BA$15,0)),"0", "1")</f>
        <v>0</v>
      </c>
      <c r="AN584" s="2" t="str">
        <f>IF(ISERROR(MATCH(Table18[[#This Row], [Degree Duration]],$BB$3:$BB$12,0)),"0", "1")</f>
        <v>0</v>
      </c>
      <c r="AO584" s="2" t="str">
        <f>IF(ISERROR(MATCH(#REF!,#REF!,0)),"0", "1")</f>
        <v>0</v>
      </c>
      <c r="AP584" s="2" t="str">
        <f>IF(ISERROR(MATCH(Table18[[#This Row], [Batch Start Year]],$BC$2:$BC$23,0)),"0", "1")</f>
        <v>0</v>
      </c>
      <c r="AQ584" s="2" t="str">
        <f>IF(ISERROR(MATCH(Table18[[#This Row], [Batch Start Semester]],$BD$2:$BD$5,0)),"0", "1")</f>
        <v>0</v>
      </c>
      <c r="AR584" s="2" t="str">
        <f>IF(ISERROR(MATCH(Table18[[#This Row], [Batch Session ]],$BE$2:$BE$5,0)),"0", "1")</f>
        <v>0</v>
      </c>
      <c r="AS584" s="2" t="str">
        <f>IF(ISERROR(MATCH(Table18[[#This Row], [Current Semester Number ]],$BF$2:$BF$12,0)),"0", "1")</f>
        <v>0</v>
      </c>
      <c r="AT584" s="2" t="str">
        <f>IF(ISERROR(MATCH(Table18[[#This Row], [Gender]],$BG$2:$BG$4,0)),"0", "1")</f>
        <v>0</v>
      </c>
      <c r="AU584" s="2" t="str">
        <f>IF(ISERROR(MATCH(Table18[[#This Row], [Quota Type]],$BH$2:$BH$12,0)),"0", "1")</f>
        <v>0</v>
      </c>
      <c r="AV584" s="2" t="str">
        <f>IF(ISERROR(MATCH(Table18[[#This Row], [Different Ability Type (only for Differently abled students)]],$BI$2:$BI$8,0)),"0", "1")</f>
        <v>0</v>
      </c>
      <c r="AW584" s="2"/>
      <c r="AX584" s="2"/>
      <c r="AY584" s="2"/>
      <c r="AZ584" s="2"/>
    </row>
    <row r="585" ht="14.25">
      <c r="A585" s="23"/>
      <c r="B585" s="23"/>
      <c r="C585" s="23"/>
      <c r="D585" s="23"/>
      <c r="E585" s="23"/>
      <c r="F585" s="23"/>
      <c r="G585" s="24"/>
      <c r="H585" s="25"/>
      <c r="I585" s="26"/>
      <c r="J585" s="27"/>
      <c r="K585" s="27"/>
      <c r="L585" s="27"/>
      <c r="M585" s="26"/>
      <c r="N585" s="28"/>
      <c r="O585" s="29"/>
      <c r="P585" s="30"/>
      <c r="Q585" s="30"/>
      <c r="R585" s="30"/>
      <c r="S585" s="31"/>
      <c r="T585" s="26"/>
      <c r="U585" s="27"/>
      <c r="V585" s="82"/>
      <c r="W585" s="83"/>
      <c r="X585" s="27"/>
      <c r="Y585" s="36"/>
      <c r="Z585" s="27"/>
      <c r="AA585" s="37"/>
      <c r="AB585" s="38"/>
      <c r="AC585" s="39"/>
      <c r="AD585" s="40"/>
      <c r="AK585" s="2" t="str">
        <f>IF(ISERROR(MATCH(Table18[[#This Row], [Sector of College]],$AY$2:$AY$4,0)),"0", "1")</f>
        <v>0</v>
      </c>
      <c r="AL585" s="2" t="str">
        <f>IF(ISERROR(MATCH(Table18[[#This Row], [Type of College]],$AZ$2:$AZ$4,0)),"0", "1")</f>
        <v>0</v>
      </c>
      <c r="AM585" s="2" t="str">
        <f>IF(ISERROR(MATCH(Table18[[#This Row], [College Category]],$BA$2:$BA$15,0)),"0", "1")</f>
        <v>0</v>
      </c>
      <c r="AN585" s="2" t="str">
        <f>IF(ISERROR(MATCH(Table18[[#This Row], [Degree Duration]],$BB$3:$BB$12,0)),"0", "1")</f>
        <v>0</v>
      </c>
      <c r="AO585" s="2" t="str">
        <f>IF(ISERROR(MATCH(#REF!,#REF!,0)),"0", "1")</f>
        <v>0</v>
      </c>
      <c r="AP585" s="2" t="str">
        <f>IF(ISERROR(MATCH(Table18[[#This Row], [Batch Start Year]],$BC$2:$BC$23,0)),"0", "1")</f>
        <v>0</v>
      </c>
      <c r="AQ585" s="2" t="str">
        <f>IF(ISERROR(MATCH(Table18[[#This Row], [Batch Start Semester]],$BD$2:$BD$5,0)),"0", "1")</f>
        <v>0</v>
      </c>
      <c r="AR585" s="2" t="str">
        <f>IF(ISERROR(MATCH(Table18[[#This Row], [Batch Session ]],$BE$2:$BE$5,0)),"0", "1")</f>
        <v>0</v>
      </c>
      <c r="AS585" s="2" t="str">
        <f>IF(ISERROR(MATCH(Table18[[#This Row], [Current Semester Number ]],$BF$2:$BF$12,0)),"0", "1")</f>
        <v>0</v>
      </c>
      <c r="AT585" s="2" t="str">
        <f>IF(ISERROR(MATCH(Table18[[#This Row], [Gender]],$BG$2:$BG$4,0)),"0", "1")</f>
        <v>0</v>
      </c>
      <c r="AU585" s="2" t="str">
        <f>IF(ISERROR(MATCH(Table18[[#This Row], [Quota Type]],$BH$2:$BH$12,0)),"0", "1")</f>
        <v>0</v>
      </c>
      <c r="AV585" s="2" t="str">
        <f>IF(ISERROR(MATCH(Table18[[#This Row], [Different Ability Type (only for Differently abled students)]],$BI$2:$BI$8,0)),"0", "1")</f>
        <v>0</v>
      </c>
      <c r="AW585" s="2"/>
      <c r="AX585" s="2"/>
      <c r="AY585" s="2"/>
      <c r="AZ585" s="2"/>
    </row>
    <row r="586" ht="14.25">
      <c r="A586" s="23"/>
      <c r="B586" s="23"/>
      <c r="C586" s="23"/>
      <c r="D586" s="23"/>
      <c r="E586" s="23"/>
      <c r="F586" s="23"/>
      <c r="G586" s="24"/>
      <c r="H586" s="25"/>
      <c r="I586" s="26"/>
      <c r="J586" s="27"/>
      <c r="K586" s="27"/>
      <c r="L586" s="27"/>
      <c r="M586" s="26"/>
      <c r="N586" s="28"/>
      <c r="O586" s="29"/>
      <c r="P586" s="30"/>
      <c r="Q586" s="30"/>
      <c r="R586" s="30"/>
      <c r="S586" s="31"/>
      <c r="T586" s="26"/>
      <c r="U586" s="27"/>
      <c r="V586" s="82"/>
      <c r="W586" s="83"/>
      <c r="X586" s="27"/>
      <c r="Y586" s="36"/>
      <c r="Z586" s="27"/>
      <c r="AA586" s="37"/>
      <c r="AB586" s="38"/>
      <c r="AC586" s="39"/>
      <c r="AD586" s="40"/>
      <c r="AK586" s="2" t="str">
        <f>IF(ISERROR(MATCH(Table18[[#This Row], [Sector of College]],$AY$2:$AY$4,0)),"0", "1")</f>
        <v>0</v>
      </c>
      <c r="AL586" s="2" t="str">
        <f>IF(ISERROR(MATCH(Table18[[#This Row], [Type of College]],$AZ$2:$AZ$4,0)),"0", "1")</f>
        <v>0</v>
      </c>
      <c r="AM586" s="2" t="str">
        <f>IF(ISERROR(MATCH(Table18[[#This Row], [College Category]],$BA$2:$BA$15,0)),"0", "1")</f>
        <v>0</v>
      </c>
      <c r="AN586" s="2" t="str">
        <f>IF(ISERROR(MATCH(Table18[[#This Row], [Degree Duration]],$BB$3:$BB$12,0)),"0", "1")</f>
        <v>0</v>
      </c>
      <c r="AO586" s="2" t="str">
        <f>IF(ISERROR(MATCH(#REF!,#REF!,0)),"0", "1")</f>
        <v>0</v>
      </c>
      <c r="AP586" s="2" t="str">
        <f>IF(ISERROR(MATCH(Table18[[#This Row], [Batch Start Year]],$BC$2:$BC$23,0)),"0", "1")</f>
        <v>0</v>
      </c>
      <c r="AQ586" s="2" t="str">
        <f>IF(ISERROR(MATCH(Table18[[#This Row], [Batch Start Semester]],$BD$2:$BD$5,0)),"0", "1")</f>
        <v>0</v>
      </c>
      <c r="AR586" s="2" t="str">
        <f>IF(ISERROR(MATCH(Table18[[#This Row], [Batch Session ]],$BE$2:$BE$5,0)),"0", "1")</f>
        <v>0</v>
      </c>
      <c r="AS586" s="2" t="str">
        <f>IF(ISERROR(MATCH(Table18[[#This Row], [Current Semester Number ]],$BF$2:$BF$12,0)),"0", "1")</f>
        <v>0</v>
      </c>
      <c r="AT586" s="2" t="str">
        <f>IF(ISERROR(MATCH(Table18[[#This Row], [Gender]],$BG$2:$BG$4,0)),"0", "1")</f>
        <v>0</v>
      </c>
      <c r="AU586" s="2" t="str">
        <f>IF(ISERROR(MATCH(Table18[[#This Row], [Quota Type]],$BH$2:$BH$12,0)),"0", "1")</f>
        <v>0</v>
      </c>
      <c r="AV586" s="2" t="str">
        <f>IF(ISERROR(MATCH(Table18[[#This Row], [Different Ability Type (only for Differently abled students)]],$BI$2:$BI$8,0)),"0", "1")</f>
        <v>0</v>
      </c>
      <c r="AW586" s="2"/>
      <c r="AX586" s="2"/>
      <c r="AY586" s="2"/>
      <c r="AZ586" s="2"/>
    </row>
    <row r="587" ht="14.25">
      <c r="A587" s="23"/>
      <c r="B587" s="23"/>
      <c r="C587" s="23"/>
      <c r="D587" s="23"/>
      <c r="E587" s="23"/>
      <c r="F587" s="23"/>
      <c r="G587" s="24"/>
      <c r="H587" s="25"/>
      <c r="I587" s="26"/>
      <c r="J587" s="27"/>
      <c r="K587" s="27"/>
      <c r="L587" s="27"/>
      <c r="M587" s="26"/>
      <c r="N587" s="28"/>
      <c r="O587" s="29"/>
      <c r="P587" s="30"/>
      <c r="Q587" s="30"/>
      <c r="R587" s="30"/>
      <c r="S587" s="31"/>
      <c r="T587" s="26"/>
      <c r="U587" s="27"/>
      <c r="V587" s="82"/>
      <c r="W587" s="83"/>
      <c r="X587" s="27"/>
      <c r="Y587" s="36"/>
      <c r="Z587" s="27"/>
      <c r="AA587" s="37"/>
      <c r="AB587" s="38"/>
      <c r="AC587" s="39"/>
      <c r="AD587" s="40"/>
      <c r="AK587" s="2" t="str">
        <f>IF(ISERROR(MATCH(Table18[[#This Row], [Sector of College]],$AY$2:$AY$4,0)),"0", "1")</f>
        <v>0</v>
      </c>
      <c r="AL587" s="2" t="str">
        <f>IF(ISERROR(MATCH(Table18[[#This Row], [Type of College]],$AZ$2:$AZ$4,0)),"0", "1")</f>
        <v>0</v>
      </c>
      <c r="AM587" s="2" t="str">
        <f>IF(ISERROR(MATCH(Table18[[#This Row], [College Category]],$BA$2:$BA$15,0)),"0", "1")</f>
        <v>0</v>
      </c>
      <c r="AN587" s="2" t="str">
        <f>IF(ISERROR(MATCH(Table18[[#This Row], [Degree Duration]],$BB$3:$BB$12,0)),"0", "1")</f>
        <v>0</v>
      </c>
      <c r="AO587" s="2" t="str">
        <f>IF(ISERROR(MATCH(#REF!,#REF!,0)),"0", "1")</f>
        <v>0</v>
      </c>
      <c r="AP587" s="2" t="str">
        <f>IF(ISERROR(MATCH(Table18[[#This Row], [Batch Start Year]],$BC$2:$BC$23,0)),"0", "1")</f>
        <v>0</v>
      </c>
      <c r="AQ587" s="2" t="str">
        <f>IF(ISERROR(MATCH(Table18[[#This Row], [Batch Start Semester]],$BD$2:$BD$5,0)),"0", "1")</f>
        <v>0</v>
      </c>
      <c r="AR587" s="2" t="str">
        <f>IF(ISERROR(MATCH(Table18[[#This Row], [Batch Session ]],$BE$2:$BE$5,0)),"0", "1")</f>
        <v>0</v>
      </c>
      <c r="AS587" s="2" t="str">
        <f>IF(ISERROR(MATCH(Table18[[#This Row], [Current Semester Number ]],$BF$2:$BF$12,0)),"0", "1")</f>
        <v>0</v>
      </c>
      <c r="AT587" s="2" t="str">
        <f>IF(ISERROR(MATCH(Table18[[#This Row], [Gender]],$BG$2:$BG$4,0)),"0", "1")</f>
        <v>0</v>
      </c>
      <c r="AU587" s="2" t="str">
        <f>IF(ISERROR(MATCH(Table18[[#This Row], [Quota Type]],$BH$2:$BH$12,0)),"0", "1")</f>
        <v>0</v>
      </c>
      <c r="AV587" s="2" t="str">
        <f>IF(ISERROR(MATCH(Table18[[#This Row], [Different Ability Type (only for Differently abled students)]],$BI$2:$BI$8,0)),"0", "1")</f>
        <v>0</v>
      </c>
      <c r="AW587" s="2"/>
      <c r="AX587" s="2"/>
      <c r="AY587" s="2"/>
      <c r="AZ587" s="2"/>
    </row>
    <row r="588" ht="14.25">
      <c r="A588" s="23"/>
      <c r="B588" s="23"/>
      <c r="C588" s="23"/>
      <c r="D588" s="23"/>
      <c r="E588" s="23"/>
      <c r="F588" s="23"/>
      <c r="G588" s="24"/>
      <c r="H588" s="25"/>
      <c r="I588" s="26"/>
      <c r="J588" s="27"/>
      <c r="K588" s="27"/>
      <c r="L588" s="27"/>
      <c r="M588" s="26"/>
      <c r="N588" s="28"/>
      <c r="O588" s="29"/>
      <c r="P588" s="30"/>
      <c r="Q588" s="30"/>
      <c r="R588" s="30"/>
      <c r="S588" s="31"/>
      <c r="T588" s="26"/>
      <c r="U588" s="27"/>
      <c r="V588" s="82"/>
      <c r="W588" s="83"/>
      <c r="X588" s="27"/>
      <c r="Y588" s="36"/>
      <c r="Z588" s="27"/>
      <c r="AA588" s="37"/>
      <c r="AB588" s="38"/>
      <c r="AC588" s="39"/>
      <c r="AD588" s="40"/>
      <c r="AK588" s="2" t="str">
        <f>IF(ISERROR(MATCH(Table18[[#This Row], [Sector of College]],$AY$2:$AY$4,0)),"0", "1")</f>
        <v>0</v>
      </c>
      <c r="AL588" s="2" t="str">
        <f>IF(ISERROR(MATCH(Table18[[#This Row], [Type of College]],$AZ$2:$AZ$4,0)),"0", "1")</f>
        <v>0</v>
      </c>
      <c r="AM588" s="2" t="str">
        <f>IF(ISERROR(MATCH(Table18[[#This Row], [College Category]],$BA$2:$BA$15,0)),"0", "1")</f>
        <v>0</v>
      </c>
      <c r="AN588" s="2" t="str">
        <f>IF(ISERROR(MATCH(Table18[[#This Row], [Degree Duration]],$BB$3:$BB$12,0)),"0", "1")</f>
        <v>0</v>
      </c>
      <c r="AO588" s="2" t="str">
        <f>IF(ISERROR(MATCH(#REF!,#REF!,0)),"0", "1")</f>
        <v>0</v>
      </c>
      <c r="AP588" s="2" t="str">
        <f>IF(ISERROR(MATCH(Table18[[#This Row], [Batch Start Year]],$BC$2:$BC$23,0)),"0", "1")</f>
        <v>0</v>
      </c>
      <c r="AQ588" s="2" t="str">
        <f>IF(ISERROR(MATCH(Table18[[#This Row], [Batch Start Semester]],$BD$2:$BD$5,0)),"0", "1")</f>
        <v>0</v>
      </c>
      <c r="AR588" s="2" t="str">
        <f>IF(ISERROR(MATCH(Table18[[#This Row], [Batch Session ]],$BE$2:$BE$5,0)),"0", "1")</f>
        <v>0</v>
      </c>
      <c r="AS588" s="2" t="str">
        <f>IF(ISERROR(MATCH(Table18[[#This Row], [Current Semester Number ]],$BF$2:$BF$12,0)),"0", "1")</f>
        <v>0</v>
      </c>
      <c r="AT588" s="2" t="str">
        <f>IF(ISERROR(MATCH(Table18[[#This Row], [Gender]],$BG$2:$BG$4,0)),"0", "1")</f>
        <v>0</v>
      </c>
      <c r="AU588" s="2" t="str">
        <f>IF(ISERROR(MATCH(Table18[[#This Row], [Quota Type]],$BH$2:$BH$12,0)),"0", "1")</f>
        <v>0</v>
      </c>
      <c r="AV588" s="2" t="str">
        <f>IF(ISERROR(MATCH(Table18[[#This Row], [Different Ability Type (only for Differently abled students)]],$BI$2:$BI$8,0)),"0", "1")</f>
        <v>0</v>
      </c>
      <c r="AW588" s="2"/>
      <c r="AX588" s="2"/>
      <c r="AY588" s="2"/>
      <c r="AZ588" s="2"/>
    </row>
    <row r="589" ht="14.25">
      <c r="A589" s="23"/>
      <c r="B589" s="23"/>
      <c r="C589" s="23"/>
      <c r="D589" s="23"/>
      <c r="E589" s="23"/>
      <c r="F589" s="23"/>
      <c r="G589" s="24"/>
      <c r="H589" s="25"/>
      <c r="I589" s="26"/>
      <c r="J589" s="27"/>
      <c r="K589" s="27"/>
      <c r="L589" s="27"/>
      <c r="M589" s="26"/>
      <c r="N589" s="28"/>
      <c r="O589" s="29"/>
      <c r="P589" s="30"/>
      <c r="Q589" s="30"/>
      <c r="R589" s="30"/>
      <c r="S589" s="31"/>
      <c r="T589" s="26"/>
      <c r="U589" s="27"/>
      <c r="V589" s="82"/>
      <c r="W589" s="83"/>
      <c r="X589" s="27"/>
      <c r="Y589" s="36"/>
      <c r="Z589" s="27"/>
      <c r="AA589" s="37"/>
      <c r="AB589" s="38"/>
      <c r="AC589" s="39"/>
      <c r="AD589" s="40"/>
      <c r="AK589" s="2" t="str">
        <f>IF(ISERROR(MATCH(Table18[[#This Row], [Sector of College]],$AY$2:$AY$4,0)),"0", "1")</f>
        <v>0</v>
      </c>
      <c r="AL589" s="2" t="str">
        <f>IF(ISERROR(MATCH(Table18[[#This Row], [Type of College]],$AZ$2:$AZ$4,0)),"0", "1")</f>
        <v>0</v>
      </c>
      <c r="AM589" s="2" t="str">
        <f>IF(ISERROR(MATCH(Table18[[#This Row], [College Category]],$BA$2:$BA$15,0)),"0", "1")</f>
        <v>0</v>
      </c>
      <c r="AN589" s="2" t="str">
        <f>IF(ISERROR(MATCH(Table18[[#This Row], [Degree Duration]],$BB$3:$BB$12,0)),"0", "1")</f>
        <v>0</v>
      </c>
      <c r="AO589" s="2" t="str">
        <f>IF(ISERROR(MATCH(#REF!,#REF!,0)),"0", "1")</f>
        <v>0</v>
      </c>
      <c r="AP589" s="2" t="str">
        <f>IF(ISERROR(MATCH(Table18[[#This Row], [Batch Start Year]],$BC$2:$BC$23,0)),"0", "1")</f>
        <v>0</v>
      </c>
      <c r="AQ589" s="2" t="str">
        <f>IF(ISERROR(MATCH(Table18[[#This Row], [Batch Start Semester]],$BD$2:$BD$5,0)),"0", "1")</f>
        <v>0</v>
      </c>
      <c r="AR589" s="2" t="str">
        <f>IF(ISERROR(MATCH(Table18[[#This Row], [Batch Session ]],$BE$2:$BE$5,0)),"0", "1")</f>
        <v>0</v>
      </c>
      <c r="AS589" s="2" t="str">
        <f>IF(ISERROR(MATCH(Table18[[#This Row], [Current Semester Number ]],$BF$2:$BF$12,0)),"0", "1")</f>
        <v>0</v>
      </c>
      <c r="AT589" s="2" t="str">
        <f>IF(ISERROR(MATCH(Table18[[#This Row], [Gender]],$BG$2:$BG$4,0)),"0", "1")</f>
        <v>0</v>
      </c>
      <c r="AU589" s="2" t="str">
        <f>IF(ISERROR(MATCH(Table18[[#This Row], [Quota Type]],$BH$2:$BH$12,0)),"0", "1")</f>
        <v>0</v>
      </c>
      <c r="AV589" s="2" t="str">
        <f>IF(ISERROR(MATCH(Table18[[#This Row], [Different Ability Type (only for Differently abled students)]],$BI$2:$BI$8,0)),"0", "1")</f>
        <v>0</v>
      </c>
      <c r="AW589" s="2"/>
      <c r="AX589" s="2"/>
      <c r="AY589" s="2"/>
      <c r="AZ589" s="2"/>
    </row>
    <row r="590" ht="14.25">
      <c r="A590" s="23"/>
      <c r="B590" s="23"/>
      <c r="C590" s="23"/>
      <c r="D590" s="23"/>
      <c r="E590" s="23"/>
      <c r="F590" s="23"/>
      <c r="G590" s="24"/>
      <c r="H590" s="25"/>
      <c r="I590" s="26"/>
      <c r="J590" s="27"/>
      <c r="K590" s="27"/>
      <c r="L590" s="27"/>
      <c r="M590" s="26"/>
      <c r="N590" s="28"/>
      <c r="O590" s="29"/>
      <c r="P590" s="30"/>
      <c r="Q590" s="30"/>
      <c r="R590" s="30"/>
      <c r="S590" s="31"/>
      <c r="T590" s="26"/>
      <c r="U590" s="27"/>
      <c r="V590" s="82"/>
      <c r="W590" s="83"/>
      <c r="X590" s="27"/>
      <c r="Y590" s="36"/>
      <c r="Z590" s="27"/>
      <c r="AA590" s="37"/>
      <c r="AB590" s="38"/>
      <c r="AC590" s="39"/>
      <c r="AD590" s="40"/>
      <c r="AK590" s="2" t="str">
        <f>IF(ISERROR(MATCH(Table18[[#This Row], [Sector of College]],$AY$2:$AY$4,0)),"0", "1")</f>
        <v>0</v>
      </c>
      <c r="AL590" s="2" t="str">
        <f>IF(ISERROR(MATCH(Table18[[#This Row], [Type of College]],$AZ$2:$AZ$4,0)),"0", "1")</f>
        <v>0</v>
      </c>
      <c r="AM590" s="2" t="str">
        <f>IF(ISERROR(MATCH(Table18[[#This Row], [College Category]],$BA$2:$BA$15,0)),"0", "1")</f>
        <v>0</v>
      </c>
      <c r="AN590" s="2" t="str">
        <f>IF(ISERROR(MATCH(Table18[[#This Row], [Degree Duration]],$BB$3:$BB$12,0)),"0", "1")</f>
        <v>0</v>
      </c>
      <c r="AO590" s="2" t="str">
        <f>IF(ISERROR(MATCH(#REF!,#REF!,0)),"0", "1")</f>
        <v>0</v>
      </c>
      <c r="AP590" s="2" t="str">
        <f>IF(ISERROR(MATCH(Table18[[#This Row], [Batch Start Year]],$BC$2:$BC$23,0)),"0", "1")</f>
        <v>0</v>
      </c>
      <c r="AQ590" s="2" t="str">
        <f>IF(ISERROR(MATCH(Table18[[#This Row], [Batch Start Semester]],$BD$2:$BD$5,0)),"0", "1")</f>
        <v>0</v>
      </c>
      <c r="AR590" s="2" t="str">
        <f>IF(ISERROR(MATCH(Table18[[#This Row], [Batch Session ]],$BE$2:$BE$5,0)),"0", "1")</f>
        <v>0</v>
      </c>
      <c r="AS590" s="2" t="str">
        <f>IF(ISERROR(MATCH(Table18[[#This Row], [Current Semester Number ]],$BF$2:$BF$12,0)),"0", "1")</f>
        <v>0</v>
      </c>
      <c r="AT590" s="2" t="str">
        <f>IF(ISERROR(MATCH(Table18[[#This Row], [Gender]],$BG$2:$BG$4,0)),"0", "1")</f>
        <v>0</v>
      </c>
      <c r="AU590" s="2" t="str">
        <f>IF(ISERROR(MATCH(Table18[[#This Row], [Quota Type]],$BH$2:$BH$12,0)),"0", "1")</f>
        <v>0</v>
      </c>
      <c r="AV590" s="2" t="str">
        <f>IF(ISERROR(MATCH(Table18[[#This Row], [Different Ability Type (only for Differently abled students)]],$BI$2:$BI$8,0)),"0", "1")</f>
        <v>0</v>
      </c>
      <c r="AW590" s="2"/>
      <c r="AX590" s="2"/>
      <c r="AY590" s="2"/>
      <c r="AZ590" s="2"/>
    </row>
    <row r="591" ht="14.25">
      <c r="A591" s="23"/>
      <c r="B591" s="23"/>
      <c r="C591" s="23"/>
      <c r="D591" s="23"/>
      <c r="E591" s="23"/>
      <c r="F591" s="23"/>
      <c r="G591" s="24"/>
      <c r="H591" s="25"/>
      <c r="I591" s="26"/>
      <c r="J591" s="27"/>
      <c r="K591" s="27"/>
      <c r="L591" s="27"/>
      <c r="M591" s="26"/>
      <c r="N591" s="28"/>
      <c r="O591" s="29"/>
      <c r="P591" s="30"/>
      <c r="Q591" s="30"/>
      <c r="R591" s="30"/>
      <c r="S591" s="31"/>
      <c r="T591" s="26"/>
      <c r="U591" s="27"/>
      <c r="V591" s="82"/>
      <c r="W591" s="83"/>
      <c r="X591" s="27"/>
      <c r="Y591" s="36"/>
      <c r="Z591" s="27"/>
      <c r="AA591" s="37"/>
      <c r="AB591" s="38"/>
      <c r="AC591" s="39"/>
      <c r="AD591" s="40"/>
      <c r="AK591" s="2" t="str">
        <f>IF(ISERROR(MATCH(Table18[[#This Row], [Sector of College]],$AY$2:$AY$4,0)),"0", "1")</f>
        <v>0</v>
      </c>
      <c r="AL591" s="2" t="str">
        <f>IF(ISERROR(MATCH(Table18[[#This Row], [Type of College]],$AZ$2:$AZ$4,0)),"0", "1")</f>
        <v>0</v>
      </c>
      <c r="AM591" s="2" t="str">
        <f>IF(ISERROR(MATCH(Table18[[#This Row], [College Category]],$BA$2:$BA$15,0)),"0", "1")</f>
        <v>0</v>
      </c>
      <c r="AN591" s="2" t="str">
        <f>IF(ISERROR(MATCH(Table18[[#This Row], [Degree Duration]],$BB$3:$BB$12,0)),"0", "1")</f>
        <v>0</v>
      </c>
      <c r="AO591" s="2" t="str">
        <f>IF(ISERROR(MATCH(#REF!,#REF!,0)),"0", "1")</f>
        <v>0</v>
      </c>
      <c r="AP591" s="2" t="str">
        <f>IF(ISERROR(MATCH(Table18[[#This Row], [Batch Start Year]],$BC$2:$BC$23,0)),"0", "1")</f>
        <v>0</v>
      </c>
      <c r="AQ591" s="2" t="str">
        <f>IF(ISERROR(MATCH(Table18[[#This Row], [Batch Start Semester]],$BD$2:$BD$5,0)),"0", "1")</f>
        <v>0</v>
      </c>
      <c r="AR591" s="2" t="str">
        <f>IF(ISERROR(MATCH(Table18[[#This Row], [Batch Session ]],$BE$2:$BE$5,0)),"0", "1")</f>
        <v>0</v>
      </c>
      <c r="AS591" s="2" t="str">
        <f>IF(ISERROR(MATCH(Table18[[#This Row], [Current Semester Number ]],$BF$2:$BF$12,0)),"0", "1")</f>
        <v>0</v>
      </c>
      <c r="AT591" s="2" t="str">
        <f>IF(ISERROR(MATCH(Table18[[#This Row], [Gender]],$BG$2:$BG$4,0)),"0", "1")</f>
        <v>0</v>
      </c>
      <c r="AU591" s="2" t="str">
        <f>IF(ISERROR(MATCH(Table18[[#This Row], [Quota Type]],$BH$2:$BH$12,0)),"0", "1")</f>
        <v>0</v>
      </c>
      <c r="AV591" s="2" t="str">
        <f>IF(ISERROR(MATCH(Table18[[#This Row], [Different Ability Type (only for Differently abled students)]],$BI$2:$BI$8,0)),"0", "1")</f>
        <v>0</v>
      </c>
      <c r="AW591" s="2"/>
      <c r="AX591" s="2"/>
      <c r="AY591" s="2"/>
      <c r="AZ591" s="2"/>
    </row>
    <row r="592" ht="14.25">
      <c r="A592" s="23"/>
      <c r="B592" s="23"/>
      <c r="C592" s="23"/>
      <c r="D592" s="23"/>
      <c r="E592" s="23"/>
      <c r="F592" s="23"/>
      <c r="G592" s="24"/>
      <c r="H592" s="25"/>
      <c r="I592" s="26"/>
      <c r="J592" s="27"/>
      <c r="K592" s="27"/>
      <c r="L592" s="27"/>
      <c r="M592" s="26"/>
      <c r="N592" s="28"/>
      <c r="O592" s="29"/>
      <c r="P592" s="30"/>
      <c r="Q592" s="30"/>
      <c r="R592" s="30"/>
      <c r="S592" s="31"/>
      <c r="T592" s="26"/>
      <c r="U592" s="27"/>
      <c r="V592" s="82"/>
      <c r="W592" s="83"/>
      <c r="X592" s="27"/>
      <c r="Y592" s="36"/>
      <c r="Z592" s="27"/>
      <c r="AA592" s="37"/>
      <c r="AB592" s="38"/>
      <c r="AC592" s="39"/>
      <c r="AD592" s="40"/>
      <c r="AK592" s="2" t="str">
        <f>IF(ISERROR(MATCH(Table18[[#This Row], [Sector of College]],$AY$2:$AY$4,0)),"0", "1")</f>
        <v>0</v>
      </c>
      <c r="AL592" s="2" t="str">
        <f>IF(ISERROR(MATCH(Table18[[#This Row], [Type of College]],$AZ$2:$AZ$4,0)),"0", "1")</f>
        <v>0</v>
      </c>
      <c r="AM592" s="2" t="str">
        <f>IF(ISERROR(MATCH(Table18[[#This Row], [College Category]],$BA$2:$BA$15,0)),"0", "1")</f>
        <v>0</v>
      </c>
      <c r="AN592" s="2" t="str">
        <f>IF(ISERROR(MATCH(Table18[[#This Row], [Degree Duration]],$BB$3:$BB$12,0)),"0", "1")</f>
        <v>0</v>
      </c>
      <c r="AO592" s="2" t="str">
        <f>IF(ISERROR(MATCH(#REF!,#REF!,0)),"0", "1")</f>
        <v>0</v>
      </c>
      <c r="AP592" s="2" t="str">
        <f>IF(ISERROR(MATCH(Table18[[#This Row], [Batch Start Year]],$BC$2:$BC$23,0)),"0", "1")</f>
        <v>0</v>
      </c>
      <c r="AQ592" s="2" t="str">
        <f>IF(ISERROR(MATCH(Table18[[#This Row], [Batch Start Semester]],$BD$2:$BD$5,0)),"0", "1")</f>
        <v>0</v>
      </c>
      <c r="AR592" s="2" t="str">
        <f>IF(ISERROR(MATCH(Table18[[#This Row], [Batch Session ]],$BE$2:$BE$5,0)),"0", "1")</f>
        <v>0</v>
      </c>
      <c r="AS592" s="2" t="str">
        <f>IF(ISERROR(MATCH(Table18[[#This Row], [Current Semester Number ]],$BF$2:$BF$12,0)),"0", "1")</f>
        <v>0</v>
      </c>
      <c r="AT592" s="2" t="str">
        <f>IF(ISERROR(MATCH(Table18[[#This Row], [Gender]],$BG$2:$BG$4,0)),"0", "1")</f>
        <v>0</v>
      </c>
      <c r="AU592" s="2" t="str">
        <f>IF(ISERROR(MATCH(Table18[[#This Row], [Quota Type]],$BH$2:$BH$12,0)),"0", "1")</f>
        <v>0</v>
      </c>
      <c r="AV592" s="2" t="str">
        <f>IF(ISERROR(MATCH(Table18[[#This Row], [Different Ability Type (only for Differently abled students)]],$BI$2:$BI$8,0)),"0", "1")</f>
        <v>0</v>
      </c>
      <c r="AW592" s="2"/>
      <c r="AX592" s="2"/>
      <c r="AY592" s="2"/>
      <c r="AZ592" s="2"/>
    </row>
    <row r="593" ht="14.25">
      <c r="A593" s="23"/>
      <c r="B593" s="23"/>
      <c r="C593" s="23"/>
      <c r="D593" s="23"/>
      <c r="E593" s="23"/>
      <c r="F593" s="23"/>
      <c r="G593" s="24"/>
      <c r="H593" s="25"/>
      <c r="I593" s="26"/>
      <c r="J593" s="27"/>
      <c r="K593" s="27"/>
      <c r="L593" s="27"/>
      <c r="M593" s="26"/>
      <c r="N593" s="28"/>
      <c r="O593" s="29"/>
      <c r="P593" s="30"/>
      <c r="Q593" s="30"/>
      <c r="R593" s="30"/>
      <c r="S593" s="31"/>
      <c r="T593" s="26"/>
      <c r="U593" s="27"/>
      <c r="V593" s="82"/>
      <c r="W593" s="83"/>
      <c r="X593" s="27"/>
      <c r="Y593" s="36"/>
      <c r="Z593" s="27"/>
      <c r="AA593" s="37"/>
      <c r="AB593" s="38"/>
      <c r="AC593" s="39"/>
      <c r="AD593" s="40"/>
      <c r="AK593" s="2" t="str">
        <f>IF(ISERROR(MATCH(Table18[[#This Row], [Sector of College]],$AY$2:$AY$4,0)),"0", "1")</f>
        <v>0</v>
      </c>
      <c r="AL593" s="2" t="str">
        <f>IF(ISERROR(MATCH(Table18[[#This Row], [Type of College]],$AZ$2:$AZ$4,0)),"0", "1")</f>
        <v>0</v>
      </c>
      <c r="AM593" s="2" t="str">
        <f>IF(ISERROR(MATCH(Table18[[#This Row], [College Category]],$BA$2:$BA$15,0)),"0", "1")</f>
        <v>0</v>
      </c>
      <c r="AN593" s="2" t="str">
        <f>IF(ISERROR(MATCH(Table18[[#This Row], [Degree Duration]],$BB$3:$BB$12,0)),"0", "1")</f>
        <v>0</v>
      </c>
      <c r="AO593" s="2" t="str">
        <f>IF(ISERROR(MATCH(#REF!,#REF!,0)),"0", "1")</f>
        <v>0</v>
      </c>
      <c r="AP593" s="2" t="str">
        <f>IF(ISERROR(MATCH(Table18[[#This Row], [Batch Start Year]],$BC$2:$BC$23,0)),"0", "1")</f>
        <v>0</v>
      </c>
      <c r="AQ593" s="2" t="str">
        <f>IF(ISERROR(MATCH(Table18[[#This Row], [Batch Start Semester]],$BD$2:$BD$5,0)),"0", "1")</f>
        <v>0</v>
      </c>
      <c r="AR593" s="2" t="str">
        <f>IF(ISERROR(MATCH(Table18[[#This Row], [Batch Session ]],$BE$2:$BE$5,0)),"0", "1")</f>
        <v>0</v>
      </c>
      <c r="AS593" s="2" t="str">
        <f>IF(ISERROR(MATCH(Table18[[#This Row], [Current Semester Number ]],$BF$2:$BF$12,0)),"0", "1")</f>
        <v>0</v>
      </c>
      <c r="AT593" s="2" t="str">
        <f>IF(ISERROR(MATCH(Table18[[#This Row], [Gender]],$BG$2:$BG$4,0)),"0", "1")</f>
        <v>0</v>
      </c>
      <c r="AU593" s="2" t="str">
        <f>IF(ISERROR(MATCH(Table18[[#This Row], [Quota Type]],$BH$2:$BH$12,0)),"0", "1")</f>
        <v>0</v>
      </c>
      <c r="AV593" s="2" t="str">
        <f>IF(ISERROR(MATCH(Table18[[#This Row], [Different Ability Type (only for Differently abled students)]],$BI$2:$BI$8,0)),"0", "1")</f>
        <v>0</v>
      </c>
      <c r="AW593" s="2"/>
      <c r="AX593" s="2"/>
      <c r="AY593" s="2"/>
      <c r="AZ593" s="2"/>
    </row>
    <row r="594" ht="14.25">
      <c r="A594" s="23"/>
      <c r="B594" s="23"/>
      <c r="C594" s="23"/>
      <c r="D594" s="23"/>
      <c r="E594" s="23"/>
      <c r="F594" s="23"/>
      <c r="G594" s="24"/>
      <c r="H594" s="25"/>
      <c r="I594" s="26"/>
      <c r="J594" s="27"/>
      <c r="K594" s="27"/>
      <c r="L594" s="27"/>
      <c r="M594" s="26"/>
      <c r="N594" s="28"/>
      <c r="O594" s="29"/>
      <c r="P594" s="30"/>
      <c r="Q594" s="30"/>
      <c r="R594" s="30"/>
      <c r="S594" s="31"/>
      <c r="T594" s="26"/>
      <c r="U594" s="27"/>
      <c r="V594" s="82"/>
      <c r="W594" s="83"/>
      <c r="X594" s="27"/>
      <c r="Y594" s="36"/>
      <c r="Z594" s="27"/>
      <c r="AA594" s="37"/>
      <c r="AB594" s="38"/>
      <c r="AC594" s="39"/>
      <c r="AD594" s="40"/>
      <c r="AK594" s="2" t="str">
        <f>IF(ISERROR(MATCH(Table18[[#This Row], [Sector of College]],$AY$2:$AY$4,0)),"0", "1")</f>
        <v>0</v>
      </c>
      <c r="AL594" s="2" t="str">
        <f>IF(ISERROR(MATCH(Table18[[#This Row], [Type of College]],$AZ$2:$AZ$4,0)),"0", "1")</f>
        <v>0</v>
      </c>
      <c r="AM594" s="2" t="str">
        <f>IF(ISERROR(MATCH(Table18[[#This Row], [College Category]],$BA$2:$BA$15,0)),"0", "1")</f>
        <v>0</v>
      </c>
      <c r="AN594" s="2" t="str">
        <f>IF(ISERROR(MATCH(Table18[[#This Row], [Degree Duration]],$BB$3:$BB$12,0)),"0", "1")</f>
        <v>0</v>
      </c>
      <c r="AO594" s="2" t="str">
        <f>IF(ISERROR(MATCH(#REF!,#REF!,0)),"0", "1")</f>
        <v>0</v>
      </c>
      <c r="AP594" s="2" t="str">
        <f>IF(ISERROR(MATCH(Table18[[#This Row], [Batch Start Year]],$BC$2:$BC$23,0)),"0", "1")</f>
        <v>0</v>
      </c>
      <c r="AQ594" s="2" t="str">
        <f>IF(ISERROR(MATCH(Table18[[#This Row], [Batch Start Semester]],$BD$2:$BD$5,0)),"0", "1")</f>
        <v>0</v>
      </c>
      <c r="AR594" s="2" t="str">
        <f>IF(ISERROR(MATCH(Table18[[#This Row], [Batch Session ]],$BE$2:$BE$5,0)),"0", "1")</f>
        <v>0</v>
      </c>
      <c r="AS594" s="2" t="str">
        <f>IF(ISERROR(MATCH(Table18[[#This Row], [Current Semester Number ]],$BF$2:$BF$12,0)),"0", "1")</f>
        <v>0</v>
      </c>
      <c r="AT594" s="2" t="str">
        <f>IF(ISERROR(MATCH(Table18[[#This Row], [Gender]],$BG$2:$BG$4,0)),"0", "1")</f>
        <v>0</v>
      </c>
      <c r="AU594" s="2" t="str">
        <f>IF(ISERROR(MATCH(Table18[[#This Row], [Quota Type]],$BH$2:$BH$12,0)),"0", "1")</f>
        <v>0</v>
      </c>
      <c r="AV594" s="2" t="str">
        <f>IF(ISERROR(MATCH(Table18[[#This Row], [Different Ability Type (only for Differently abled students)]],$BI$2:$BI$8,0)),"0", "1")</f>
        <v>0</v>
      </c>
      <c r="AW594" s="2"/>
      <c r="AX594" s="2"/>
      <c r="AY594" s="2"/>
      <c r="AZ594" s="2"/>
    </row>
    <row r="595" ht="14.25">
      <c r="A595" s="23"/>
      <c r="B595" s="23"/>
      <c r="C595" s="23"/>
      <c r="D595" s="23"/>
      <c r="E595" s="23"/>
      <c r="F595" s="23"/>
      <c r="G595" s="24"/>
      <c r="H595" s="25"/>
      <c r="I595" s="26"/>
      <c r="J595" s="27"/>
      <c r="K595" s="27"/>
      <c r="L595" s="27"/>
      <c r="M595" s="26"/>
      <c r="N595" s="28"/>
      <c r="O595" s="29"/>
      <c r="P595" s="30"/>
      <c r="Q595" s="30"/>
      <c r="R595" s="30"/>
      <c r="S595" s="31"/>
      <c r="T595" s="26"/>
      <c r="U595" s="27"/>
      <c r="V595" s="82"/>
      <c r="W595" s="83"/>
      <c r="X595" s="27"/>
      <c r="Y595" s="36"/>
      <c r="Z595" s="27"/>
      <c r="AA595" s="37"/>
      <c r="AB595" s="38"/>
      <c r="AC595" s="39"/>
      <c r="AD595" s="40"/>
      <c r="AK595" s="2" t="str">
        <f>IF(ISERROR(MATCH(Table18[[#This Row], [Sector of College]],$AY$2:$AY$4,0)),"0", "1")</f>
        <v>0</v>
      </c>
      <c r="AL595" s="2" t="str">
        <f>IF(ISERROR(MATCH(Table18[[#This Row], [Type of College]],$AZ$2:$AZ$4,0)),"0", "1")</f>
        <v>0</v>
      </c>
      <c r="AM595" s="2" t="str">
        <f>IF(ISERROR(MATCH(Table18[[#This Row], [College Category]],$BA$2:$BA$15,0)),"0", "1")</f>
        <v>0</v>
      </c>
      <c r="AN595" s="2" t="str">
        <f>IF(ISERROR(MATCH(Table18[[#This Row], [Degree Duration]],$BB$3:$BB$12,0)),"0", "1")</f>
        <v>0</v>
      </c>
      <c r="AO595" s="2" t="str">
        <f>IF(ISERROR(MATCH(#REF!,#REF!,0)),"0", "1")</f>
        <v>0</v>
      </c>
      <c r="AP595" s="2" t="str">
        <f>IF(ISERROR(MATCH(Table18[[#This Row], [Batch Start Year]],$BC$2:$BC$23,0)),"0", "1")</f>
        <v>0</v>
      </c>
      <c r="AQ595" s="2" t="str">
        <f>IF(ISERROR(MATCH(Table18[[#This Row], [Batch Start Semester]],$BD$2:$BD$5,0)),"0", "1")</f>
        <v>0</v>
      </c>
      <c r="AR595" s="2" t="str">
        <f>IF(ISERROR(MATCH(Table18[[#This Row], [Batch Session ]],$BE$2:$BE$5,0)),"0", "1")</f>
        <v>0</v>
      </c>
      <c r="AS595" s="2" t="str">
        <f>IF(ISERROR(MATCH(Table18[[#This Row], [Current Semester Number ]],$BF$2:$BF$12,0)),"0", "1")</f>
        <v>0</v>
      </c>
      <c r="AT595" s="2" t="str">
        <f>IF(ISERROR(MATCH(Table18[[#This Row], [Gender]],$BG$2:$BG$4,0)),"0", "1")</f>
        <v>0</v>
      </c>
      <c r="AU595" s="2" t="str">
        <f>IF(ISERROR(MATCH(Table18[[#This Row], [Quota Type]],$BH$2:$BH$12,0)),"0", "1")</f>
        <v>0</v>
      </c>
      <c r="AV595" s="2" t="str">
        <f>IF(ISERROR(MATCH(Table18[[#This Row], [Different Ability Type (only for Differently abled students)]],$BI$2:$BI$8,0)),"0", "1")</f>
        <v>0</v>
      </c>
      <c r="AW595" s="2"/>
      <c r="AX595" s="2"/>
      <c r="AY595" s="2"/>
      <c r="AZ595" s="2"/>
    </row>
    <row r="596" ht="14.25">
      <c r="A596" s="23"/>
      <c r="B596" s="23"/>
      <c r="C596" s="23"/>
      <c r="D596" s="23"/>
      <c r="E596" s="23"/>
      <c r="F596" s="23"/>
      <c r="G596" s="24"/>
      <c r="H596" s="25"/>
      <c r="I596" s="26"/>
      <c r="J596" s="27"/>
      <c r="K596" s="27"/>
      <c r="L596" s="27"/>
      <c r="M596" s="26"/>
      <c r="N596" s="28"/>
      <c r="O596" s="29"/>
      <c r="P596" s="30"/>
      <c r="Q596" s="30"/>
      <c r="R596" s="30"/>
      <c r="S596" s="31"/>
      <c r="T596" s="26"/>
      <c r="U596" s="27"/>
      <c r="V596" s="82"/>
      <c r="W596" s="83"/>
      <c r="X596" s="27"/>
      <c r="Y596" s="36"/>
      <c r="Z596" s="27"/>
      <c r="AA596" s="37"/>
      <c r="AB596" s="38"/>
      <c r="AC596" s="39"/>
      <c r="AD596" s="40"/>
      <c r="AK596" s="2" t="str">
        <f>IF(ISERROR(MATCH(Table18[[#This Row], [Sector of College]],$AY$2:$AY$4,0)),"0", "1")</f>
        <v>0</v>
      </c>
      <c r="AL596" s="2" t="str">
        <f>IF(ISERROR(MATCH(Table18[[#This Row], [Type of College]],$AZ$2:$AZ$4,0)),"0", "1")</f>
        <v>0</v>
      </c>
      <c r="AM596" s="2" t="str">
        <f>IF(ISERROR(MATCH(Table18[[#This Row], [College Category]],$BA$2:$BA$15,0)),"0", "1")</f>
        <v>0</v>
      </c>
      <c r="AN596" s="2" t="str">
        <f>IF(ISERROR(MATCH(Table18[[#This Row], [Degree Duration]],$BB$3:$BB$12,0)),"0", "1")</f>
        <v>0</v>
      </c>
      <c r="AO596" s="2" t="str">
        <f>IF(ISERROR(MATCH(#REF!,#REF!,0)),"0", "1")</f>
        <v>0</v>
      </c>
      <c r="AP596" s="2" t="str">
        <f>IF(ISERROR(MATCH(Table18[[#This Row], [Batch Start Year]],$BC$2:$BC$23,0)),"0", "1")</f>
        <v>0</v>
      </c>
      <c r="AQ596" s="2" t="str">
        <f>IF(ISERROR(MATCH(Table18[[#This Row], [Batch Start Semester]],$BD$2:$BD$5,0)),"0", "1")</f>
        <v>0</v>
      </c>
      <c r="AR596" s="2" t="str">
        <f>IF(ISERROR(MATCH(Table18[[#This Row], [Batch Session ]],$BE$2:$BE$5,0)),"0", "1")</f>
        <v>0</v>
      </c>
      <c r="AS596" s="2" t="str">
        <f>IF(ISERROR(MATCH(Table18[[#This Row], [Current Semester Number ]],$BF$2:$BF$12,0)),"0", "1")</f>
        <v>0</v>
      </c>
      <c r="AT596" s="2" t="str">
        <f>IF(ISERROR(MATCH(Table18[[#This Row], [Gender]],$BG$2:$BG$4,0)),"0", "1")</f>
        <v>0</v>
      </c>
      <c r="AU596" s="2" t="str">
        <f>IF(ISERROR(MATCH(Table18[[#This Row], [Quota Type]],$BH$2:$BH$12,0)),"0", "1")</f>
        <v>0</v>
      </c>
      <c r="AV596" s="2" t="str">
        <f>IF(ISERROR(MATCH(Table18[[#This Row], [Different Ability Type (only for Differently abled students)]],$BI$2:$BI$8,0)),"0", "1")</f>
        <v>0</v>
      </c>
      <c r="AW596" s="2"/>
      <c r="AX596" s="2"/>
      <c r="AY596" s="2"/>
      <c r="AZ596" s="2"/>
    </row>
    <row r="597" ht="14.25">
      <c r="A597" s="23"/>
      <c r="B597" s="23"/>
      <c r="C597" s="23"/>
      <c r="D597" s="23"/>
      <c r="E597" s="23"/>
      <c r="F597" s="23"/>
      <c r="G597" s="24"/>
      <c r="H597" s="25"/>
      <c r="I597" s="26"/>
      <c r="J597" s="27"/>
      <c r="K597" s="27"/>
      <c r="L597" s="27"/>
      <c r="M597" s="26"/>
      <c r="N597" s="28"/>
      <c r="O597" s="29"/>
      <c r="P597" s="30"/>
      <c r="Q597" s="30"/>
      <c r="R597" s="30"/>
      <c r="S597" s="31"/>
      <c r="T597" s="26"/>
      <c r="U597" s="27"/>
      <c r="V597" s="82"/>
      <c r="W597" s="83"/>
      <c r="X597" s="27"/>
      <c r="Y597" s="36"/>
      <c r="Z597" s="27"/>
      <c r="AA597" s="37"/>
      <c r="AB597" s="38"/>
      <c r="AC597" s="39"/>
      <c r="AD597" s="40"/>
      <c r="AK597" s="2" t="str">
        <f>IF(ISERROR(MATCH(Table18[[#This Row], [Sector of College]],$AY$2:$AY$4,0)),"0", "1")</f>
        <v>0</v>
      </c>
      <c r="AL597" s="2" t="str">
        <f>IF(ISERROR(MATCH(Table18[[#This Row], [Type of College]],$AZ$2:$AZ$4,0)),"0", "1")</f>
        <v>0</v>
      </c>
      <c r="AM597" s="2" t="str">
        <f>IF(ISERROR(MATCH(Table18[[#This Row], [College Category]],$BA$2:$BA$15,0)),"0", "1")</f>
        <v>0</v>
      </c>
      <c r="AN597" s="2" t="str">
        <f>IF(ISERROR(MATCH(Table18[[#This Row], [Degree Duration]],$BB$3:$BB$12,0)),"0", "1")</f>
        <v>0</v>
      </c>
      <c r="AO597" s="2" t="str">
        <f>IF(ISERROR(MATCH(#REF!,#REF!,0)),"0", "1")</f>
        <v>0</v>
      </c>
      <c r="AP597" s="2" t="str">
        <f>IF(ISERROR(MATCH(Table18[[#This Row], [Batch Start Year]],$BC$2:$BC$23,0)),"0", "1")</f>
        <v>0</v>
      </c>
      <c r="AQ597" s="2" t="str">
        <f>IF(ISERROR(MATCH(Table18[[#This Row], [Batch Start Semester]],$BD$2:$BD$5,0)),"0", "1")</f>
        <v>0</v>
      </c>
      <c r="AR597" s="2" t="str">
        <f>IF(ISERROR(MATCH(Table18[[#This Row], [Batch Session ]],$BE$2:$BE$5,0)),"0", "1")</f>
        <v>0</v>
      </c>
      <c r="AS597" s="2" t="str">
        <f>IF(ISERROR(MATCH(Table18[[#This Row], [Current Semester Number ]],$BF$2:$BF$12,0)),"0", "1")</f>
        <v>0</v>
      </c>
      <c r="AT597" s="2" t="str">
        <f>IF(ISERROR(MATCH(Table18[[#This Row], [Gender]],$BG$2:$BG$4,0)),"0", "1")</f>
        <v>0</v>
      </c>
      <c r="AU597" s="2" t="str">
        <f>IF(ISERROR(MATCH(Table18[[#This Row], [Quota Type]],$BH$2:$BH$12,0)),"0", "1")</f>
        <v>0</v>
      </c>
      <c r="AV597" s="2" t="str">
        <f>IF(ISERROR(MATCH(Table18[[#This Row], [Different Ability Type (only for Differently abled students)]],$BI$2:$BI$8,0)),"0", "1")</f>
        <v>0</v>
      </c>
      <c r="AW597" s="2"/>
      <c r="AX597" s="2"/>
      <c r="AY597" s="2"/>
      <c r="AZ597" s="2"/>
    </row>
    <row r="598" ht="14.25">
      <c r="A598" s="23"/>
      <c r="B598" s="23"/>
      <c r="C598" s="23"/>
      <c r="D598" s="23"/>
      <c r="E598" s="23"/>
      <c r="F598" s="23"/>
      <c r="G598" s="24"/>
      <c r="H598" s="25"/>
      <c r="I598" s="26"/>
      <c r="J598" s="27"/>
      <c r="K598" s="27"/>
      <c r="L598" s="27"/>
      <c r="M598" s="26"/>
      <c r="N598" s="28"/>
      <c r="O598" s="29"/>
      <c r="P598" s="30"/>
      <c r="Q598" s="30"/>
      <c r="R598" s="30"/>
      <c r="S598" s="31"/>
      <c r="T598" s="26"/>
      <c r="U598" s="27"/>
      <c r="V598" s="82"/>
      <c r="W598" s="83"/>
      <c r="X598" s="27"/>
      <c r="Y598" s="36"/>
      <c r="Z598" s="27"/>
      <c r="AA598" s="37"/>
      <c r="AB598" s="38"/>
      <c r="AC598" s="39"/>
      <c r="AD598" s="40"/>
      <c r="AK598" s="2" t="str">
        <f>IF(ISERROR(MATCH(Table18[[#This Row], [Sector of College]],$AY$2:$AY$4,0)),"0", "1")</f>
        <v>0</v>
      </c>
      <c r="AL598" s="2" t="str">
        <f>IF(ISERROR(MATCH(Table18[[#This Row], [Type of College]],$AZ$2:$AZ$4,0)),"0", "1")</f>
        <v>0</v>
      </c>
      <c r="AM598" s="2" t="str">
        <f>IF(ISERROR(MATCH(Table18[[#This Row], [College Category]],$BA$2:$BA$15,0)),"0", "1")</f>
        <v>0</v>
      </c>
      <c r="AN598" s="2" t="str">
        <f>IF(ISERROR(MATCH(Table18[[#This Row], [Degree Duration]],$BB$3:$BB$12,0)),"0", "1")</f>
        <v>0</v>
      </c>
      <c r="AO598" s="2" t="str">
        <f>IF(ISERROR(MATCH(#REF!,#REF!,0)),"0", "1")</f>
        <v>0</v>
      </c>
      <c r="AP598" s="2" t="str">
        <f>IF(ISERROR(MATCH(Table18[[#This Row], [Batch Start Year]],$BC$2:$BC$23,0)),"0", "1")</f>
        <v>0</v>
      </c>
      <c r="AQ598" s="2" t="str">
        <f>IF(ISERROR(MATCH(Table18[[#This Row], [Batch Start Semester]],$BD$2:$BD$5,0)),"0", "1")</f>
        <v>0</v>
      </c>
      <c r="AR598" s="2" t="str">
        <f>IF(ISERROR(MATCH(Table18[[#This Row], [Batch Session ]],$BE$2:$BE$5,0)),"0", "1")</f>
        <v>0</v>
      </c>
      <c r="AS598" s="2" t="str">
        <f>IF(ISERROR(MATCH(Table18[[#This Row], [Current Semester Number ]],$BF$2:$BF$12,0)),"0", "1")</f>
        <v>0</v>
      </c>
      <c r="AT598" s="2" t="str">
        <f>IF(ISERROR(MATCH(Table18[[#This Row], [Gender]],$BG$2:$BG$4,0)),"0", "1")</f>
        <v>0</v>
      </c>
      <c r="AU598" s="2" t="str">
        <f>IF(ISERROR(MATCH(Table18[[#This Row], [Quota Type]],$BH$2:$BH$12,0)),"0", "1")</f>
        <v>0</v>
      </c>
      <c r="AV598" s="2" t="str">
        <f>IF(ISERROR(MATCH(Table18[[#This Row], [Different Ability Type (only for Differently abled students)]],$BI$2:$BI$8,0)),"0", "1")</f>
        <v>0</v>
      </c>
      <c r="AW598" s="2"/>
      <c r="AX598" s="2"/>
      <c r="AY598" s="2"/>
      <c r="AZ598" s="2"/>
    </row>
    <row r="599" ht="14.25">
      <c r="A599" s="23"/>
      <c r="B599" s="23"/>
      <c r="C599" s="23"/>
      <c r="D599" s="23"/>
      <c r="E599" s="23"/>
      <c r="F599" s="23"/>
      <c r="G599" s="24"/>
      <c r="H599" s="25"/>
      <c r="I599" s="26"/>
      <c r="J599" s="27"/>
      <c r="K599" s="27"/>
      <c r="L599" s="27"/>
      <c r="M599" s="26"/>
      <c r="N599" s="28"/>
      <c r="O599" s="29"/>
      <c r="P599" s="30"/>
      <c r="Q599" s="30"/>
      <c r="R599" s="30"/>
      <c r="S599" s="31"/>
      <c r="T599" s="26"/>
      <c r="U599" s="27"/>
      <c r="V599" s="82"/>
      <c r="W599" s="83"/>
      <c r="X599" s="27"/>
      <c r="Y599" s="36"/>
      <c r="Z599" s="27"/>
      <c r="AA599" s="37"/>
      <c r="AB599" s="38"/>
      <c r="AC599" s="39"/>
      <c r="AD599" s="40"/>
      <c r="AK599" s="2" t="str">
        <f>IF(ISERROR(MATCH(Table18[[#This Row], [Sector of College]],$AY$2:$AY$4,0)),"0", "1")</f>
        <v>0</v>
      </c>
      <c r="AL599" s="2" t="str">
        <f>IF(ISERROR(MATCH(Table18[[#This Row], [Type of College]],$AZ$2:$AZ$4,0)),"0", "1")</f>
        <v>0</v>
      </c>
      <c r="AM599" s="2" t="str">
        <f>IF(ISERROR(MATCH(Table18[[#This Row], [College Category]],$BA$2:$BA$15,0)),"0", "1")</f>
        <v>0</v>
      </c>
      <c r="AN599" s="2" t="str">
        <f>IF(ISERROR(MATCH(Table18[[#This Row], [Degree Duration]],$BB$3:$BB$12,0)),"0", "1")</f>
        <v>0</v>
      </c>
      <c r="AO599" s="2" t="str">
        <f>IF(ISERROR(MATCH(#REF!,#REF!,0)),"0", "1")</f>
        <v>0</v>
      </c>
      <c r="AP599" s="2" t="str">
        <f>IF(ISERROR(MATCH(Table18[[#This Row], [Batch Start Year]],$BC$2:$BC$23,0)),"0", "1")</f>
        <v>0</v>
      </c>
      <c r="AQ599" s="2" t="str">
        <f>IF(ISERROR(MATCH(Table18[[#This Row], [Batch Start Semester]],$BD$2:$BD$5,0)),"0", "1")</f>
        <v>0</v>
      </c>
      <c r="AR599" s="2" t="str">
        <f>IF(ISERROR(MATCH(Table18[[#This Row], [Batch Session ]],$BE$2:$BE$5,0)),"0", "1")</f>
        <v>0</v>
      </c>
      <c r="AS599" s="2" t="str">
        <f>IF(ISERROR(MATCH(Table18[[#This Row], [Current Semester Number ]],$BF$2:$BF$12,0)),"0", "1")</f>
        <v>0</v>
      </c>
      <c r="AT599" s="2" t="str">
        <f>IF(ISERROR(MATCH(Table18[[#This Row], [Gender]],$BG$2:$BG$4,0)),"0", "1")</f>
        <v>0</v>
      </c>
      <c r="AU599" s="2" t="str">
        <f>IF(ISERROR(MATCH(Table18[[#This Row], [Quota Type]],$BH$2:$BH$12,0)),"0", "1")</f>
        <v>0</v>
      </c>
      <c r="AV599" s="2" t="str">
        <f>IF(ISERROR(MATCH(Table18[[#This Row], [Different Ability Type (only for Differently abled students)]],$BI$2:$BI$8,0)),"0", "1")</f>
        <v>0</v>
      </c>
      <c r="AW599" s="2"/>
      <c r="AX599" s="2"/>
      <c r="AY599" s="2"/>
      <c r="AZ599" s="2"/>
    </row>
    <row r="600" ht="14.25">
      <c r="A600" s="23"/>
      <c r="B600" s="23"/>
      <c r="C600" s="23"/>
      <c r="D600" s="23"/>
      <c r="E600" s="23"/>
      <c r="F600" s="23"/>
      <c r="G600" s="24"/>
      <c r="H600" s="25"/>
      <c r="I600" s="26"/>
      <c r="J600" s="27"/>
      <c r="K600" s="27"/>
      <c r="L600" s="27"/>
      <c r="M600" s="26"/>
      <c r="N600" s="28"/>
      <c r="O600" s="29"/>
      <c r="P600" s="30"/>
      <c r="Q600" s="30"/>
      <c r="R600" s="30"/>
      <c r="S600" s="31"/>
      <c r="T600" s="26"/>
      <c r="U600" s="27"/>
      <c r="V600" s="82"/>
      <c r="W600" s="83"/>
      <c r="X600" s="27"/>
      <c r="Y600" s="36"/>
      <c r="Z600" s="27"/>
      <c r="AA600" s="37"/>
      <c r="AB600" s="38"/>
      <c r="AC600" s="39"/>
      <c r="AD600" s="40"/>
      <c r="AK600" s="2" t="str">
        <f>IF(ISERROR(MATCH(Table18[[#This Row], [Sector of College]],$AY$2:$AY$4,0)),"0", "1")</f>
        <v>0</v>
      </c>
      <c r="AL600" s="2" t="str">
        <f>IF(ISERROR(MATCH(Table18[[#This Row], [Type of College]],$AZ$2:$AZ$4,0)),"0", "1")</f>
        <v>0</v>
      </c>
      <c r="AM600" s="2" t="str">
        <f>IF(ISERROR(MATCH(Table18[[#This Row], [College Category]],$BA$2:$BA$15,0)),"0", "1")</f>
        <v>0</v>
      </c>
      <c r="AN600" s="2" t="str">
        <f>IF(ISERROR(MATCH(Table18[[#This Row], [Degree Duration]],$BB$3:$BB$12,0)),"0", "1")</f>
        <v>0</v>
      </c>
      <c r="AO600" s="2" t="str">
        <f>IF(ISERROR(MATCH(#REF!,#REF!,0)),"0", "1")</f>
        <v>0</v>
      </c>
      <c r="AP600" s="2" t="str">
        <f>IF(ISERROR(MATCH(Table18[[#This Row], [Batch Start Year]],$BC$2:$BC$23,0)),"0", "1")</f>
        <v>0</v>
      </c>
      <c r="AQ600" s="2" t="str">
        <f>IF(ISERROR(MATCH(Table18[[#This Row], [Batch Start Semester]],$BD$2:$BD$5,0)),"0", "1")</f>
        <v>0</v>
      </c>
      <c r="AR600" s="2" t="str">
        <f>IF(ISERROR(MATCH(Table18[[#This Row], [Batch Session ]],$BE$2:$BE$5,0)),"0", "1")</f>
        <v>0</v>
      </c>
      <c r="AS600" s="2" t="str">
        <f>IF(ISERROR(MATCH(Table18[[#This Row], [Current Semester Number ]],$BF$2:$BF$12,0)),"0", "1")</f>
        <v>0</v>
      </c>
      <c r="AT600" s="2" t="str">
        <f>IF(ISERROR(MATCH(Table18[[#This Row], [Gender]],$BG$2:$BG$4,0)),"0", "1")</f>
        <v>0</v>
      </c>
      <c r="AU600" s="2" t="str">
        <f>IF(ISERROR(MATCH(Table18[[#This Row], [Quota Type]],$BH$2:$BH$12,0)),"0", "1")</f>
        <v>0</v>
      </c>
      <c r="AV600" s="2" t="str">
        <f>IF(ISERROR(MATCH(Table18[[#This Row], [Different Ability Type (only for Differently abled students)]],$BI$2:$BI$8,0)),"0", "1")</f>
        <v>0</v>
      </c>
      <c r="AW600" s="2"/>
      <c r="AX600" s="2"/>
      <c r="AY600" s="2"/>
      <c r="AZ600" s="2"/>
    </row>
    <row r="601" ht="14.25">
      <c r="A601" s="23"/>
      <c r="B601" s="23"/>
      <c r="C601" s="23"/>
      <c r="D601" s="23"/>
      <c r="E601" s="23"/>
      <c r="F601" s="23"/>
      <c r="G601" s="24"/>
      <c r="H601" s="25"/>
      <c r="I601" s="26"/>
      <c r="J601" s="27"/>
      <c r="K601" s="27"/>
      <c r="L601" s="27"/>
      <c r="M601" s="26"/>
      <c r="N601" s="28"/>
      <c r="O601" s="29"/>
      <c r="P601" s="30"/>
      <c r="Q601" s="30"/>
      <c r="R601" s="30"/>
      <c r="S601" s="31"/>
      <c r="T601" s="26"/>
      <c r="U601" s="27"/>
      <c r="V601" s="82"/>
      <c r="W601" s="83"/>
      <c r="X601" s="27"/>
      <c r="Y601" s="36"/>
      <c r="Z601" s="27"/>
      <c r="AA601" s="37"/>
      <c r="AB601" s="38"/>
      <c r="AC601" s="39"/>
      <c r="AD601" s="40"/>
      <c r="AK601" s="2" t="str">
        <f>IF(ISERROR(MATCH(Table18[[#This Row], [Sector of College]],$AY$2:$AY$4,0)),"0", "1")</f>
        <v>0</v>
      </c>
      <c r="AL601" s="2" t="str">
        <f>IF(ISERROR(MATCH(Table18[[#This Row], [Type of College]],$AZ$2:$AZ$4,0)),"0", "1")</f>
        <v>0</v>
      </c>
      <c r="AM601" s="2" t="str">
        <f>IF(ISERROR(MATCH(Table18[[#This Row], [College Category]],$BA$2:$BA$15,0)),"0", "1")</f>
        <v>0</v>
      </c>
      <c r="AN601" s="2" t="str">
        <f>IF(ISERROR(MATCH(Table18[[#This Row], [Degree Duration]],$BB$3:$BB$12,0)),"0", "1")</f>
        <v>0</v>
      </c>
      <c r="AO601" s="2" t="str">
        <f>IF(ISERROR(MATCH(#REF!,#REF!,0)),"0", "1")</f>
        <v>0</v>
      </c>
      <c r="AP601" s="2" t="str">
        <f>IF(ISERROR(MATCH(Table18[[#This Row], [Batch Start Year]],$BC$2:$BC$23,0)),"0", "1")</f>
        <v>0</v>
      </c>
      <c r="AQ601" s="2" t="str">
        <f>IF(ISERROR(MATCH(Table18[[#This Row], [Batch Start Semester]],$BD$2:$BD$5,0)),"0", "1")</f>
        <v>0</v>
      </c>
      <c r="AR601" s="2" t="str">
        <f>IF(ISERROR(MATCH(Table18[[#This Row], [Batch Session ]],$BE$2:$BE$5,0)),"0", "1")</f>
        <v>0</v>
      </c>
      <c r="AS601" s="2" t="str">
        <f>IF(ISERROR(MATCH(Table18[[#This Row], [Current Semester Number ]],$BF$2:$BF$12,0)),"0", "1")</f>
        <v>0</v>
      </c>
      <c r="AT601" s="2" t="str">
        <f>IF(ISERROR(MATCH(Table18[[#This Row], [Gender]],$BG$2:$BG$4,0)),"0", "1")</f>
        <v>0</v>
      </c>
      <c r="AU601" s="2" t="str">
        <f>IF(ISERROR(MATCH(Table18[[#This Row], [Quota Type]],$BH$2:$BH$12,0)),"0", "1")</f>
        <v>0</v>
      </c>
      <c r="AV601" s="2" t="str">
        <f>IF(ISERROR(MATCH(Table18[[#This Row], [Different Ability Type (only for Differently abled students)]],$BI$2:$BI$8,0)),"0", "1")</f>
        <v>0</v>
      </c>
      <c r="AW601" s="2"/>
      <c r="AX601" s="2"/>
      <c r="AY601" s="2"/>
      <c r="AZ601" s="2"/>
    </row>
    <row r="602" ht="14.25">
      <c r="A602" s="23"/>
      <c r="B602" s="23"/>
      <c r="C602" s="23"/>
      <c r="D602" s="23"/>
      <c r="E602" s="23"/>
      <c r="F602" s="23"/>
      <c r="G602" s="24"/>
      <c r="H602" s="25"/>
      <c r="I602" s="26"/>
      <c r="J602" s="27"/>
      <c r="K602" s="27"/>
      <c r="L602" s="27"/>
      <c r="M602" s="26"/>
      <c r="N602" s="28"/>
      <c r="O602" s="29"/>
      <c r="P602" s="30"/>
      <c r="Q602" s="30"/>
      <c r="R602" s="30"/>
      <c r="S602" s="31"/>
      <c r="T602" s="26"/>
      <c r="U602" s="27"/>
      <c r="V602" s="82"/>
      <c r="W602" s="83"/>
      <c r="X602" s="27"/>
      <c r="Y602" s="36"/>
      <c r="Z602" s="27"/>
      <c r="AA602" s="37"/>
      <c r="AB602" s="38"/>
      <c r="AC602" s="39"/>
      <c r="AD602" s="40"/>
      <c r="AK602" s="2" t="str">
        <f>IF(ISERROR(MATCH(Table18[[#This Row], [Sector of College]],$AY$2:$AY$4,0)),"0", "1")</f>
        <v>0</v>
      </c>
      <c r="AL602" s="2" t="str">
        <f>IF(ISERROR(MATCH(Table18[[#This Row], [Type of College]],$AZ$2:$AZ$4,0)),"0", "1")</f>
        <v>0</v>
      </c>
      <c r="AM602" s="2" t="str">
        <f>IF(ISERROR(MATCH(Table18[[#This Row], [College Category]],$BA$2:$BA$15,0)),"0", "1")</f>
        <v>0</v>
      </c>
      <c r="AN602" s="2" t="str">
        <f>IF(ISERROR(MATCH(Table18[[#This Row], [Degree Duration]],$BB$3:$BB$12,0)),"0", "1")</f>
        <v>0</v>
      </c>
      <c r="AO602" s="2" t="str">
        <f>IF(ISERROR(MATCH(#REF!,#REF!,0)),"0", "1")</f>
        <v>0</v>
      </c>
      <c r="AP602" s="2" t="str">
        <f>IF(ISERROR(MATCH(Table18[[#This Row], [Batch Start Year]],$BC$2:$BC$23,0)),"0", "1")</f>
        <v>0</v>
      </c>
      <c r="AQ602" s="2" t="str">
        <f>IF(ISERROR(MATCH(Table18[[#This Row], [Batch Start Semester]],$BD$2:$BD$5,0)),"0", "1")</f>
        <v>0</v>
      </c>
      <c r="AR602" s="2" t="str">
        <f>IF(ISERROR(MATCH(Table18[[#This Row], [Batch Session ]],$BE$2:$BE$5,0)),"0", "1")</f>
        <v>0</v>
      </c>
      <c r="AS602" s="2" t="str">
        <f>IF(ISERROR(MATCH(Table18[[#This Row], [Current Semester Number ]],$BF$2:$BF$12,0)),"0", "1")</f>
        <v>0</v>
      </c>
      <c r="AT602" s="2" t="str">
        <f>IF(ISERROR(MATCH(Table18[[#This Row], [Gender]],$BG$2:$BG$4,0)),"0", "1")</f>
        <v>0</v>
      </c>
      <c r="AU602" s="2" t="str">
        <f>IF(ISERROR(MATCH(Table18[[#This Row], [Quota Type]],$BH$2:$BH$12,0)),"0", "1")</f>
        <v>0</v>
      </c>
      <c r="AV602" s="2" t="str">
        <f>IF(ISERROR(MATCH(Table18[[#This Row], [Different Ability Type (only for Differently abled students)]],$BI$2:$BI$8,0)),"0", "1")</f>
        <v>0</v>
      </c>
      <c r="AW602" s="2"/>
      <c r="AX602" s="2"/>
      <c r="AY602" s="2"/>
      <c r="AZ602" s="2"/>
    </row>
    <row r="603" ht="14.25">
      <c r="A603" s="23"/>
      <c r="B603" s="23"/>
      <c r="C603" s="23"/>
      <c r="D603" s="23"/>
      <c r="E603" s="23"/>
      <c r="F603" s="23"/>
      <c r="G603" s="24"/>
      <c r="H603" s="25"/>
      <c r="I603" s="26"/>
      <c r="J603" s="27"/>
      <c r="K603" s="27"/>
      <c r="L603" s="27"/>
      <c r="M603" s="26"/>
      <c r="N603" s="28"/>
      <c r="O603" s="29"/>
      <c r="P603" s="30"/>
      <c r="Q603" s="30"/>
      <c r="R603" s="30"/>
      <c r="S603" s="31"/>
      <c r="T603" s="26"/>
      <c r="U603" s="27"/>
      <c r="V603" s="82"/>
      <c r="W603" s="83"/>
      <c r="X603" s="27"/>
      <c r="Y603" s="36"/>
      <c r="Z603" s="27"/>
      <c r="AA603" s="37"/>
      <c r="AB603" s="38"/>
      <c r="AC603" s="39"/>
      <c r="AD603" s="40"/>
      <c r="AK603" s="2" t="str">
        <f>IF(ISERROR(MATCH(Table18[[#This Row], [Sector of College]],$AY$2:$AY$4,0)),"0", "1")</f>
        <v>0</v>
      </c>
      <c r="AL603" s="2" t="str">
        <f>IF(ISERROR(MATCH(Table18[[#This Row], [Type of College]],$AZ$2:$AZ$4,0)),"0", "1")</f>
        <v>0</v>
      </c>
      <c r="AM603" s="2" t="str">
        <f>IF(ISERROR(MATCH(Table18[[#This Row], [College Category]],$BA$2:$BA$15,0)),"0", "1")</f>
        <v>0</v>
      </c>
      <c r="AN603" s="2" t="str">
        <f>IF(ISERROR(MATCH(Table18[[#This Row], [Degree Duration]],$BB$3:$BB$12,0)),"0", "1")</f>
        <v>0</v>
      </c>
      <c r="AO603" s="2" t="str">
        <f>IF(ISERROR(MATCH(#REF!,#REF!,0)),"0", "1")</f>
        <v>0</v>
      </c>
      <c r="AP603" s="2" t="str">
        <f>IF(ISERROR(MATCH(Table18[[#This Row], [Batch Start Year]],$BC$2:$BC$23,0)),"0", "1")</f>
        <v>0</v>
      </c>
      <c r="AQ603" s="2" t="str">
        <f>IF(ISERROR(MATCH(Table18[[#This Row], [Batch Start Semester]],$BD$2:$BD$5,0)),"0", "1")</f>
        <v>0</v>
      </c>
      <c r="AR603" s="2" t="str">
        <f>IF(ISERROR(MATCH(Table18[[#This Row], [Batch Session ]],$BE$2:$BE$5,0)),"0", "1")</f>
        <v>0</v>
      </c>
      <c r="AS603" s="2" t="str">
        <f>IF(ISERROR(MATCH(Table18[[#This Row], [Current Semester Number ]],$BF$2:$BF$12,0)),"0", "1")</f>
        <v>0</v>
      </c>
      <c r="AT603" s="2" t="str">
        <f>IF(ISERROR(MATCH(Table18[[#This Row], [Gender]],$BG$2:$BG$4,0)),"0", "1")</f>
        <v>0</v>
      </c>
      <c r="AU603" s="2" t="str">
        <f>IF(ISERROR(MATCH(Table18[[#This Row], [Quota Type]],$BH$2:$BH$12,0)),"0", "1")</f>
        <v>0</v>
      </c>
      <c r="AV603" s="2" t="str">
        <f>IF(ISERROR(MATCH(Table18[[#This Row], [Different Ability Type (only for Differently abled students)]],$BI$2:$BI$8,0)),"0", "1")</f>
        <v>0</v>
      </c>
      <c r="AW603" s="2"/>
      <c r="AX603" s="2"/>
      <c r="AY603" s="2"/>
      <c r="AZ603" s="2"/>
    </row>
    <row r="604" ht="14.25">
      <c r="A604" s="23"/>
      <c r="B604" s="23"/>
      <c r="C604" s="23"/>
      <c r="D604" s="23"/>
      <c r="E604" s="23"/>
      <c r="F604" s="23"/>
      <c r="G604" s="24"/>
      <c r="H604" s="25"/>
      <c r="I604" s="26"/>
      <c r="J604" s="27"/>
      <c r="K604" s="27"/>
      <c r="L604" s="27"/>
      <c r="M604" s="26"/>
      <c r="N604" s="28"/>
      <c r="O604" s="29"/>
      <c r="P604" s="30"/>
      <c r="Q604" s="30"/>
      <c r="R604" s="30"/>
      <c r="S604" s="31"/>
      <c r="T604" s="26"/>
      <c r="U604" s="27"/>
      <c r="V604" s="82"/>
      <c r="W604" s="83"/>
      <c r="X604" s="27"/>
      <c r="Y604" s="36"/>
      <c r="Z604" s="27"/>
      <c r="AA604" s="37"/>
      <c r="AB604" s="38"/>
      <c r="AC604" s="39"/>
      <c r="AD604" s="40"/>
      <c r="AK604" s="2" t="str">
        <f>IF(ISERROR(MATCH(Table18[[#This Row], [Sector of College]],$AY$2:$AY$4,0)),"0", "1")</f>
        <v>0</v>
      </c>
      <c r="AL604" s="2" t="str">
        <f>IF(ISERROR(MATCH(Table18[[#This Row], [Type of College]],$AZ$2:$AZ$4,0)),"0", "1")</f>
        <v>0</v>
      </c>
      <c r="AM604" s="2" t="str">
        <f>IF(ISERROR(MATCH(Table18[[#This Row], [College Category]],$BA$2:$BA$15,0)),"0", "1")</f>
        <v>0</v>
      </c>
      <c r="AN604" s="2" t="str">
        <f>IF(ISERROR(MATCH(Table18[[#This Row], [Degree Duration]],$BB$3:$BB$12,0)),"0", "1")</f>
        <v>0</v>
      </c>
      <c r="AO604" s="2" t="str">
        <f>IF(ISERROR(MATCH(#REF!,#REF!,0)),"0", "1")</f>
        <v>0</v>
      </c>
      <c r="AP604" s="2" t="str">
        <f>IF(ISERROR(MATCH(Table18[[#This Row], [Batch Start Year]],$BC$2:$BC$23,0)),"0", "1")</f>
        <v>0</v>
      </c>
      <c r="AQ604" s="2" t="str">
        <f>IF(ISERROR(MATCH(Table18[[#This Row], [Batch Start Semester]],$BD$2:$BD$5,0)),"0", "1")</f>
        <v>0</v>
      </c>
      <c r="AR604" s="2" t="str">
        <f>IF(ISERROR(MATCH(Table18[[#This Row], [Batch Session ]],$BE$2:$BE$5,0)),"0", "1")</f>
        <v>0</v>
      </c>
      <c r="AS604" s="2" t="str">
        <f>IF(ISERROR(MATCH(Table18[[#This Row], [Current Semester Number ]],$BF$2:$BF$12,0)),"0", "1")</f>
        <v>0</v>
      </c>
      <c r="AT604" s="2" t="str">
        <f>IF(ISERROR(MATCH(Table18[[#This Row], [Gender]],$BG$2:$BG$4,0)),"0", "1")</f>
        <v>0</v>
      </c>
      <c r="AU604" s="2" t="str">
        <f>IF(ISERROR(MATCH(Table18[[#This Row], [Quota Type]],$BH$2:$BH$12,0)),"0", "1")</f>
        <v>0</v>
      </c>
      <c r="AV604" s="2" t="str">
        <f>IF(ISERROR(MATCH(Table18[[#This Row], [Different Ability Type (only for Differently abled students)]],$BI$2:$BI$8,0)),"0", "1")</f>
        <v>0</v>
      </c>
      <c r="AW604" s="2"/>
      <c r="AX604" s="2"/>
      <c r="AY604" s="2"/>
      <c r="AZ604" s="2"/>
    </row>
    <row r="605" ht="14.25">
      <c r="A605" s="23"/>
      <c r="B605" s="23"/>
      <c r="C605" s="23"/>
      <c r="D605" s="23"/>
      <c r="E605" s="23"/>
      <c r="F605" s="23"/>
      <c r="G605" s="24"/>
      <c r="H605" s="25"/>
      <c r="I605" s="26"/>
      <c r="J605" s="27"/>
      <c r="K605" s="27"/>
      <c r="L605" s="27"/>
      <c r="M605" s="26"/>
      <c r="N605" s="28"/>
      <c r="O605" s="29"/>
      <c r="P605" s="30"/>
      <c r="Q605" s="30"/>
      <c r="R605" s="30"/>
      <c r="S605" s="31"/>
      <c r="T605" s="26"/>
      <c r="U605" s="27"/>
      <c r="V605" s="82"/>
      <c r="W605" s="83"/>
      <c r="X605" s="27"/>
      <c r="Y605" s="36"/>
      <c r="Z605" s="27"/>
      <c r="AA605" s="37"/>
      <c r="AB605" s="38"/>
      <c r="AC605" s="39"/>
      <c r="AD605" s="40"/>
      <c r="AK605" s="2" t="str">
        <f>IF(ISERROR(MATCH(Table18[[#This Row], [Sector of College]],$AY$2:$AY$4,0)),"0", "1")</f>
        <v>0</v>
      </c>
      <c r="AL605" s="2" t="str">
        <f>IF(ISERROR(MATCH(Table18[[#This Row], [Type of College]],$AZ$2:$AZ$4,0)),"0", "1")</f>
        <v>0</v>
      </c>
      <c r="AM605" s="2" t="str">
        <f>IF(ISERROR(MATCH(Table18[[#This Row], [College Category]],$BA$2:$BA$15,0)),"0", "1")</f>
        <v>0</v>
      </c>
      <c r="AN605" s="2" t="str">
        <f>IF(ISERROR(MATCH(Table18[[#This Row], [Degree Duration]],$BB$3:$BB$12,0)),"0", "1")</f>
        <v>0</v>
      </c>
      <c r="AO605" s="2" t="str">
        <f>IF(ISERROR(MATCH(#REF!,#REF!,0)),"0", "1")</f>
        <v>0</v>
      </c>
      <c r="AP605" s="2" t="str">
        <f>IF(ISERROR(MATCH(Table18[[#This Row], [Batch Start Year]],$BC$2:$BC$23,0)),"0", "1")</f>
        <v>0</v>
      </c>
      <c r="AQ605" s="2" t="str">
        <f>IF(ISERROR(MATCH(Table18[[#This Row], [Batch Start Semester]],$BD$2:$BD$5,0)),"0", "1")</f>
        <v>0</v>
      </c>
      <c r="AR605" s="2" t="str">
        <f>IF(ISERROR(MATCH(Table18[[#This Row], [Batch Session ]],$BE$2:$BE$5,0)),"0", "1")</f>
        <v>0</v>
      </c>
      <c r="AS605" s="2" t="str">
        <f>IF(ISERROR(MATCH(Table18[[#This Row], [Current Semester Number ]],$BF$2:$BF$12,0)),"0", "1")</f>
        <v>0</v>
      </c>
      <c r="AT605" s="2" t="str">
        <f>IF(ISERROR(MATCH(Table18[[#This Row], [Gender]],$BG$2:$BG$4,0)),"0", "1")</f>
        <v>0</v>
      </c>
      <c r="AU605" s="2" t="str">
        <f>IF(ISERROR(MATCH(Table18[[#This Row], [Quota Type]],$BH$2:$BH$12,0)),"0", "1")</f>
        <v>0</v>
      </c>
      <c r="AV605" s="2" t="str">
        <f>IF(ISERROR(MATCH(Table18[[#This Row], [Different Ability Type (only for Differently abled students)]],$BI$2:$BI$8,0)),"0", "1")</f>
        <v>0</v>
      </c>
      <c r="AW605" s="2"/>
      <c r="AX605" s="2"/>
      <c r="AY605" s="2"/>
      <c r="AZ605" s="2"/>
    </row>
    <row r="606" ht="14.25">
      <c r="A606" s="23"/>
      <c r="B606" s="23"/>
      <c r="C606" s="23"/>
      <c r="D606" s="23"/>
      <c r="E606" s="23"/>
      <c r="F606" s="23"/>
      <c r="G606" s="24"/>
      <c r="H606" s="25"/>
      <c r="I606" s="26"/>
      <c r="J606" s="27"/>
      <c r="K606" s="27"/>
      <c r="L606" s="27"/>
      <c r="M606" s="26"/>
      <c r="N606" s="28"/>
      <c r="O606" s="29"/>
      <c r="P606" s="30"/>
      <c r="Q606" s="30"/>
      <c r="R606" s="30"/>
      <c r="S606" s="31"/>
      <c r="T606" s="26"/>
      <c r="U606" s="27"/>
      <c r="V606" s="82"/>
      <c r="W606" s="83"/>
      <c r="X606" s="27"/>
      <c r="Y606" s="36"/>
      <c r="Z606" s="27"/>
      <c r="AA606" s="37"/>
      <c r="AB606" s="38"/>
      <c r="AC606" s="39"/>
      <c r="AD606" s="40"/>
      <c r="AK606" s="2" t="str">
        <f>IF(ISERROR(MATCH(Table18[[#This Row], [Sector of College]],$AY$2:$AY$4,0)),"0", "1")</f>
        <v>0</v>
      </c>
      <c r="AL606" s="2" t="str">
        <f>IF(ISERROR(MATCH(Table18[[#This Row], [Type of College]],$AZ$2:$AZ$4,0)),"0", "1")</f>
        <v>0</v>
      </c>
      <c r="AM606" s="2" t="str">
        <f>IF(ISERROR(MATCH(Table18[[#This Row], [College Category]],$BA$2:$BA$15,0)),"0", "1")</f>
        <v>0</v>
      </c>
      <c r="AN606" s="2" t="str">
        <f>IF(ISERROR(MATCH(Table18[[#This Row], [Degree Duration]],$BB$3:$BB$12,0)),"0", "1")</f>
        <v>0</v>
      </c>
      <c r="AO606" s="2" t="str">
        <f>IF(ISERROR(MATCH(#REF!,#REF!,0)),"0", "1")</f>
        <v>0</v>
      </c>
      <c r="AP606" s="2" t="str">
        <f>IF(ISERROR(MATCH(Table18[[#This Row], [Batch Start Year]],$BC$2:$BC$23,0)),"0", "1")</f>
        <v>0</v>
      </c>
      <c r="AQ606" s="2" t="str">
        <f>IF(ISERROR(MATCH(Table18[[#This Row], [Batch Start Semester]],$BD$2:$BD$5,0)),"0", "1")</f>
        <v>0</v>
      </c>
      <c r="AR606" s="2" t="str">
        <f>IF(ISERROR(MATCH(Table18[[#This Row], [Batch Session ]],$BE$2:$BE$5,0)),"0", "1")</f>
        <v>0</v>
      </c>
      <c r="AS606" s="2" t="str">
        <f>IF(ISERROR(MATCH(Table18[[#This Row], [Current Semester Number ]],$BF$2:$BF$12,0)),"0", "1")</f>
        <v>0</v>
      </c>
      <c r="AT606" s="2" t="str">
        <f>IF(ISERROR(MATCH(Table18[[#This Row], [Gender]],$BG$2:$BG$4,0)),"0", "1")</f>
        <v>0</v>
      </c>
      <c r="AU606" s="2" t="str">
        <f>IF(ISERROR(MATCH(Table18[[#This Row], [Quota Type]],$BH$2:$BH$12,0)),"0", "1")</f>
        <v>0</v>
      </c>
      <c r="AV606" s="2" t="str">
        <f>IF(ISERROR(MATCH(Table18[[#This Row], [Different Ability Type (only for Differently abled students)]],$BI$2:$BI$8,0)),"0", "1")</f>
        <v>0</v>
      </c>
      <c r="AW606" s="2"/>
      <c r="AX606" s="2"/>
      <c r="AY606" s="2"/>
      <c r="AZ606" s="2"/>
    </row>
    <row r="607" ht="14.25">
      <c r="A607" s="23"/>
      <c r="B607" s="23"/>
      <c r="C607" s="23"/>
      <c r="D607" s="23"/>
      <c r="E607" s="23"/>
      <c r="F607" s="23"/>
      <c r="G607" s="24"/>
      <c r="H607" s="25"/>
      <c r="I607" s="26"/>
      <c r="J607" s="27"/>
      <c r="K607" s="27"/>
      <c r="L607" s="27"/>
      <c r="M607" s="26"/>
      <c r="N607" s="28"/>
      <c r="O607" s="29"/>
      <c r="P607" s="30"/>
      <c r="Q607" s="30"/>
      <c r="R607" s="30"/>
      <c r="S607" s="31"/>
      <c r="T607" s="26"/>
      <c r="U607" s="27"/>
      <c r="V607" s="82"/>
      <c r="W607" s="83"/>
      <c r="X607" s="27"/>
      <c r="Y607" s="36"/>
      <c r="Z607" s="27"/>
      <c r="AA607" s="37"/>
      <c r="AB607" s="38"/>
      <c r="AC607" s="39"/>
      <c r="AD607" s="40"/>
      <c r="AK607" s="2" t="str">
        <f>IF(ISERROR(MATCH(Table18[[#This Row], [Sector of College]],$AY$2:$AY$4,0)),"0", "1")</f>
        <v>0</v>
      </c>
      <c r="AL607" s="2" t="str">
        <f>IF(ISERROR(MATCH(Table18[[#This Row], [Type of College]],$AZ$2:$AZ$4,0)),"0", "1")</f>
        <v>0</v>
      </c>
      <c r="AM607" s="2" t="str">
        <f>IF(ISERROR(MATCH(Table18[[#This Row], [College Category]],$BA$2:$BA$15,0)),"0", "1")</f>
        <v>0</v>
      </c>
      <c r="AN607" s="2" t="str">
        <f>IF(ISERROR(MATCH(Table18[[#This Row], [Degree Duration]],$BB$3:$BB$12,0)),"0", "1")</f>
        <v>0</v>
      </c>
      <c r="AO607" s="2" t="str">
        <f>IF(ISERROR(MATCH(#REF!,#REF!,0)),"0", "1")</f>
        <v>0</v>
      </c>
      <c r="AP607" s="2" t="str">
        <f>IF(ISERROR(MATCH(Table18[[#This Row], [Batch Start Year]],$BC$2:$BC$23,0)),"0", "1")</f>
        <v>0</v>
      </c>
      <c r="AQ607" s="2" t="str">
        <f>IF(ISERROR(MATCH(Table18[[#This Row], [Batch Start Semester]],$BD$2:$BD$5,0)),"0", "1")</f>
        <v>0</v>
      </c>
      <c r="AR607" s="2" t="str">
        <f>IF(ISERROR(MATCH(Table18[[#This Row], [Batch Session ]],$BE$2:$BE$5,0)),"0", "1")</f>
        <v>0</v>
      </c>
      <c r="AS607" s="2" t="str">
        <f>IF(ISERROR(MATCH(Table18[[#This Row], [Current Semester Number ]],$BF$2:$BF$12,0)),"0", "1")</f>
        <v>0</v>
      </c>
      <c r="AT607" s="2" t="str">
        <f>IF(ISERROR(MATCH(Table18[[#This Row], [Gender]],$BG$2:$BG$4,0)),"0", "1")</f>
        <v>0</v>
      </c>
      <c r="AU607" s="2" t="str">
        <f>IF(ISERROR(MATCH(Table18[[#This Row], [Quota Type]],$BH$2:$BH$12,0)),"0", "1")</f>
        <v>0</v>
      </c>
      <c r="AV607" s="2" t="str">
        <f>IF(ISERROR(MATCH(Table18[[#This Row], [Different Ability Type (only for Differently abled students)]],$BI$2:$BI$8,0)),"0", "1")</f>
        <v>0</v>
      </c>
      <c r="AW607" s="2"/>
      <c r="AX607" s="2"/>
      <c r="AY607" s="2"/>
      <c r="AZ607" s="2"/>
    </row>
    <row r="608" ht="14.25">
      <c r="A608" s="23"/>
      <c r="B608" s="23"/>
      <c r="C608" s="23"/>
      <c r="D608" s="23"/>
      <c r="E608" s="23"/>
      <c r="F608" s="23"/>
      <c r="G608" s="24"/>
      <c r="H608" s="25"/>
      <c r="I608" s="26"/>
      <c r="J608" s="27"/>
      <c r="K608" s="27"/>
      <c r="L608" s="27"/>
      <c r="M608" s="26"/>
      <c r="N608" s="28"/>
      <c r="O608" s="29"/>
      <c r="P608" s="30"/>
      <c r="Q608" s="30"/>
      <c r="R608" s="30"/>
      <c r="S608" s="31"/>
      <c r="T608" s="26"/>
      <c r="U608" s="27"/>
      <c r="V608" s="82"/>
      <c r="W608" s="83"/>
      <c r="X608" s="27"/>
      <c r="Y608" s="36"/>
      <c r="Z608" s="27"/>
      <c r="AA608" s="37"/>
      <c r="AB608" s="38"/>
      <c r="AC608" s="39"/>
      <c r="AD608" s="40"/>
      <c r="AK608" s="2" t="str">
        <f>IF(ISERROR(MATCH(Table18[[#This Row], [Sector of College]],$AY$2:$AY$4,0)),"0", "1")</f>
        <v>0</v>
      </c>
      <c r="AL608" s="2" t="str">
        <f>IF(ISERROR(MATCH(Table18[[#This Row], [Type of College]],$AZ$2:$AZ$4,0)),"0", "1")</f>
        <v>0</v>
      </c>
      <c r="AM608" s="2" t="str">
        <f>IF(ISERROR(MATCH(Table18[[#This Row], [College Category]],$BA$2:$BA$15,0)),"0", "1")</f>
        <v>0</v>
      </c>
      <c r="AN608" s="2" t="str">
        <f>IF(ISERROR(MATCH(Table18[[#This Row], [Degree Duration]],$BB$3:$BB$12,0)),"0", "1")</f>
        <v>0</v>
      </c>
      <c r="AO608" s="2" t="str">
        <f>IF(ISERROR(MATCH(#REF!,#REF!,0)),"0", "1")</f>
        <v>0</v>
      </c>
      <c r="AP608" s="2" t="str">
        <f>IF(ISERROR(MATCH(Table18[[#This Row], [Batch Start Year]],$BC$2:$BC$23,0)),"0", "1")</f>
        <v>0</v>
      </c>
      <c r="AQ608" s="2" t="str">
        <f>IF(ISERROR(MATCH(Table18[[#This Row], [Batch Start Semester]],$BD$2:$BD$5,0)),"0", "1")</f>
        <v>0</v>
      </c>
      <c r="AR608" s="2" t="str">
        <f>IF(ISERROR(MATCH(Table18[[#This Row], [Batch Session ]],$BE$2:$BE$5,0)),"0", "1")</f>
        <v>0</v>
      </c>
      <c r="AS608" s="2" t="str">
        <f>IF(ISERROR(MATCH(Table18[[#This Row], [Current Semester Number ]],$BF$2:$BF$12,0)),"0", "1")</f>
        <v>0</v>
      </c>
      <c r="AT608" s="2" t="str">
        <f>IF(ISERROR(MATCH(Table18[[#This Row], [Gender]],$BG$2:$BG$4,0)),"0", "1")</f>
        <v>0</v>
      </c>
      <c r="AU608" s="2" t="str">
        <f>IF(ISERROR(MATCH(Table18[[#This Row], [Quota Type]],$BH$2:$BH$12,0)),"0", "1")</f>
        <v>0</v>
      </c>
      <c r="AV608" s="2" t="str">
        <f>IF(ISERROR(MATCH(Table18[[#This Row], [Different Ability Type (only for Differently abled students)]],$BI$2:$BI$8,0)),"0", "1")</f>
        <v>0</v>
      </c>
      <c r="AW608" s="2"/>
      <c r="AX608" s="2"/>
      <c r="AY608" s="2"/>
      <c r="AZ608" s="2"/>
    </row>
    <row r="609" ht="14.25">
      <c r="A609" s="23"/>
      <c r="B609" s="23"/>
      <c r="C609" s="23"/>
      <c r="D609" s="23"/>
      <c r="E609" s="23"/>
      <c r="F609" s="23"/>
      <c r="G609" s="24"/>
      <c r="H609" s="25"/>
      <c r="I609" s="26"/>
      <c r="J609" s="27"/>
      <c r="K609" s="27"/>
      <c r="L609" s="27"/>
      <c r="M609" s="26"/>
      <c r="N609" s="28"/>
      <c r="O609" s="29"/>
      <c r="P609" s="30"/>
      <c r="Q609" s="30"/>
      <c r="R609" s="30"/>
      <c r="S609" s="31"/>
      <c r="T609" s="26"/>
      <c r="U609" s="27"/>
      <c r="V609" s="82"/>
      <c r="W609" s="83"/>
      <c r="X609" s="27"/>
      <c r="Y609" s="36"/>
      <c r="Z609" s="27"/>
      <c r="AA609" s="37"/>
      <c r="AB609" s="38"/>
      <c r="AC609" s="39"/>
      <c r="AD609" s="40"/>
      <c r="AK609" s="2" t="str">
        <f>IF(ISERROR(MATCH(Table18[[#This Row], [Sector of College]],$AY$2:$AY$4,0)),"0", "1")</f>
        <v>0</v>
      </c>
      <c r="AL609" s="2" t="str">
        <f>IF(ISERROR(MATCH(Table18[[#This Row], [Type of College]],$AZ$2:$AZ$4,0)),"0", "1")</f>
        <v>0</v>
      </c>
      <c r="AM609" s="2" t="str">
        <f>IF(ISERROR(MATCH(Table18[[#This Row], [College Category]],$BA$2:$BA$15,0)),"0", "1")</f>
        <v>0</v>
      </c>
      <c r="AN609" s="2" t="str">
        <f>IF(ISERROR(MATCH(Table18[[#This Row], [Degree Duration]],$BB$3:$BB$12,0)),"0", "1")</f>
        <v>0</v>
      </c>
      <c r="AO609" s="2" t="str">
        <f>IF(ISERROR(MATCH(#REF!,#REF!,0)),"0", "1")</f>
        <v>0</v>
      </c>
      <c r="AP609" s="2" t="str">
        <f>IF(ISERROR(MATCH(Table18[[#This Row], [Batch Start Year]],$BC$2:$BC$23,0)),"0", "1")</f>
        <v>0</v>
      </c>
      <c r="AQ609" s="2" t="str">
        <f>IF(ISERROR(MATCH(Table18[[#This Row], [Batch Start Semester]],$BD$2:$BD$5,0)),"0", "1")</f>
        <v>0</v>
      </c>
      <c r="AR609" s="2" t="str">
        <f>IF(ISERROR(MATCH(Table18[[#This Row], [Batch Session ]],$BE$2:$BE$5,0)),"0", "1")</f>
        <v>0</v>
      </c>
      <c r="AS609" s="2" t="str">
        <f>IF(ISERROR(MATCH(Table18[[#This Row], [Current Semester Number ]],$BF$2:$BF$12,0)),"0", "1")</f>
        <v>0</v>
      </c>
      <c r="AT609" s="2" t="str">
        <f>IF(ISERROR(MATCH(Table18[[#This Row], [Gender]],$BG$2:$BG$4,0)),"0", "1")</f>
        <v>0</v>
      </c>
      <c r="AU609" s="2" t="str">
        <f>IF(ISERROR(MATCH(Table18[[#This Row], [Quota Type]],$BH$2:$BH$12,0)),"0", "1")</f>
        <v>0</v>
      </c>
      <c r="AV609" s="2" t="str">
        <f>IF(ISERROR(MATCH(Table18[[#This Row], [Different Ability Type (only for Differently abled students)]],$BI$2:$BI$8,0)),"0", "1")</f>
        <v>0</v>
      </c>
      <c r="AW609" s="2"/>
      <c r="AX609" s="2"/>
      <c r="AY609" s="2"/>
      <c r="AZ609" s="2"/>
    </row>
    <row r="610" ht="14.25">
      <c r="A610" s="23"/>
      <c r="B610" s="23"/>
      <c r="C610" s="23"/>
      <c r="D610" s="23"/>
      <c r="E610" s="23"/>
      <c r="F610" s="23"/>
      <c r="G610" s="24"/>
      <c r="H610" s="25"/>
      <c r="I610" s="26"/>
      <c r="J610" s="27"/>
      <c r="K610" s="27"/>
      <c r="L610" s="27"/>
      <c r="M610" s="26"/>
      <c r="N610" s="28"/>
      <c r="O610" s="29"/>
      <c r="P610" s="30"/>
      <c r="Q610" s="30"/>
      <c r="R610" s="30"/>
      <c r="S610" s="31"/>
      <c r="T610" s="26"/>
      <c r="U610" s="27"/>
      <c r="V610" s="82"/>
      <c r="W610" s="83"/>
      <c r="X610" s="27"/>
      <c r="Y610" s="36"/>
      <c r="Z610" s="27"/>
      <c r="AA610" s="37"/>
      <c r="AB610" s="38"/>
      <c r="AC610" s="39"/>
      <c r="AD610" s="40"/>
      <c r="AK610" s="2" t="str">
        <f>IF(ISERROR(MATCH(Table18[[#This Row], [Sector of College]],$AY$2:$AY$4,0)),"0", "1")</f>
        <v>0</v>
      </c>
      <c r="AL610" s="2" t="str">
        <f>IF(ISERROR(MATCH(Table18[[#This Row], [Type of College]],$AZ$2:$AZ$4,0)),"0", "1")</f>
        <v>0</v>
      </c>
      <c r="AM610" s="2" t="str">
        <f>IF(ISERROR(MATCH(Table18[[#This Row], [College Category]],$BA$2:$BA$15,0)),"0", "1")</f>
        <v>0</v>
      </c>
      <c r="AN610" s="2" t="str">
        <f>IF(ISERROR(MATCH(Table18[[#This Row], [Degree Duration]],$BB$3:$BB$12,0)),"0", "1")</f>
        <v>0</v>
      </c>
      <c r="AO610" s="2" t="str">
        <f>IF(ISERROR(MATCH(#REF!,#REF!,0)),"0", "1")</f>
        <v>0</v>
      </c>
      <c r="AP610" s="2" t="str">
        <f>IF(ISERROR(MATCH(Table18[[#This Row], [Batch Start Year]],$BC$2:$BC$23,0)),"0", "1")</f>
        <v>0</v>
      </c>
      <c r="AQ610" s="2" t="str">
        <f>IF(ISERROR(MATCH(Table18[[#This Row], [Batch Start Semester]],$BD$2:$BD$5,0)),"0", "1")</f>
        <v>0</v>
      </c>
      <c r="AR610" s="2" t="str">
        <f>IF(ISERROR(MATCH(Table18[[#This Row], [Batch Session ]],$BE$2:$BE$5,0)),"0", "1")</f>
        <v>0</v>
      </c>
      <c r="AS610" s="2" t="str">
        <f>IF(ISERROR(MATCH(Table18[[#This Row], [Current Semester Number ]],$BF$2:$BF$12,0)),"0", "1")</f>
        <v>0</v>
      </c>
      <c r="AT610" s="2" t="str">
        <f>IF(ISERROR(MATCH(Table18[[#This Row], [Gender]],$BG$2:$BG$4,0)),"0", "1")</f>
        <v>0</v>
      </c>
      <c r="AU610" s="2" t="str">
        <f>IF(ISERROR(MATCH(Table18[[#This Row], [Quota Type]],$BH$2:$BH$12,0)),"0", "1")</f>
        <v>0</v>
      </c>
      <c r="AV610" s="2" t="str">
        <f>IF(ISERROR(MATCH(Table18[[#This Row], [Different Ability Type (only for Differently abled students)]],$BI$2:$BI$8,0)),"0", "1")</f>
        <v>0</v>
      </c>
      <c r="AW610" s="2"/>
      <c r="AX610" s="2"/>
      <c r="AY610" s="2"/>
      <c r="AZ610" s="2"/>
    </row>
    <row r="611" ht="14.25">
      <c r="A611" s="23"/>
      <c r="B611" s="23"/>
      <c r="C611" s="23"/>
      <c r="D611" s="23"/>
      <c r="E611" s="23"/>
      <c r="F611" s="23"/>
      <c r="G611" s="24"/>
      <c r="H611" s="25"/>
      <c r="I611" s="26"/>
      <c r="J611" s="27"/>
      <c r="K611" s="27"/>
      <c r="L611" s="27"/>
      <c r="M611" s="26"/>
      <c r="N611" s="28"/>
      <c r="O611" s="29"/>
      <c r="P611" s="30"/>
      <c r="Q611" s="30"/>
      <c r="R611" s="30"/>
      <c r="S611" s="31"/>
      <c r="T611" s="26"/>
      <c r="U611" s="27"/>
      <c r="V611" s="82"/>
      <c r="W611" s="83"/>
      <c r="X611" s="27"/>
      <c r="Y611" s="36"/>
      <c r="Z611" s="27"/>
      <c r="AA611" s="37"/>
      <c r="AB611" s="38"/>
      <c r="AC611" s="39"/>
      <c r="AD611" s="40"/>
      <c r="AK611" s="2" t="str">
        <f>IF(ISERROR(MATCH(Table18[[#This Row], [Sector of College]],$AY$2:$AY$4,0)),"0", "1")</f>
        <v>0</v>
      </c>
      <c r="AL611" s="2" t="str">
        <f>IF(ISERROR(MATCH(Table18[[#This Row], [Type of College]],$AZ$2:$AZ$4,0)),"0", "1")</f>
        <v>0</v>
      </c>
      <c r="AM611" s="2" t="str">
        <f>IF(ISERROR(MATCH(Table18[[#This Row], [College Category]],$BA$2:$BA$15,0)),"0", "1")</f>
        <v>0</v>
      </c>
      <c r="AN611" s="2" t="str">
        <f>IF(ISERROR(MATCH(Table18[[#This Row], [Degree Duration]],$BB$3:$BB$12,0)),"0", "1")</f>
        <v>0</v>
      </c>
      <c r="AO611" s="2" t="str">
        <f>IF(ISERROR(MATCH(#REF!,#REF!,0)),"0", "1")</f>
        <v>0</v>
      </c>
      <c r="AP611" s="2" t="str">
        <f>IF(ISERROR(MATCH(Table18[[#This Row], [Batch Start Year]],$BC$2:$BC$23,0)),"0", "1")</f>
        <v>0</v>
      </c>
      <c r="AQ611" s="2" t="str">
        <f>IF(ISERROR(MATCH(Table18[[#This Row], [Batch Start Semester]],$BD$2:$BD$5,0)),"0", "1")</f>
        <v>0</v>
      </c>
      <c r="AR611" s="2" t="str">
        <f>IF(ISERROR(MATCH(Table18[[#This Row], [Batch Session ]],$BE$2:$BE$5,0)),"0", "1")</f>
        <v>0</v>
      </c>
      <c r="AS611" s="2" t="str">
        <f>IF(ISERROR(MATCH(Table18[[#This Row], [Current Semester Number ]],$BF$2:$BF$12,0)),"0", "1")</f>
        <v>0</v>
      </c>
      <c r="AT611" s="2" t="str">
        <f>IF(ISERROR(MATCH(Table18[[#This Row], [Gender]],$BG$2:$BG$4,0)),"0", "1")</f>
        <v>0</v>
      </c>
      <c r="AU611" s="2" t="str">
        <f>IF(ISERROR(MATCH(Table18[[#This Row], [Quota Type]],$BH$2:$BH$12,0)),"0", "1")</f>
        <v>0</v>
      </c>
      <c r="AV611" s="2" t="str">
        <f>IF(ISERROR(MATCH(Table18[[#This Row], [Different Ability Type (only for Differently abled students)]],$BI$2:$BI$8,0)),"0", "1")</f>
        <v>0</v>
      </c>
      <c r="AW611" s="2"/>
      <c r="AX611" s="2"/>
      <c r="AY611" s="2"/>
      <c r="AZ611" s="2"/>
    </row>
    <row r="612" ht="14.25">
      <c r="A612" s="23"/>
      <c r="B612" s="23"/>
      <c r="C612" s="23"/>
      <c r="D612" s="23"/>
      <c r="E612" s="23"/>
      <c r="F612" s="23"/>
      <c r="G612" s="24"/>
      <c r="H612" s="25"/>
      <c r="I612" s="26"/>
      <c r="J612" s="27"/>
      <c r="K612" s="27"/>
      <c r="L612" s="27"/>
      <c r="M612" s="26"/>
      <c r="N612" s="28"/>
      <c r="O612" s="29"/>
      <c r="P612" s="30"/>
      <c r="Q612" s="30"/>
      <c r="R612" s="30"/>
      <c r="S612" s="31"/>
      <c r="T612" s="26"/>
      <c r="U612" s="27"/>
      <c r="V612" s="82"/>
      <c r="W612" s="83"/>
      <c r="X612" s="27"/>
      <c r="Y612" s="36"/>
      <c r="Z612" s="27"/>
      <c r="AA612" s="37"/>
      <c r="AB612" s="38"/>
      <c r="AC612" s="39"/>
      <c r="AD612" s="40"/>
      <c r="AK612" s="2" t="str">
        <f>IF(ISERROR(MATCH(Table18[[#This Row], [Sector of College]],$AY$2:$AY$4,0)),"0", "1")</f>
        <v>0</v>
      </c>
      <c r="AL612" s="2" t="str">
        <f>IF(ISERROR(MATCH(Table18[[#This Row], [Type of College]],$AZ$2:$AZ$4,0)),"0", "1")</f>
        <v>0</v>
      </c>
      <c r="AM612" s="2" t="str">
        <f>IF(ISERROR(MATCH(Table18[[#This Row], [College Category]],$BA$2:$BA$15,0)),"0", "1")</f>
        <v>0</v>
      </c>
      <c r="AN612" s="2" t="str">
        <f>IF(ISERROR(MATCH(Table18[[#This Row], [Degree Duration]],$BB$3:$BB$12,0)),"0", "1")</f>
        <v>0</v>
      </c>
      <c r="AO612" s="2" t="str">
        <f>IF(ISERROR(MATCH(#REF!,#REF!,0)),"0", "1")</f>
        <v>0</v>
      </c>
      <c r="AP612" s="2" t="str">
        <f>IF(ISERROR(MATCH(Table18[[#This Row], [Batch Start Year]],$BC$2:$BC$23,0)),"0", "1")</f>
        <v>0</v>
      </c>
      <c r="AQ612" s="2" t="str">
        <f>IF(ISERROR(MATCH(Table18[[#This Row], [Batch Start Semester]],$BD$2:$BD$5,0)),"0", "1")</f>
        <v>0</v>
      </c>
      <c r="AR612" s="2" t="str">
        <f>IF(ISERROR(MATCH(Table18[[#This Row], [Batch Session ]],$BE$2:$BE$5,0)),"0", "1")</f>
        <v>0</v>
      </c>
      <c r="AS612" s="2" t="str">
        <f>IF(ISERROR(MATCH(Table18[[#This Row], [Current Semester Number ]],$BF$2:$BF$12,0)),"0", "1")</f>
        <v>0</v>
      </c>
      <c r="AT612" s="2" t="str">
        <f>IF(ISERROR(MATCH(Table18[[#This Row], [Gender]],$BG$2:$BG$4,0)),"0", "1")</f>
        <v>0</v>
      </c>
      <c r="AU612" s="2" t="str">
        <f>IF(ISERROR(MATCH(Table18[[#This Row], [Quota Type]],$BH$2:$BH$12,0)),"0", "1")</f>
        <v>0</v>
      </c>
      <c r="AV612" s="2" t="str">
        <f>IF(ISERROR(MATCH(Table18[[#This Row], [Different Ability Type (only for Differently abled students)]],$BI$2:$BI$8,0)),"0", "1")</f>
        <v>0</v>
      </c>
      <c r="AW612" s="2"/>
      <c r="AX612" s="2"/>
      <c r="AY612" s="2"/>
      <c r="AZ612" s="2"/>
    </row>
    <row r="613" ht="14.25">
      <c r="A613" s="23"/>
      <c r="B613" s="23"/>
      <c r="C613" s="23"/>
      <c r="D613" s="23"/>
      <c r="E613" s="23"/>
      <c r="F613" s="23"/>
      <c r="G613" s="24"/>
      <c r="H613" s="25"/>
      <c r="I613" s="26"/>
      <c r="J613" s="27"/>
      <c r="K613" s="27"/>
      <c r="L613" s="27"/>
      <c r="M613" s="26"/>
      <c r="N613" s="28"/>
      <c r="O613" s="29"/>
      <c r="P613" s="30"/>
      <c r="Q613" s="30"/>
      <c r="R613" s="30"/>
      <c r="S613" s="31"/>
      <c r="T613" s="26"/>
      <c r="U613" s="27"/>
      <c r="V613" s="82"/>
      <c r="W613" s="83"/>
      <c r="X613" s="27"/>
      <c r="Y613" s="36"/>
      <c r="Z613" s="27"/>
      <c r="AA613" s="37"/>
      <c r="AB613" s="38"/>
      <c r="AC613" s="39"/>
      <c r="AD613" s="40"/>
      <c r="AK613" s="2" t="str">
        <f>IF(ISERROR(MATCH(Table18[[#This Row], [Sector of College]],$AY$2:$AY$4,0)),"0", "1")</f>
        <v>0</v>
      </c>
      <c r="AL613" s="2" t="str">
        <f>IF(ISERROR(MATCH(Table18[[#This Row], [Type of College]],$AZ$2:$AZ$4,0)),"0", "1")</f>
        <v>0</v>
      </c>
      <c r="AM613" s="2" t="str">
        <f>IF(ISERROR(MATCH(Table18[[#This Row], [College Category]],$BA$2:$BA$15,0)),"0", "1")</f>
        <v>0</v>
      </c>
      <c r="AN613" s="2" t="str">
        <f>IF(ISERROR(MATCH(Table18[[#This Row], [Degree Duration]],$BB$3:$BB$12,0)),"0", "1")</f>
        <v>0</v>
      </c>
      <c r="AO613" s="2" t="str">
        <f>IF(ISERROR(MATCH(#REF!,#REF!,0)),"0", "1")</f>
        <v>0</v>
      </c>
      <c r="AP613" s="2" t="str">
        <f>IF(ISERROR(MATCH(Table18[[#This Row], [Batch Start Year]],$BC$2:$BC$23,0)),"0", "1")</f>
        <v>0</v>
      </c>
      <c r="AQ613" s="2" t="str">
        <f>IF(ISERROR(MATCH(Table18[[#This Row], [Batch Start Semester]],$BD$2:$BD$5,0)),"0", "1")</f>
        <v>0</v>
      </c>
      <c r="AR613" s="2" t="str">
        <f>IF(ISERROR(MATCH(Table18[[#This Row], [Batch Session ]],$BE$2:$BE$5,0)),"0", "1")</f>
        <v>0</v>
      </c>
      <c r="AS613" s="2" t="str">
        <f>IF(ISERROR(MATCH(Table18[[#This Row], [Current Semester Number ]],$BF$2:$BF$12,0)),"0", "1")</f>
        <v>0</v>
      </c>
      <c r="AT613" s="2" t="str">
        <f>IF(ISERROR(MATCH(Table18[[#This Row], [Gender]],$BG$2:$BG$4,0)),"0", "1")</f>
        <v>0</v>
      </c>
      <c r="AU613" s="2" t="str">
        <f>IF(ISERROR(MATCH(Table18[[#This Row], [Quota Type]],$BH$2:$BH$12,0)),"0", "1")</f>
        <v>0</v>
      </c>
      <c r="AV613" s="2" t="str">
        <f>IF(ISERROR(MATCH(Table18[[#This Row], [Different Ability Type (only for Differently abled students)]],$BI$2:$BI$8,0)),"0", "1")</f>
        <v>0</v>
      </c>
      <c r="AW613" s="2"/>
      <c r="AX613" s="2"/>
      <c r="AY613" s="2"/>
      <c r="AZ613" s="2"/>
    </row>
    <row r="614" ht="14.25">
      <c r="A614" s="23"/>
      <c r="B614" s="23"/>
      <c r="C614" s="23"/>
      <c r="D614" s="23"/>
      <c r="E614" s="23"/>
      <c r="F614" s="23"/>
      <c r="G614" s="24"/>
      <c r="H614" s="25"/>
      <c r="I614" s="26"/>
      <c r="J614" s="27"/>
      <c r="K614" s="27"/>
      <c r="L614" s="27"/>
      <c r="M614" s="26"/>
      <c r="N614" s="28"/>
      <c r="O614" s="29"/>
      <c r="P614" s="30"/>
      <c r="Q614" s="30"/>
      <c r="R614" s="30"/>
      <c r="S614" s="31"/>
      <c r="T614" s="26"/>
      <c r="U614" s="27"/>
      <c r="V614" s="82"/>
      <c r="W614" s="83"/>
      <c r="X614" s="27"/>
      <c r="Y614" s="36"/>
      <c r="Z614" s="27"/>
      <c r="AA614" s="37"/>
      <c r="AB614" s="38"/>
      <c r="AC614" s="39"/>
      <c r="AD614" s="40"/>
      <c r="AK614" s="2" t="str">
        <f>IF(ISERROR(MATCH(Table18[[#This Row], [Sector of College]],$AY$2:$AY$4,0)),"0", "1")</f>
        <v>0</v>
      </c>
      <c r="AL614" s="2" t="str">
        <f>IF(ISERROR(MATCH(Table18[[#This Row], [Type of College]],$AZ$2:$AZ$4,0)),"0", "1")</f>
        <v>0</v>
      </c>
      <c r="AM614" s="2" t="str">
        <f>IF(ISERROR(MATCH(Table18[[#This Row], [College Category]],$BA$2:$BA$15,0)),"0", "1")</f>
        <v>0</v>
      </c>
      <c r="AN614" s="2" t="str">
        <f>IF(ISERROR(MATCH(Table18[[#This Row], [Degree Duration]],$BB$3:$BB$12,0)),"0", "1")</f>
        <v>0</v>
      </c>
      <c r="AO614" s="2" t="str">
        <f>IF(ISERROR(MATCH(#REF!,#REF!,0)),"0", "1")</f>
        <v>0</v>
      </c>
      <c r="AP614" s="2" t="str">
        <f>IF(ISERROR(MATCH(Table18[[#This Row], [Batch Start Year]],$BC$2:$BC$23,0)),"0", "1")</f>
        <v>0</v>
      </c>
      <c r="AQ614" s="2" t="str">
        <f>IF(ISERROR(MATCH(Table18[[#This Row], [Batch Start Semester]],$BD$2:$BD$5,0)),"0", "1")</f>
        <v>0</v>
      </c>
      <c r="AR614" s="2" t="str">
        <f>IF(ISERROR(MATCH(Table18[[#This Row], [Batch Session ]],$BE$2:$BE$5,0)),"0", "1")</f>
        <v>0</v>
      </c>
      <c r="AS614" s="2" t="str">
        <f>IF(ISERROR(MATCH(Table18[[#This Row], [Current Semester Number ]],$BF$2:$BF$12,0)),"0", "1")</f>
        <v>0</v>
      </c>
      <c r="AT614" s="2" t="str">
        <f>IF(ISERROR(MATCH(Table18[[#This Row], [Gender]],$BG$2:$BG$4,0)),"0", "1")</f>
        <v>0</v>
      </c>
      <c r="AU614" s="2" t="str">
        <f>IF(ISERROR(MATCH(Table18[[#This Row], [Quota Type]],$BH$2:$BH$12,0)),"0", "1")</f>
        <v>0</v>
      </c>
      <c r="AV614" s="2" t="str">
        <f>IF(ISERROR(MATCH(Table18[[#This Row], [Different Ability Type (only for Differently abled students)]],$BI$2:$BI$8,0)),"0", "1")</f>
        <v>0</v>
      </c>
      <c r="AW614" s="2"/>
      <c r="AX614" s="2"/>
      <c r="AY614" s="2"/>
      <c r="AZ614" s="2"/>
    </row>
    <row r="615" ht="14.25">
      <c r="A615" s="23"/>
      <c r="B615" s="23"/>
      <c r="C615" s="23"/>
      <c r="D615" s="23"/>
      <c r="E615" s="23"/>
      <c r="F615" s="23"/>
      <c r="G615" s="24"/>
      <c r="H615" s="25"/>
      <c r="I615" s="26"/>
      <c r="J615" s="27"/>
      <c r="K615" s="27"/>
      <c r="L615" s="27"/>
      <c r="M615" s="26"/>
      <c r="N615" s="28"/>
      <c r="O615" s="29"/>
      <c r="P615" s="30"/>
      <c r="Q615" s="30"/>
      <c r="R615" s="30"/>
      <c r="S615" s="31"/>
      <c r="T615" s="26"/>
      <c r="U615" s="27"/>
      <c r="V615" s="82"/>
      <c r="W615" s="83"/>
      <c r="X615" s="27"/>
      <c r="Y615" s="36"/>
      <c r="Z615" s="27"/>
      <c r="AA615" s="37"/>
      <c r="AB615" s="38"/>
      <c r="AC615" s="39"/>
      <c r="AD615" s="40"/>
      <c r="AK615" s="2" t="str">
        <f>IF(ISERROR(MATCH(Table18[[#This Row], [Sector of College]],$AY$2:$AY$4,0)),"0", "1")</f>
        <v>0</v>
      </c>
      <c r="AL615" s="2" t="str">
        <f>IF(ISERROR(MATCH(Table18[[#This Row], [Type of College]],$AZ$2:$AZ$4,0)),"0", "1")</f>
        <v>0</v>
      </c>
      <c r="AM615" s="2" t="str">
        <f>IF(ISERROR(MATCH(Table18[[#This Row], [College Category]],$BA$2:$BA$15,0)),"0", "1")</f>
        <v>0</v>
      </c>
      <c r="AN615" s="2" t="str">
        <f>IF(ISERROR(MATCH(Table18[[#This Row], [Degree Duration]],$BB$3:$BB$12,0)),"0", "1")</f>
        <v>0</v>
      </c>
      <c r="AO615" s="2" t="str">
        <f>IF(ISERROR(MATCH(#REF!,#REF!,0)),"0", "1")</f>
        <v>0</v>
      </c>
      <c r="AP615" s="2" t="str">
        <f>IF(ISERROR(MATCH(Table18[[#This Row], [Batch Start Year]],$BC$2:$BC$23,0)),"0", "1")</f>
        <v>0</v>
      </c>
      <c r="AQ615" s="2" t="str">
        <f>IF(ISERROR(MATCH(Table18[[#This Row], [Batch Start Semester]],$BD$2:$BD$5,0)),"0", "1")</f>
        <v>0</v>
      </c>
      <c r="AR615" s="2" t="str">
        <f>IF(ISERROR(MATCH(Table18[[#This Row], [Batch Session ]],$BE$2:$BE$5,0)),"0", "1")</f>
        <v>0</v>
      </c>
      <c r="AS615" s="2" t="str">
        <f>IF(ISERROR(MATCH(Table18[[#This Row], [Current Semester Number ]],$BF$2:$BF$12,0)),"0", "1")</f>
        <v>0</v>
      </c>
      <c r="AT615" s="2" t="str">
        <f>IF(ISERROR(MATCH(Table18[[#This Row], [Gender]],$BG$2:$BG$4,0)),"0", "1")</f>
        <v>0</v>
      </c>
      <c r="AU615" s="2" t="str">
        <f>IF(ISERROR(MATCH(Table18[[#This Row], [Quota Type]],$BH$2:$BH$12,0)),"0", "1")</f>
        <v>0</v>
      </c>
      <c r="AV615" s="2" t="str">
        <f>IF(ISERROR(MATCH(Table18[[#This Row], [Different Ability Type (only for Differently abled students)]],$BI$2:$BI$8,0)),"0", "1")</f>
        <v>0</v>
      </c>
      <c r="AW615" s="2"/>
      <c r="AX615" s="2"/>
      <c r="AY615" s="2"/>
      <c r="AZ615" s="2"/>
    </row>
    <row r="616" ht="14.25">
      <c r="A616" s="23"/>
      <c r="B616" s="23"/>
      <c r="C616" s="23"/>
      <c r="D616" s="23"/>
      <c r="E616" s="23"/>
      <c r="F616" s="23"/>
      <c r="G616" s="24"/>
      <c r="H616" s="25"/>
      <c r="I616" s="26"/>
      <c r="J616" s="27"/>
      <c r="K616" s="27"/>
      <c r="L616" s="27"/>
      <c r="M616" s="26"/>
      <c r="N616" s="28"/>
      <c r="O616" s="29"/>
      <c r="P616" s="30"/>
      <c r="Q616" s="30"/>
      <c r="R616" s="30"/>
      <c r="S616" s="31"/>
      <c r="T616" s="26"/>
      <c r="U616" s="27"/>
      <c r="V616" s="82"/>
      <c r="W616" s="83"/>
      <c r="X616" s="27"/>
      <c r="Y616" s="36"/>
      <c r="Z616" s="27"/>
      <c r="AA616" s="37"/>
      <c r="AB616" s="38"/>
      <c r="AC616" s="39"/>
      <c r="AD616" s="40"/>
      <c r="AK616" s="2" t="str">
        <f>IF(ISERROR(MATCH(Table18[[#This Row], [Sector of College]],$AY$2:$AY$4,0)),"0", "1")</f>
        <v>0</v>
      </c>
      <c r="AL616" s="2" t="str">
        <f>IF(ISERROR(MATCH(Table18[[#This Row], [Type of College]],$AZ$2:$AZ$4,0)),"0", "1")</f>
        <v>0</v>
      </c>
      <c r="AM616" s="2" t="str">
        <f>IF(ISERROR(MATCH(Table18[[#This Row], [College Category]],$BA$2:$BA$15,0)),"0", "1")</f>
        <v>0</v>
      </c>
      <c r="AN616" s="2" t="str">
        <f>IF(ISERROR(MATCH(Table18[[#This Row], [Degree Duration]],$BB$3:$BB$12,0)),"0", "1")</f>
        <v>0</v>
      </c>
      <c r="AO616" s="2" t="str">
        <f>IF(ISERROR(MATCH(#REF!,#REF!,0)),"0", "1")</f>
        <v>0</v>
      </c>
      <c r="AP616" s="2" t="str">
        <f>IF(ISERROR(MATCH(Table18[[#This Row], [Batch Start Year]],$BC$2:$BC$23,0)),"0", "1")</f>
        <v>0</v>
      </c>
      <c r="AQ616" s="2" t="str">
        <f>IF(ISERROR(MATCH(Table18[[#This Row], [Batch Start Semester]],$BD$2:$BD$5,0)),"0", "1")</f>
        <v>0</v>
      </c>
      <c r="AR616" s="2" t="str">
        <f>IF(ISERROR(MATCH(Table18[[#This Row], [Batch Session ]],$BE$2:$BE$5,0)),"0", "1")</f>
        <v>0</v>
      </c>
      <c r="AS616" s="2" t="str">
        <f>IF(ISERROR(MATCH(Table18[[#This Row], [Current Semester Number ]],$BF$2:$BF$12,0)),"0", "1")</f>
        <v>0</v>
      </c>
      <c r="AT616" s="2" t="str">
        <f>IF(ISERROR(MATCH(Table18[[#This Row], [Gender]],$BG$2:$BG$4,0)),"0", "1")</f>
        <v>0</v>
      </c>
      <c r="AU616" s="2" t="str">
        <f>IF(ISERROR(MATCH(Table18[[#This Row], [Quota Type]],$BH$2:$BH$12,0)),"0", "1")</f>
        <v>0</v>
      </c>
      <c r="AV616" s="2" t="str">
        <f>IF(ISERROR(MATCH(Table18[[#This Row], [Different Ability Type (only for Differently abled students)]],$BI$2:$BI$8,0)),"0", "1")</f>
        <v>0</v>
      </c>
      <c r="AW616" s="2"/>
      <c r="AX616" s="2"/>
      <c r="AY616" s="2"/>
      <c r="AZ616" s="2"/>
    </row>
    <row r="617" ht="14.25">
      <c r="A617" s="23"/>
      <c r="B617" s="23"/>
      <c r="C617" s="23"/>
      <c r="D617" s="23"/>
      <c r="E617" s="23"/>
      <c r="F617" s="23"/>
      <c r="G617" s="24"/>
      <c r="H617" s="25"/>
      <c r="I617" s="26"/>
      <c r="J617" s="27"/>
      <c r="K617" s="27"/>
      <c r="L617" s="27"/>
      <c r="M617" s="26"/>
      <c r="N617" s="28"/>
      <c r="O617" s="29"/>
      <c r="P617" s="30"/>
      <c r="Q617" s="30"/>
      <c r="R617" s="30"/>
      <c r="S617" s="31"/>
      <c r="T617" s="26"/>
      <c r="U617" s="27"/>
      <c r="V617" s="82"/>
      <c r="W617" s="83"/>
      <c r="X617" s="27"/>
      <c r="Y617" s="36"/>
      <c r="Z617" s="27"/>
      <c r="AA617" s="37"/>
      <c r="AB617" s="38"/>
      <c r="AC617" s="39"/>
      <c r="AD617" s="40"/>
      <c r="AK617" s="2" t="str">
        <f>IF(ISERROR(MATCH(Table18[[#This Row], [Sector of College]],$AY$2:$AY$4,0)),"0", "1")</f>
        <v>0</v>
      </c>
      <c r="AL617" s="2" t="str">
        <f>IF(ISERROR(MATCH(Table18[[#This Row], [Type of College]],$AZ$2:$AZ$4,0)),"0", "1")</f>
        <v>0</v>
      </c>
      <c r="AM617" s="2" t="str">
        <f>IF(ISERROR(MATCH(Table18[[#This Row], [College Category]],$BA$2:$BA$15,0)),"0", "1")</f>
        <v>0</v>
      </c>
      <c r="AN617" s="2" t="str">
        <f>IF(ISERROR(MATCH(Table18[[#This Row], [Degree Duration]],$BB$3:$BB$12,0)),"0", "1")</f>
        <v>0</v>
      </c>
      <c r="AO617" s="2" t="str">
        <f>IF(ISERROR(MATCH(#REF!,#REF!,0)),"0", "1")</f>
        <v>0</v>
      </c>
      <c r="AP617" s="2" t="str">
        <f>IF(ISERROR(MATCH(Table18[[#This Row], [Batch Start Year]],$BC$2:$BC$23,0)),"0", "1")</f>
        <v>0</v>
      </c>
      <c r="AQ617" s="2" t="str">
        <f>IF(ISERROR(MATCH(Table18[[#This Row], [Batch Start Semester]],$BD$2:$BD$5,0)),"0", "1")</f>
        <v>0</v>
      </c>
      <c r="AR617" s="2" t="str">
        <f>IF(ISERROR(MATCH(Table18[[#This Row], [Batch Session ]],$BE$2:$BE$5,0)),"0", "1")</f>
        <v>0</v>
      </c>
      <c r="AS617" s="2" t="str">
        <f>IF(ISERROR(MATCH(Table18[[#This Row], [Current Semester Number ]],$BF$2:$BF$12,0)),"0", "1")</f>
        <v>0</v>
      </c>
      <c r="AT617" s="2" t="str">
        <f>IF(ISERROR(MATCH(Table18[[#This Row], [Gender]],$BG$2:$BG$4,0)),"0", "1")</f>
        <v>0</v>
      </c>
      <c r="AU617" s="2" t="str">
        <f>IF(ISERROR(MATCH(Table18[[#This Row], [Quota Type]],$BH$2:$BH$12,0)),"0", "1")</f>
        <v>0</v>
      </c>
      <c r="AV617" s="2" t="str">
        <f>IF(ISERROR(MATCH(Table18[[#This Row], [Different Ability Type (only for Differently abled students)]],$BI$2:$BI$8,0)),"0", "1")</f>
        <v>0</v>
      </c>
      <c r="AW617" s="2"/>
      <c r="AX617" s="2"/>
      <c r="AY617" s="2"/>
      <c r="AZ617" s="2"/>
    </row>
    <row r="618" ht="14.25">
      <c r="A618" s="23"/>
      <c r="B618" s="23"/>
      <c r="C618" s="23"/>
      <c r="D618" s="23"/>
      <c r="E618" s="23"/>
      <c r="F618" s="23"/>
      <c r="G618" s="24"/>
      <c r="H618" s="25"/>
      <c r="I618" s="26"/>
      <c r="J618" s="27"/>
      <c r="K618" s="27"/>
      <c r="L618" s="27"/>
      <c r="M618" s="26"/>
      <c r="N618" s="28"/>
      <c r="O618" s="29"/>
      <c r="P618" s="30"/>
      <c r="Q618" s="30"/>
      <c r="R618" s="30"/>
      <c r="S618" s="31"/>
      <c r="T618" s="26"/>
      <c r="U618" s="27"/>
      <c r="V618" s="82"/>
      <c r="W618" s="83"/>
      <c r="X618" s="27"/>
      <c r="Y618" s="36"/>
      <c r="Z618" s="27"/>
      <c r="AA618" s="37"/>
      <c r="AB618" s="38"/>
      <c r="AC618" s="39"/>
      <c r="AD618" s="40"/>
      <c r="AK618" s="2" t="str">
        <f>IF(ISERROR(MATCH(Table18[[#This Row], [Sector of College]],$AY$2:$AY$4,0)),"0", "1")</f>
        <v>0</v>
      </c>
      <c r="AL618" s="2" t="str">
        <f>IF(ISERROR(MATCH(Table18[[#This Row], [Type of College]],$AZ$2:$AZ$4,0)),"0", "1")</f>
        <v>0</v>
      </c>
      <c r="AM618" s="2" t="str">
        <f>IF(ISERROR(MATCH(Table18[[#This Row], [College Category]],$BA$2:$BA$15,0)),"0", "1")</f>
        <v>0</v>
      </c>
      <c r="AN618" s="2" t="str">
        <f>IF(ISERROR(MATCH(Table18[[#This Row], [Degree Duration]],$BB$3:$BB$12,0)),"0", "1")</f>
        <v>0</v>
      </c>
      <c r="AO618" s="2" t="str">
        <f>IF(ISERROR(MATCH(#REF!,#REF!,0)),"0", "1")</f>
        <v>0</v>
      </c>
      <c r="AP618" s="2" t="str">
        <f>IF(ISERROR(MATCH(Table18[[#This Row], [Batch Start Year]],$BC$2:$BC$23,0)),"0", "1")</f>
        <v>0</v>
      </c>
      <c r="AQ618" s="2" t="str">
        <f>IF(ISERROR(MATCH(Table18[[#This Row], [Batch Start Semester]],$BD$2:$BD$5,0)),"0", "1")</f>
        <v>0</v>
      </c>
      <c r="AR618" s="2" t="str">
        <f>IF(ISERROR(MATCH(Table18[[#This Row], [Batch Session ]],$BE$2:$BE$5,0)),"0", "1")</f>
        <v>0</v>
      </c>
      <c r="AS618" s="2" t="str">
        <f>IF(ISERROR(MATCH(Table18[[#This Row], [Current Semester Number ]],$BF$2:$BF$12,0)),"0", "1")</f>
        <v>0</v>
      </c>
      <c r="AT618" s="2" t="str">
        <f>IF(ISERROR(MATCH(Table18[[#This Row], [Gender]],$BG$2:$BG$4,0)),"0", "1")</f>
        <v>0</v>
      </c>
      <c r="AU618" s="2" t="str">
        <f>IF(ISERROR(MATCH(Table18[[#This Row], [Quota Type]],$BH$2:$BH$12,0)),"0", "1")</f>
        <v>0</v>
      </c>
      <c r="AV618" s="2" t="str">
        <f>IF(ISERROR(MATCH(Table18[[#This Row], [Different Ability Type (only for Differently abled students)]],$BI$2:$BI$8,0)),"0", "1")</f>
        <v>0</v>
      </c>
      <c r="AW618" s="2"/>
      <c r="AX618" s="2"/>
      <c r="AY618" s="2"/>
      <c r="AZ618" s="2"/>
    </row>
    <row r="619" ht="14.25">
      <c r="A619" s="23"/>
      <c r="B619" s="23"/>
      <c r="C619" s="23"/>
      <c r="D619" s="23"/>
      <c r="E619" s="23"/>
      <c r="F619" s="23"/>
      <c r="G619" s="24"/>
      <c r="H619" s="25"/>
      <c r="I619" s="26"/>
      <c r="J619" s="27"/>
      <c r="K619" s="27"/>
      <c r="L619" s="27"/>
      <c r="M619" s="26"/>
      <c r="N619" s="28"/>
      <c r="O619" s="29"/>
      <c r="P619" s="30"/>
      <c r="Q619" s="30"/>
      <c r="R619" s="30"/>
      <c r="S619" s="31"/>
      <c r="T619" s="26"/>
      <c r="U619" s="27"/>
      <c r="V619" s="82"/>
      <c r="W619" s="83"/>
      <c r="X619" s="27"/>
      <c r="Y619" s="36"/>
      <c r="Z619" s="27"/>
      <c r="AA619" s="37"/>
      <c r="AB619" s="38"/>
      <c r="AC619" s="39"/>
      <c r="AD619" s="40"/>
      <c r="AK619" s="2" t="str">
        <f>IF(ISERROR(MATCH(Table18[[#This Row], [Sector of College]],$AY$2:$AY$4,0)),"0", "1")</f>
        <v>0</v>
      </c>
      <c r="AL619" s="2" t="str">
        <f>IF(ISERROR(MATCH(Table18[[#This Row], [Type of College]],$AZ$2:$AZ$4,0)),"0", "1")</f>
        <v>0</v>
      </c>
      <c r="AM619" s="2" t="str">
        <f>IF(ISERROR(MATCH(Table18[[#This Row], [College Category]],$BA$2:$BA$15,0)),"0", "1")</f>
        <v>0</v>
      </c>
      <c r="AN619" s="2" t="str">
        <f>IF(ISERROR(MATCH(Table18[[#This Row], [Degree Duration]],$BB$3:$BB$12,0)),"0", "1")</f>
        <v>0</v>
      </c>
      <c r="AO619" s="2" t="str">
        <f>IF(ISERROR(MATCH(#REF!,#REF!,0)),"0", "1")</f>
        <v>0</v>
      </c>
      <c r="AP619" s="2" t="str">
        <f>IF(ISERROR(MATCH(Table18[[#This Row], [Batch Start Year]],$BC$2:$BC$23,0)),"0", "1")</f>
        <v>0</v>
      </c>
      <c r="AQ619" s="2" t="str">
        <f>IF(ISERROR(MATCH(Table18[[#This Row], [Batch Start Semester]],$BD$2:$BD$5,0)),"0", "1")</f>
        <v>0</v>
      </c>
      <c r="AR619" s="2" t="str">
        <f>IF(ISERROR(MATCH(Table18[[#This Row], [Batch Session ]],$BE$2:$BE$5,0)),"0", "1")</f>
        <v>0</v>
      </c>
      <c r="AS619" s="2" t="str">
        <f>IF(ISERROR(MATCH(Table18[[#This Row], [Current Semester Number ]],$BF$2:$BF$12,0)),"0", "1")</f>
        <v>0</v>
      </c>
      <c r="AT619" s="2" t="str">
        <f>IF(ISERROR(MATCH(Table18[[#This Row], [Gender]],$BG$2:$BG$4,0)),"0", "1")</f>
        <v>0</v>
      </c>
      <c r="AU619" s="2" t="str">
        <f>IF(ISERROR(MATCH(Table18[[#This Row], [Quota Type]],$BH$2:$BH$12,0)),"0", "1")</f>
        <v>0</v>
      </c>
      <c r="AV619" s="2" t="str">
        <f>IF(ISERROR(MATCH(Table18[[#This Row], [Different Ability Type (only for Differently abled students)]],$BI$2:$BI$8,0)),"0", "1")</f>
        <v>0</v>
      </c>
      <c r="AW619" s="2"/>
      <c r="AX619" s="2"/>
      <c r="AY619" s="2"/>
      <c r="AZ619" s="2"/>
    </row>
    <row r="620" ht="14.25">
      <c r="A620" s="23"/>
      <c r="B620" s="23"/>
      <c r="C620" s="23"/>
      <c r="D620" s="23"/>
      <c r="E620" s="23"/>
      <c r="F620" s="23"/>
      <c r="G620" s="24"/>
      <c r="H620" s="25"/>
      <c r="I620" s="26"/>
      <c r="J620" s="27"/>
      <c r="K620" s="27"/>
      <c r="L620" s="27"/>
      <c r="M620" s="26"/>
      <c r="N620" s="28"/>
      <c r="O620" s="29"/>
      <c r="P620" s="30"/>
      <c r="Q620" s="30"/>
      <c r="R620" s="30"/>
      <c r="S620" s="31"/>
      <c r="T620" s="26"/>
      <c r="U620" s="27"/>
      <c r="V620" s="82"/>
      <c r="W620" s="83"/>
      <c r="X620" s="27"/>
      <c r="Y620" s="36"/>
      <c r="Z620" s="27"/>
      <c r="AA620" s="37"/>
      <c r="AB620" s="38"/>
      <c r="AC620" s="39"/>
      <c r="AD620" s="40"/>
      <c r="AK620" s="2" t="str">
        <f>IF(ISERROR(MATCH(Table18[[#This Row], [Sector of College]],$AY$2:$AY$4,0)),"0", "1")</f>
        <v>0</v>
      </c>
      <c r="AL620" s="2" t="str">
        <f>IF(ISERROR(MATCH(Table18[[#This Row], [Type of College]],$AZ$2:$AZ$4,0)),"0", "1")</f>
        <v>0</v>
      </c>
      <c r="AM620" s="2" t="str">
        <f>IF(ISERROR(MATCH(Table18[[#This Row], [College Category]],$BA$2:$BA$15,0)),"0", "1")</f>
        <v>0</v>
      </c>
      <c r="AN620" s="2" t="str">
        <f>IF(ISERROR(MATCH(Table18[[#This Row], [Degree Duration]],$BB$3:$BB$12,0)),"0", "1")</f>
        <v>0</v>
      </c>
      <c r="AO620" s="2" t="str">
        <f>IF(ISERROR(MATCH(#REF!,#REF!,0)),"0", "1")</f>
        <v>0</v>
      </c>
      <c r="AP620" s="2" t="str">
        <f>IF(ISERROR(MATCH(Table18[[#This Row], [Batch Start Year]],$BC$2:$BC$23,0)),"0", "1")</f>
        <v>0</v>
      </c>
      <c r="AQ620" s="2" t="str">
        <f>IF(ISERROR(MATCH(Table18[[#This Row], [Batch Start Semester]],$BD$2:$BD$5,0)),"0", "1")</f>
        <v>0</v>
      </c>
      <c r="AR620" s="2" t="str">
        <f>IF(ISERROR(MATCH(Table18[[#This Row], [Batch Session ]],$BE$2:$BE$5,0)),"0", "1")</f>
        <v>0</v>
      </c>
      <c r="AS620" s="2" t="str">
        <f>IF(ISERROR(MATCH(Table18[[#This Row], [Current Semester Number ]],$BF$2:$BF$12,0)),"0", "1")</f>
        <v>0</v>
      </c>
      <c r="AT620" s="2" t="str">
        <f>IF(ISERROR(MATCH(Table18[[#This Row], [Gender]],$BG$2:$BG$4,0)),"0", "1")</f>
        <v>0</v>
      </c>
      <c r="AU620" s="2" t="str">
        <f>IF(ISERROR(MATCH(Table18[[#This Row], [Quota Type]],$BH$2:$BH$12,0)),"0", "1")</f>
        <v>0</v>
      </c>
      <c r="AV620" s="2" t="str">
        <f>IF(ISERROR(MATCH(Table18[[#This Row], [Different Ability Type (only for Differently abled students)]],$BI$2:$BI$8,0)),"0", "1")</f>
        <v>0</v>
      </c>
      <c r="AW620" s="2"/>
      <c r="AX620" s="2"/>
      <c r="AY620" s="2"/>
      <c r="AZ620" s="2"/>
    </row>
    <row r="621" ht="14.25">
      <c r="A621" s="23"/>
      <c r="B621" s="23"/>
      <c r="C621" s="23"/>
      <c r="D621" s="23"/>
      <c r="E621" s="23"/>
      <c r="F621" s="23"/>
      <c r="G621" s="24"/>
      <c r="H621" s="25"/>
      <c r="I621" s="26"/>
      <c r="J621" s="27"/>
      <c r="K621" s="27"/>
      <c r="L621" s="27"/>
      <c r="M621" s="26"/>
      <c r="N621" s="28"/>
      <c r="O621" s="29"/>
      <c r="P621" s="30"/>
      <c r="Q621" s="30"/>
      <c r="R621" s="30"/>
      <c r="S621" s="31"/>
      <c r="T621" s="26"/>
      <c r="U621" s="27"/>
      <c r="V621" s="82"/>
      <c r="W621" s="83"/>
      <c r="X621" s="27"/>
      <c r="Y621" s="36"/>
      <c r="Z621" s="27"/>
      <c r="AA621" s="37"/>
      <c r="AB621" s="38"/>
      <c r="AC621" s="39"/>
      <c r="AD621" s="40"/>
      <c r="AK621" s="2" t="str">
        <f>IF(ISERROR(MATCH(Table18[[#This Row], [Sector of College]],$AY$2:$AY$4,0)),"0", "1")</f>
        <v>0</v>
      </c>
      <c r="AL621" s="2" t="str">
        <f>IF(ISERROR(MATCH(Table18[[#This Row], [Type of College]],$AZ$2:$AZ$4,0)),"0", "1")</f>
        <v>0</v>
      </c>
      <c r="AM621" s="2" t="str">
        <f>IF(ISERROR(MATCH(Table18[[#This Row], [College Category]],$BA$2:$BA$15,0)),"0", "1")</f>
        <v>0</v>
      </c>
      <c r="AN621" s="2" t="str">
        <f>IF(ISERROR(MATCH(Table18[[#This Row], [Degree Duration]],$BB$3:$BB$12,0)),"0", "1")</f>
        <v>0</v>
      </c>
      <c r="AO621" s="2" t="str">
        <f>IF(ISERROR(MATCH(#REF!,#REF!,0)),"0", "1")</f>
        <v>0</v>
      </c>
      <c r="AP621" s="2" t="str">
        <f>IF(ISERROR(MATCH(Table18[[#This Row], [Batch Start Year]],$BC$2:$BC$23,0)),"0", "1")</f>
        <v>0</v>
      </c>
      <c r="AQ621" s="2" t="str">
        <f>IF(ISERROR(MATCH(Table18[[#This Row], [Batch Start Semester]],$BD$2:$BD$5,0)),"0", "1")</f>
        <v>0</v>
      </c>
      <c r="AR621" s="2" t="str">
        <f>IF(ISERROR(MATCH(Table18[[#This Row], [Batch Session ]],$BE$2:$BE$5,0)),"0", "1")</f>
        <v>0</v>
      </c>
      <c r="AS621" s="2" t="str">
        <f>IF(ISERROR(MATCH(Table18[[#This Row], [Current Semester Number ]],$BF$2:$BF$12,0)),"0", "1")</f>
        <v>0</v>
      </c>
      <c r="AT621" s="2" t="str">
        <f>IF(ISERROR(MATCH(Table18[[#This Row], [Gender]],$BG$2:$BG$4,0)),"0", "1")</f>
        <v>0</v>
      </c>
      <c r="AU621" s="2" t="str">
        <f>IF(ISERROR(MATCH(Table18[[#This Row], [Quota Type]],$BH$2:$BH$12,0)),"0", "1")</f>
        <v>0</v>
      </c>
      <c r="AV621" s="2" t="str">
        <f>IF(ISERROR(MATCH(Table18[[#This Row], [Different Ability Type (only for Differently abled students)]],$BI$2:$BI$8,0)),"0", "1")</f>
        <v>0</v>
      </c>
      <c r="AW621" s="2"/>
      <c r="AX621" s="2"/>
      <c r="AY621" s="2"/>
      <c r="AZ621" s="2"/>
    </row>
    <row r="622" ht="14.25">
      <c r="A622" s="23"/>
      <c r="B622" s="23"/>
      <c r="C622" s="23"/>
      <c r="D622" s="23"/>
      <c r="E622" s="23"/>
      <c r="F622" s="23"/>
      <c r="G622" s="24"/>
      <c r="H622" s="25"/>
      <c r="I622" s="26"/>
      <c r="J622" s="27"/>
      <c r="K622" s="27"/>
      <c r="L622" s="27"/>
      <c r="M622" s="26"/>
      <c r="N622" s="28"/>
      <c r="O622" s="29"/>
      <c r="P622" s="30"/>
      <c r="Q622" s="30"/>
      <c r="R622" s="30"/>
      <c r="S622" s="31"/>
      <c r="T622" s="26"/>
      <c r="U622" s="27"/>
      <c r="V622" s="82"/>
      <c r="W622" s="83"/>
      <c r="X622" s="27"/>
      <c r="Y622" s="36"/>
      <c r="Z622" s="27"/>
      <c r="AA622" s="37"/>
      <c r="AB622" s="38"/>
      <c r="AC622" s="39"/>
      <c r="AD622" s="40"/>
      <c r="AK622" s="2" t="str">
        <f>IF(ISERROR(MATCH(Table18[[#This Row], [Sector of College]],$AY$2:$AY$4,0)),"0", "1")</f>
        <v>0</v>
      </c>
      <c r="AL622" s="2" t="str">
        <f>IF(ISERROR(MATCH(Table18[[#This Row], [Type of College]],$AZ$2:$AZ$4,0)),"0", "1")</f>
        <v>0</v>
      </c>
      <c r="AM622" s="2" t="str">
        <f>IF(ISERROR(MATCH(Table18[[#This Row], [College Category]],$BA$2:$BA$15,0)),"0", "1")</f>
        <v>0</v>
      </c>
      <c r="AN622" s="2" t="str">
        <f>IF(ISERROR(MATCH(Table18[[#This Row], [Degree Duration]],$BB$3:$BB$12,0)),"0", "1")</f>
        <v>0</v>
      </c>
      <c r="AO622" s="2" t="str">
        <f>IF(ISERROR(MATCH(#REF!,#REF!,0)),"0", "1")</f>
        <v>0</v>
      </c>
      <c r="AP622" s="2" t="str">
        <f>IF(ISERROR(MATCH(Table18[[#This Row], [Batch Start Year]],$BC$2:$BC$23,0)),"0", "1")</f>
        <v>0</v>
      </c>
      <c r="AQ622" s="2" t="str">
        <f>IF(ISERROR(MATCH(Table18[[#This Row], [Batch Start Semester]],$BD$2:$BD$5,0)),"0", "1")</f>
        <v>0</v>
      </c>
      <c r="AR622" s="2" t="str">
        <f>IF(ISERROR(MATCH(Table18[[#This Row], [Batch Session ]],$BE$2:$BE$5,0)),"0", "1")</f>
        <v>0</v>
      </c>
      <c r="AS622" s="2" t="str">
        <f>IF(ISERROR(MATCH(Table18[[#This Row], [Current Semester Number ]],$BF$2:$BF$12,0)),"0", "1")</f>
        <v>0</v>
      </c>
      <c r="AT622" s="2" t="str">
        <f>IF(ISERROR(MATCH(Table18[[#This Row], [Gender]],$BG$2:$BG$4,0)),"0", "1")</f>
        <v>0</v>
      </c>
      <c r="AU622" s="2" t="str">
        <f>IF(ISERROR(MATCH(Table18[[#This Row], [Quota Type]],$BH$2:$BH$12,0)),"0", "1")</f>
        <v>0</v>
      </c>
      <c r="AV622" s="2" t="str">
        <f>IF(ISERROR(MATCH(Table18[[#This Row], [Different Ability Type (only for Differently abled students)]],$BI$2:$BI$8,0)),"0", "1")</f>
        <v>0</v>
      </c>
      <c r="AW622" s="2"/>
      <c r="AX622" s="2"/>
      <c r="AY622" s="2"/>
      <c r="AZ622" s="2"/>
    </row>
    <row r="623" ht="14.25">
      <c r="A623" s="23"/>
      <c r="B623" s="23"/>
      <c r="C623" s="23"/>
      <c r="D623" s="23"/>
      <c r="E623" s="23"/>
      <c r="F623" s="23"/>
      <c r="G623" s="24"/>
      <c r="H623" s="25"/>
      <c r="I623" s="26"/>
      <c r="J623" s="27"/>
      <c r="K623" s="27"/>
      <c r="L623" s="27"/>
      <c r="M623" s="26"/>
      <c r="N623" s="28"/>
      <c r="O623" s="29"/>
      <c r="P623" s="30"/>
      <c r="Q623" s="30"/>
      <c r="R623" s="30"/>
      <c r="S623" s="31"/>
      <c r="T623" s="26"/>
      <c r="U623" s="27"/>
      <c r="V623" s="82"/>
      <c r="W623" s="83"/>
      <c r="X623" s="27"/>
      <c r="Y623" s="36"/>
      <c r="Z623" s="27"/>
      <c r="AA623" s="37"/>
      <c r="AB623" s="38"/>
      <c r="AC623" s="39"/>
      <c r="AD623" s="40"/>
      <c r="AK623" s="2" t="str">
        <f>IF(ISERROR(MATCH(Table18[[#This Row], [Sector of College]],$AY$2:$AY$4,0)),"0", "1")</f>
        <v>0</v>
      </c>
      <c r="AL623" s="2" t="str">
        <f>IF(ISERROR(MATCH(Table18[[#This Row], [Type of College]],$AZ$2:$AZ$4,0)),"0", "1")</f>
        <v>0</v>
      </c>
      <c r="AM623" s="2" t="str">
        <f>IF(ISERROR(MATCH(Table18[[#This Row], [College Category]],$BA$2:$BA$15,0)),"0", "1")</f>
        <v>0</v>
      </c>
      <c r="AN623" s="2" t="str">
        <f>IF(ISERROR(MATCH(Table18[[#This Row], [Degree Duration]],$BB$3:$BB$12,0)),"0", "1")</f>
        <v>0</v>
      </c>
      <c r="AO623" s="2" t="str">
        <f>IF(ISERROR(MATCH(#REF!,#REF!,0)),"0", "1")</f>
        <v>0</v>
      </c>
      <c r="AP623" s="2" t="str">
        <f>IF(ISERROR(MATCH(Table18[[#This Row], [Batch Start Year]],$BC$2:$BC$23,0)),"0", "1")</f>
        <v>0</v>
      </c>
      <c r="AQ623" s="2" t="str">
        <f>IF(ISERROR(MATCH(Table18[[#This Row], [Batch Start Semester]],$BD$2:$BD$5,0)),"0", "1")</f>
        <v>0</v>
      </c>
      <c r="AR623" s="2" t="str">
        <f>IF(ISERROR(MATCH(Table18[[#This Row], [Batch Session ]],$BE$2:$BE$5,0)),"0", "1")</f>
        <v>0</v>
      </c>
      <c r="AS623" s="2" t="str">
        <f>IF(ISERROR(MATCH(Table18[[#This Row], [Current Semester Number ]],$BF$2:$BF$12,0)),"0", "1")</f>
        <v>0</v>
      </c>
      <c r="AT623" s="2" t="str">
        <f>IF(ISERROR(MATCH(Table18[[#This Row], [Gender]],$BG$2:$BG$4,0)),"0", "1")</f>
        <v>0</v>
      </c>
      <c r="AU623" s="2" t="str">
        <f>IF(ISERROR(MATCH(Table18[[#This Row], [Quota Type]],$BH$2:$BH$12,0)),"0", "1")</f>
        <v>0</v>
      </c>
      <c r="AV623" s="2" t="str">
        <f>IF(ISERROR(MATCH(Table18[[#This Row], [Different Ability Type (only for Differently abled students)]],$BI$2:$BI$8,0)),"0", "1")</f>
        <v>0</v>
      </c>
      <c r="AW623" s="2"/>
      <c r="AX623" s="2"/>
      <c r="AY623" s="2"/>
      <c r="AZ623" s="2"/>
    </row>
    <row r="624" ht="14.25">
      <c r="A624" s="23"/>
      <c r="B624" s="23"/>
      <c r="C624" s="23"/>
      <c r="D624" s="23"/>
      <c r="E624" s="23"/>
      <c r="F624" s="23"/>
      <c r="G624" s="24"/>
      <c r="H624" s="25"/>
      <c r="I624" s="26"/>
      <c r="J624" s="27"/>
      <c r="K624" s="27"/>
      <c r="L624" s="27"/>
      <c r="M624" s="26"/>
      <c r="N624" s="28"/>
      <c r="O624" s="29"/>
      <c r="P624" s="30"/>
      <c r="Q624" s="30"/>
      <c r="R624" s="30"/>
      <c r="S624" s="31"/>
      <c r="T624" s="26"/>
      <c r="U624" s="27"/>
      <c r="V624" s="82"/>
      <c r="W624" s="83"/>
      <c r="X624" s="27"/>
      <c r="Y624" s="36"/>
      <c r="Z624" s="27"/>
      <c r="AA624" s="37"/>
      <c r="AB624" s="38"/>
      <c r="AC624" s="39"/>
      <c r="AD624" s="40"/>
      <c r="AK624" s="2" t="str">
        <f>IF(ISERROR(MATCH(Table18[[#This Row], [Sector of College]],$AY$2:$AY$4,0)),"0", "1")</f>
        <v>0</v>
      </c>
      <c r="AL624" s="2" t="str">
        <f>IF(ISERROR(MATCH(Table18[[#This Row], [Type of College]],$AZ$2:$AZ$4,0)),"0", "1")</f>
        <v>0</v>
      </c>
      <c r="AM624" s="2" t="str">
        <f>IF(ISERROR(MATCH(Table18[[#This Row], [College Category]],$BA$2:$BA$15,0)),"0", "1")</f>
        <v>0</v>
      </c>
      <c r="AN624" s="2" t="str">
        <f>IF(ISERROR(MATCH(Table18[[#This Row], [Degree Duration]],$BB$3:$BB$12,0)),"0", "1")</f>
        <v>0</v>
      </c>
      <c r="AO624" s="2" t="str">
        <f>IF(ISERROR(MATCH(#REF!,#REF!,0)),"0", "1")</f>
        <v>0</v>
      </c>
      <c r="AP624" s="2" t="str">
        <f>IF(ISERROR(MATCH(Table18[[#This Row], [Batch Start Year]],$BC$2:$BC$23,0)),"0", "1")</f>
        <v>0</v>
      </c>
      <c r="AQ624" s="2" t="str">
        <f>IF(ISERROR(MATCH(Table18[[#This Row], [Batch Start Semester]],$BD$2:$BD$5,0)),"0", "1")</f>
        <v>0</v>
      </c>
      <c r="AR624" s="2" t="str">
        <f>IF(ISERROR(MATCH(Table18[[#This Row], [Batch Session ]],$BE$2:$BE$5,0)),"0", "1")</f>
        <v>0</v>
      </c>
      <c r="AS624" s="2" t="str">
        <f>IF(ISERROR(MATCH(Table18[[#This Row], [Current Semester Number ]],$BF$2:$BF$12,0)),"0", "1")</f>
        <v>0</v>
      </c>
      <c r="AT624" s="2" t="str">
        <f>IF(ISERROR(MATCH(Table18[[#This Row], [Gender]],$BG$2:$BG$4,0)),"0", "1")</f>
        <v>0</v>
      </c>
      <c r="AU624" s="2" t="str">
        <f>IF(ISERROR(MATCH(Table18[[#This Row], [Quota Type]],$BH$2:$BH$12,0)),"0", "1")</f>
        <v>0</v>
      </c>
      <c r="AV624" s="2" t="str">
        <f>IF(ISERROR(MATCH(Table18[[#This Row], [Different Ability Type (only for Differently abled students)]],$BI$2:$BI$8,0)),"0", "1")</f>
        <v>0</v>
      </c>
      <c r="AW624" s="2"/>
      <c r="AX624" s="2"/>
      <c r="AY624" s="2"/>
      <c r="AZ624" s="2"/>
    </row>
    <row r="625" ht="14.25">
      <c r="A625" s="23"/>
      <c r="B625" s="23"/>
      <c r="C625" s="23"/>
      <c r="D625" s="23"/>
      <c r="E625" s="23"/>
      <c r="F625" s="23"/>
      <c r="G625" s="24"/>
      <c r="H625" s="25"/>
      <c r="I625" s="26"/>
      <c r="J625" s="27"/>
      <c r="K625" s="27"/>
      <c r="L625" s="27"/>
      <c r="M625" s="26"/>
      <c r="N625" s="28"/>
      <c r="O625" s="29"/>
      <c r="P625" s="30"/>
      <c r="Q625" s="30"/>
      <c r="R625" s="30"/>
      <c r="S625" s="31"/>
      <c r="T625" s="26"/>
      <c r="U625" s="27"/>
      <c r="V625" s="82"/>
      <c r="W625" s="83"/>
      <c r="X625" s="27"/>
      <c r="Y625" s="36"/>
      <c r="Z625" s="27"/>
      <c r="AA625" s="37"/>
      <c r="AB625" s="38"/>
      <c r="AC625" s="39"/>
      <c r="AD625" s="40"/>
      <c r="AK625" s="2" t="str">
        <f>IF(ISERROR(MATCH(Table18[[#This Row], [Sector of College]],$AY$2:$AY$4,0)),"0", "1")</f>
        <v>0</v>
      </c>
      <c r="AL625" s="2" t="str">
        <f>IF(ISERROR(MATCH(Table18[[#This Row], [Type of College]],$AZ$2:$AZ$4,0)),"0", "1")</f>
        <v>0</v>
      </c>
      <c r="AM625" s="2" t="str">
        <f>IF(ISERROR(MATCH(Table18[[#This Row], [College Category]],$BA$2:$BA$15,0)),"0", "1")</f>
        <v>0</v>
      </c>
      <c r="AN625" s="2" t="str">
        <f>IF(ISERROR(MATCH(Table18[[#This Row], [Degree Duration]],$BB$3:$BB$12,0)),"0", "1")</f>
        <v>0</v>
      </c>
      <c r="AO625" s="2" t="str">
        <f>IF(ISERROR(MATCH(#REF!,#REF!,0)),"0", "1")</f>
        <v>0</v>
      </c>
      <c r="AP625" s="2" t="str">
        <f>IF(ISERROR(MATCH(Table18[[#This Row], [Batch Start Year]],$BC$2:$BC$23,0)),"0", "1")</f>
        <v>0</v>
      </c>
      <c r="AQ625" s="2" t="str">
        <f>IF(ISERROR(MATCH(Table18[[#This Row], [Batch Start Semester]],$BD$2:$BD$5,0)),"0", "1")</f>
        <v>0</v>
      </c>
      <c r="AR625" s="2" t="str">
        <f>IF(ISERROR(MATCH(Table18[[#This Row], [Batch Session ]],$BE$2:$BE$5,0)),"0", "1")</f>
        <v>0</v>
      </c>
      <c r="AS625" s="2" t="str">
        <f>IF(ISERROR(MATCH(Table18[[#This Row], [Current Semester Number ]],$BF$2:$BF$12,0)),"0", "1")</f>
        <v>0</v>
      </c>
      <c r="AT625" s="2" t="str">
        <f>IF(ISERROR(MATCH(Table18[[#This Row], [Gender]],$BG$2:$BG$4,0)),"0", "1")</f>
        <v>0</v>
      </c>
      <c r="AU625" s="2" t="str">
        <f>IF(ISERROR(MATCH(Table18[[#This Row], [Quota Type]],$BH$2:$BH$12,0)),"0", "1")</f>
        <v>0</v>
      </c>
      <c r="AV625" s="2" t="str">
        <f>IF(ISERROR(MATCH(Table18[[#This Row], [Different Ability Type (only for Differently abled students)]],$BI$2:$BI$8,0)),"0", "1")</f>
        <v>0</v>
      </c>
      <c r="AW625" s="2"/>
      <c r="AX625" s="2"/>
      <c r="AY625" s="2"/>
      <c r="AZ625" s="2"/>
    </row>
    <row r="626" ht="14.25">
      <c r="A626" s="23"/>
      <c r="B626" s="23"/>
      <c r="C626" s="23"/>
      <c r="D626" s="23"/>
      <c r="E626" s="23"/>
      <c r="F626" s="23"/>
      <c r="G626" s="24"/>
      <c r="H626" s="25"/>
      <c r="I626" s="26"/>
      <c r="J626" s="27"/>
      <c r="K626" s="27"/>
      <c r="L626" s="27"/>
      <c r="M626" s="26"/>
      <c r="N626" s="28"/>
      <c r="O626" s="29"/>
      <c r="P626" s="30"/>
      <c r="Q626" s="30"/>
      <c r="R626" s="30"/>
      <c r="S626" s="31"/>
      <c r="T626" s="26"/>
      <c r="U626" s="27"/>
      <c r="V626" s="82"/>
      <c r="W626" s="83"/>
      <c r="X626" s="27"/>
      <c r="Y626" s="36"/>
      <c r="Z626" s="27"/>
      <c r="AA626" s="37"/>
      <c r="AB626" s="38"/>
      <c r="AC626" s="39"/>
      <c r="AD626" s="40"/>
      <c r="AK626" s="2" t="str">
        <f>IF(ISERROR(MATCH(Table18[[#This Row], [Sector of College]],$AY$2:$AY$4,0)),"0", "1")</f>
        <v>0</v>
      </c>
      <c r="AL626" s="2" t="str">
        <f>IF(ISERROR(MATCH(Table18[[#This Row], [Type of College]],$AZ$2:$AZ$4,0)),"0", "1")</f>
        <v>0</v>
      </c>
      <c r="AM626" s="2" t="str">
        <f>IF(ISERROR(MATCH(Table18[[#This Row], [College Category]],$BA$2:$BA$15,0)),"0", "1")</f>
        <v>0</v>
      </c>
      <c r="AN626" s="2" t="str">
        <f>IF(ISERROR(MATCH(Table18[[#This Row], [Degree Duration]],$BB$3:$BB$12,0)),"0", "1")</f>
        <v>0</v>
      </c>
      <c r="AO626" s="2" t="str">
        <f>IF(ISERROR(MATCH(#REF!,#REF!,0)),"0", "1")</f>
        <v>0</v>
      </c>
      <c r="AP626" s="2" t="str">
        <f>IF(ISERROR(MATCH(Table18[[#This Row], [Batch Start Year]],$BC$2:$BC$23,0)),"0", "1")</f>
        <v>0</v>
      </c>
      <c r="AQ626" s="2" t="str">
        <f>IF(ISERROR(MATCH(Table18[[#This Row], [Batch Start Semester]],$BD$2:$BD$5,0)),"0", "1")</f>
        <v>0</v>
      </c>
      <c r="AR626" s="2" t="str">
        <f>IF(ISERROR(MATCH(Table18[[#This Row], [Batch Session ]],$BE$2:$BE$5,0)),"0", "1")</f>
        <v>0</v>
      </c>
      <c r="AS626" s="2" t="str">
        <f>IF(ISERROR(MATCH(Table18[[#This Row], [Current Semester Number ]],$BF$2:$BF$12,0)),"0", "1")</f>
        <v>0</v>
      </c>
      <c r="AT626" s="2" t="str">
        <f>IF(ISERROR(MATCH(Table18[[#This Row], [Gender]],$BG$2:$BG$4,0)),"0", "1")</f>
        <v>0</v>
      </c>
      <c r="AU626" s="2" t="str">
        <f>IF(ISERROR(MATCH(Table18[[#This Row], [Quota Type]],$BH$2:$BH$12,0)),"0", "1")</f>
        <v>0</v>
      </c>
      <c r="AV626" s="2" t="str">
        <f>IF(ISERROR(MATCH(Table18[[#This Row], [Different Ability Type (only for Differently abled students)]],$BI$2:$BI$8,0)),"0", "1")</f>
        <v>0</v>
      </c>
      <c r="AW626" s="2"/>
      <c r="AX626" s="2"/>
      <c r="AY626" s="2"/>
      <c r="AZ626" s="2"/>
    </row>
    <row r="627" ht="14.25">
      <c r="A627" s="23"/>
      <c r="B627" s="23"/>
      <c r="C627" s="23"/>
      <c r="D627" s="23"/>
      <c r="E627" s="23"/>
      <c r="F627" s="23"/>
      <c r="G627" s="24"/>
      <c r="H627" s="25"/>
      <c r="I627" s="26"/>
      <c r="J627" s="27"/>
      <c r="K627" s="27"/>
      <c r="L627" s="27"/>
      <c r="M627" s="26"/>
      <c r="N627" s="28"/>
      <c r="O627" s="29"/>
      <c r="P627" s="30"/>
      <c r="Q627" s="30"/>
      <c r="R627" s="30"/>
      <c r="S627" s="31"/>
      <c r="T627" s="26"/>
      <c r="U627" s="27"/>
      <c r="V627" s="82"/>
      <c r="W627" s="83"/>
      <c r="X627" s="27"/>
      <c r="Y627" s="36"/>
      <c r="Z627" s="27"/>
      <c r="AA627" s="37"/>
      <c r="AB627" s="38"/>
      <c r="AC627" s="39"/>
      <c r="AD627" s="40"/>
      <c r="AK627" s="2" t="str">
        <f>IF(ISERROR(MATCH(Table18[[#This Row], [Sector of College]],$AY$2:$AY$4,0)),"0", "1")</f>
        <v>0</v>
      </c>
      <c r="AL627" s="2" t="str">
        <f>IF(ISERROR(MATCH(Table18[[#This Row], [Type of College]],$AZ$2:$AZ$4,0)),"0", "1")</f>
        <v>0</v>
      </c>
      <c r="AM627" s="2" t="str">
        <f>IF(ISERROR(MATCH(Table18[[#This Row], [College Category]],$BA$2:$BA$15,0)),"0", "1")</f>
        <v>0</v>
      </c>
      <c r="AN627" s="2" t="str">
        <f>IF(ISERROR(MATCH(Table18[[#This Row], [Degree Duration]],$BB$3:$BB$12,0)),"0", "1")</f>
        <v>0</v>
      </c>
      <c r="AO627" s="2" t="str">
        <f>IF(ISERROR(MATCH(#REF!,#REF!,0)),"0", "1")</f>
        <v>0</v>
      </c>
      <c r="AP627" s="2" t="str">
        <f>IF(ISERROR(MATCH(Table18[[#This Row], [Batch Start Year]],$BC$2:$BC$23,0)),"0", "1")</f>
        <v>0</v>
      </c>
      <c r="AQ627" s="2" t="str">
        <f>IF(ISERROR(MATCH(Table18[[#This Row], [Batch Start Semester]],$BD$2:$BD$5,0)),"0", "1")</f>
        <v>0</v>
      </c>
      <c r="AR627" s="2" t="str">
        <f>IF(ISERROR(MATCH(Table18[[#This Row], [Batch Session ]],$BE$2:$BE$5,0)),"0", "1")</f>
        <v>0</v>
      </c>
      <c r="AS627" s="2" t="str">
        <f>IF(ISERROR(MATCH(Table18[[#This Row], [Current Semester Number ]],$BF$2:$BF$12,0)),"0", "1")</f>
        <v>0</v>
      </c>
      <c r="AT627" s="2" t="str">
        <f>IF(ISERROR(MATCH(Table18[[#This Row], [Gender]],$BG$2:$BG$4,0)),"0", "1")</f>
        <v>0</v>
      </c>
      <c r="AU627" s="2" t="str">
        <f>IF(ISERROR(MATCH(Table18[[#This Row], [Quota Type]],$BH$2:$BH$12,0)),"0", "1")</f>
        <v>0</v>
      </c>
      <c r="AV627" s="2" t="str">
        <f>IF(ISERROR(MATCH(Table18[[#This Row], [Different Ability Type (only for Differently abled students)]],$BI$2:$BI$8,0)),"0", "1")</f>
        <v>0</v>
      </c>
      <c r="AW627" s="2"/>
      <c r="AX627" s="2"/>
      <c r="AY627" s="2"/>
      <c r="AZ627" s="2"/>
    </row>
    <row r="628" ht="14.25">
      <c r="A628" s="23"/>
      <c r="B628" s="23"/>
      <c r="C628" s="23"/>
      <c r="D628" s="23"/>
      <c r="E628" s="23"/>
      <c r="F628" s="23"/>
      <c r="G628" s="24"/>
      <c r="H628" s="25"/>
      <c r="I628" s="26"/>
      <c r="J628" s="27"/>
      <c r="K628" s="27"/>
      <c r="L628" s="27"/>
      <c r="M628" s="26"/>
      <c r="N628" s="28"/>
      <c r="O628" s="29"/>
      <c r="P628" s="30"/>
      <c r="Q628" s="30"/>
      <c r="R628" s="30"/>
      <c r="S628" s="31"/>
      <c r="T628" s="26"/>
      <c r="U628" s="27"/>
      <c r="V628" s="82"/>
      <c r="W628" s="83"/>
      <c r="X628" s="27"/>
      <c r="Y628" s="36"/>
      <c r="Z628" s="27"/>
      <c r="AA628" s="37"/>
      <c r="AB628" s="38"/>
      <c r="AC628" s="39"/>
      <c r="AD628" s="40"/>
      <c r="AK628" s="2" t="str">
        <f>IF(ISERROR(MATCH(Table18[[#This Row], [Sector of College]],$AY$2:$AY$4,0)),"0", "1")</f>
        <v>0</v>
      </c>
      <c r="AL628" s="2" t="str">
        <f>IF(ISERROR(MATCH(Table18[[#This Row], [Type of College]],$AZ$2:$AZ$4,0)),"0", "1")</f>
        <v>0</v>
      </c>
      <c r="AM628" s="2" t="str">
        <f>IF(ISERROR(MATCH(Table18[[#This Row], [College Category]],$BA$2:$BA$15,0)),"0", "1")</f>
        <v>0</v>
      </c>
      <c r="AN628" s="2" t="str">
        <f>IF(ISERROR(MATCH(Table18[[#This Row], [Degree Duration]],$BB$3:$BB$12,0)),"0", "1")</f>
        <v>0</v>
      </c>
      <c r="AO628" s="2" t="str">
        <f>IF(ISERROR(MATCH(#REF!,#REF!,0)),"0", "1")</f>
        <v>0</v>
      </c>
      <c r="AP628" s="2" t="str">
        <f>IF(ISERROR(MATCH(Table18[[#This Row], [Batch Start Year]],$BC$2:$BC$23,0)),"0", "1")</f>
        <v>0</v>
      </c>
      <c r="AQ628" s="2" t="str">
        <f>IF(ISERROR(MATCH(Table18[[#This Row], [Batch Start Semester]],$BD$2:$BD$5,0)),"0", "1")</f>
        <v>0</v>
      </c>
      <c r="AR628" s="2" t="str">
        <f>IF(ISERROR(MATCH(Table18[[#This Row], [Batch Session ]],$BE$2:$BE$5,0)),"0", "1")</f>
        <v>0</v>
      </c>
      <c r="AS628" s="2" t="str">
        <f>IF(ISERROR(MATCH(Table18[[#This Row], [Current Semester Number ]],$BF$2:$BF$12,0)),"0", "1")</f>
        <v>0</v>
      </c>
      <c r="AT628" s="2" t="str">
        <f>IF(ISERROR(MATCH(Table18[[#This Row], [Gender]],$BG$2:$BG$4,0)),"0", "1")</f>
        <v>0</v>
      </c>
      <c r="AU628" s="2" t="str">
        <f>IF(ISERROR(MATCH(Table18[[#This Row], [Quota Type]],$BH$2:$BH$12,0)),"0", "1")</f>
        <v>0</v>
      </c>
      <c r="AV628" s="2" t="str">
        <f>IF(ISERROR(MATCH(Table18[[#This Row], [Different Ability Type (only for Differently abled students)]],$BI$2:$BI$8,0)),"0", "1")</f>
        <v>0</v>
      </c>
      <c r="AW628" s="2"/>
      <c r="AX628" s="2"/>
      <c r="AY628" s="2"/>
      <c r="AZ628" s="2"/>
    </row>
    <row r="629" ht="14.25">
      <c r="A629" s="23"/>
      <c r="B629" s="23"/>
      <c r="C629" s="23"/>
      <c r="D629" s="23"/>
      <c r="E629" s="23"/>
      <c r="F629" s="23"/>
      <c r="G629" s="24"/>
      <c r="H629" s="25"/>
      <c r="I629" s="26"/>
      <c r="J629" s="27"/>
      <c r="K629" s="27"/>
      <c r="L629" s="27"/>
      <c r="M629" s="26"/>
      <c r="N629" s="28"/>
      <c r="O629" s="29"/>
      <c r="P629" s="30"/>
      <c r="Q629" s="30"/>
      <c r="R629" s="30"/>
      <c r="S629" s="31"/>
      <c r="T629" s="26"/>
      <c r="U629" s="27"/>
      <c r="V629" s="82"/>
      <c r="W629" s="83"/>
      <c r="X629" s="27"/>
      <c r="Y629" s="36"/>
      <c r="Z629" s="27"/>
      <c r="AA629" s="37"/>
      <c r="AB629" s="38"/>
      <c r="AC629" s="39"/>
      <c r="AD629" s="40"/>
      <c r="AK629" s="2" t="str">
        <f>IF(ISERROR(MATCH(Table18[[#This Row], [Sector of College]],$AY$2:$AY$4,0)),"0", "1")</f>
        <v>0</v>
      </c>
      <c r="AL629" s="2" t="str">
        <f>IF(ISERROR(MATCH(Table18[[#This Row], [Type of College]],$AZ$2:$AZ$4,0)),"0", "1")</f>
        <v>0</v>
      </c>
      <c r="AM629" s="2" t="str">
        <f>IF(ISERROR(MATCH(Table18[[#This Row], [College Category]],$BA$2:$BA$15,0)),"0", "1")</f>
        <v>0</v>
      </c>
      <c r="AN629" s="2" t="str">
        <f>IF(ISERROR(MATCH(Table18[[#This Row], [Degree Duration]],$BB$3:$BB$12,0)),"0", "1")</f>
        <v>0</v>
      </c>
      <c r="AO629" s="2" t="str">
        <f>IF(ISERROR(MATCH(#REF!,#REF!,0)),"0", "1")</f>
        <v>0</v>
      </c>
      <c r="AP629" s="2" t="str">
        <f>IF(ISERROR(MATCH(Table18[[#This Row], [Batch Start Year]],$BC$2:$BC$23,0)),"0", "1")</f>
        <v>0</v>
      </c>
      <c r="AQ629" s="2" t="str">
        <f>IF(ISERROR(MATCH(Table18[[#This Row], [Batch Start Semester]],$BD$2:$BD$5,0)),"0", "1")</f>
        <v>0</v>
      </c>
      <c r="AR629" s="2" t="str">
        <f>IF(ISERROR(MATCH(Table18[[#This Row], [Batch Session ]],$BE$2:$BE$5,0)),"0", "1")</f>
        <v>0</v>
      </c>
      <c r="AS629" s="2" t="str">
        <f>IF(ISERROR(MATCH(Table18[[#This Row], [Current Semester Number ]],$BF$2:$BF$12,0)),"0", "1")</f>
        <v>0</v>
      </c>
      <c r="AT629" s="2" t="str">
        <f>IF(ISERROR(MATCH(Table18[[#This Row], [Gender]],$BG$2:$BG$4,0)),"0", "1")</f>
        <v>0</v>
      </c>
      <c r="AU629" s="2" t="str">
        <f>IF(ISERROR(MATCH(Table18[[#This Row], [Quota Type]],$BH$2:$BH$12,0)),"0", "1")</f>
        <v>0</v>
      </c>
      <c r="AV629" s="2" t="str">
        <f>IF(ISERROR(MATCH(Table18[[#This Row], [Different Ability Type (only for Differently abled students)]],$BI$2:$BI$8,0)),"0", "1")</f>
        <v>0</v>
      </c>
      <c r="AW629" s="2"/>
      <c r="AX629" s="2"/>
      <c r="AY629" s="2"/>
      <c r="AZ629" s="2"/>
    </row>
    <row r="630" ht="14.25">
      <c r="A630" s="23"/>
      <c r="B630" s="23"/>
      <c r="C630" s="23"/>
      <c r="D630" s="23"/>
      <c r="E630" s="23"/>
      <c r="F630" s="23"/>
      <c r="G630" s="24"/>
      <c r="H630" s="25"/>
      <c r="I630" s="26"/>
      <c r="J630" s="27"/>
      <c r="K630" s="27"/>
      <c r="L630" s="27"/>
      <c r="M630" s="26"/>
      <c r="N630" s="28"/>
      <c r="O630" s="29"/>
      <c r="P630" s="30"/>
      <c r="Q630" s="30"/>
      <c r="R630" s="30"/>
      <c r="S630" s="31"/>
      <c r="T630" s="26"/>
      <c r="U630" s="27"/>
      <c r="V630" s="82"/>
      <c r="W630" s="83"/>
      <c r="X630" s="27"/>
      <c r="Y630" s="36"/>
      <c r="Z630" s="27"/>
      <c r="AA630" s="37"/>
      <c r="AB630" s="38"/>
      <c r="AC630" s="39"/>
      <c r="AD630" s="40"/>
      <c r="AK630" s="2" t="str">
        <f>IF(ISERROR(MATCH(Table18[[#This Row], [Sector of College]],$AY$2:$AY$4,0)),"0", "1")</f>
        <v>0</v>
      </c>
      <c r="AL630" s="2" t="str">
        <f>IF(ISERROR(MATCH(Table18[[#This Row], [Type of College]],$AZ$2:$AZ$4,0)),"0", "1")</f>
        <v>0</v>
      </c>
      <c r="AM630" s="2" t="str">
        <f>IF(ISERROR(MATCH(Table18[[#This Row], [College Category]],$BA$2:$BA$15,0)),"0", "1")</f>
        <v>0</v>
      </c>
      <c r="AN630" s="2" t="str">
        <f>IF(ISERROR(MATCH(Table18[[#This Row], [Degree Duration]],$BB$3:$BB$12,0)),"0", "1")</f>
        <v>0</v>
      </c>
      <c r="AO630" s="2" t="str">
        <f>IF(ISERROR(MATCH(#REF!,#REF!,0)),"0", "1")</f>
        <v>0</v>
      </c>
      <c r="AP630" s="2" t="str">
        <f>IF(ISERROR(MATCH(Table18[[#This Row], [Batch Start Year]],$BC$2:$BC$23,0)),"0", "1")</f>
        <v>0</v>
      </c>
      <c r="AQ630" s="2" t="str">
        <f>IF(ISERROR(MATCH(Table18[[#This Row], [Batch Start Semester]],$BD$2:$BD$5,0)),"0", "1")</f>
        <v>0</v>
      </c>
      <c r="AR630" s="2" t="str">
        <f>IF(ISERROR(MATCH(Table18[[#This Row], [Batch Session ]],$BE$2:$BE$5,0)),"0", "1")</f>
        <v>0</v>
      </c>
      <c r="AS630" s="2" t="str">
        <f>IF(ISERROR(MATCH(Table18[[#This Row], [Current Semester Number ]],$BF$2:$BF$12,0)),"0", "1")</f>
        <v>0</v>
      </c>
      <c r="AT630" s="2" t="str">
        <f>IF(ISERROR(MATCH(Table18[[#This Row], [Gender]],$BG$2:$BG$4,0)),"0", "1")</f>
        <v>0</v>
      </c>
      <c r="AU630" s="2" t="str">
        <f>IF(ISERROR(MATCH(Table18[[#This Row], [Quota Type]],$BH$2:$BH$12,0)),"0", "1")</f>
        <v>0</v>
      </c>
      <c r="AV630" s="2" t="str">
        <f>IF(ISERROR(MATCH(Table18[[#This Row], [Different Ability Type (only for Differently abled students)]],$BI$2:$BI$8,0)),"0", "1")</f>
        <v>0</v>
      </c>
      <c r="AW630" s="2"/>
      <c r="AX630" s="2"/>
      <c r="AY630" s="2"/>
      <c r="AZ630" s="2"/>
    </row>
    <row r="631" ht="14.25">
      <c r="A631" s="23"/>
      <c r="B631" s="23"/>
      <c r="C631" s="23"/>
      <c r="D631" s="23"/>
      <c r="E631" s="23"/>
      <c r="F631" s="23"/>
      <c r="G631" s="24"/>
      <c r="H631" s="25"/>
      <c r="I631" s="26"/>
      <c r="J631" s="27"/>
      <c r="K631" s="27"/>
      <c r="L631" s="27"/>
      <c r="M631" s="26"/>
      <c r="N631" s="28"/>
      <c r="O631" s="29"/>
      <c r="P631" s="30"/>
      <c r="Q631" s="30"/>
      <c r="R631" s="30"/>
      <c r="S631" s="31"/>
      <c r="T631" s="26"/>
      <c r="U631" s="27"/>
      <c r="V631" s="82"/>
      <c r="W631" s="83"/>
      <c r="X631" s="27"/>
      <c r="Y631" s="36"/>
      <c r="Z631" s="27"/>
      <c r="AA631" s="37"/>
      <c r="AB631" s="38"/>
      <c r="AC631" s="39"/>
      <c r="AD631" s="40"/>
      <c r="AK631" s="2" t="str">
        <f>IF(ISERROR(MATCH(Table18[[#This Row], [Sector of College]],$AY$2:$AY$4,0)),"0", "1")</f>
        <v>0</v>
      </c>
      <c r="AL631" s="2" t="str">
        <f>IF(ISERROR(MATCH(Table18[[#This Row], [Type of College]],$AZ$2:$AZ$4,0)),"0", "1")</f>
        <v>0</v>
      </c>
      <c r="AM631" s="2" t="str">
        <f>IF(ISERROR(MATCH(Table18[[#This Row], [College Category]],$BA$2:$BA$15,0)),"0", "1")</f>
        <v>0</v>
      </c>
      <c r="AN631" s="2" t="str">
        <f>IF(ISERROR(MATCH(Table18[[#This Row], [Degree Duration]],$BB$3:$BB$12,0)),"0", "1")</f>
        <v>0</v>
      </c>
      <c r="AO631" s="2" t="str">
        <f>IF(ISERROR(MATCH(#REF!,#REF!,0)),"0", "1")</f>
        <v>0</v>
      </c>
      <c r="AP631" s="2" t="str">
        <f>IF(ISERROR(MATCH(Table18[[#This Row], [Batch Start Year]],$BC$2:$BC$23,0)),"0", "1")</f>
        <v>0</v>
      </c>
      <c r="AQ631" s="2" t="str">
        <f>IF(ISERROR(MATCH(Table18[[#This Row], [Batch Start Semester]],$BD$2:$BD$5,0)),"0", "1")</f>
        <v>0</v>
      </c>
      <c r="AR631" s="2" t="str">
        <f>IF(ISERROR(MATCH(Table18[[#This Row], [Batch Session ]],$BE$2:$BE$5,0)),"0", "1")</f>
        <v>0</v>
      </c>
      <c r="AS631" s="2" t="str">
        <f>IF(ISERROR(MATCH(Table18[[#This Row], [Current Semester Number ]],$BF$2:$BF$12,0)),"0", "1")</f>
        <v>0</v>
      </c>
      <c r="AT631" s="2" t="str">
        <f>IF(ISERROR(MATCH(Table18[[#This Row], [Gender]],$BG$2:$BG$4,0)),"0", "1")</f>
        <v>0</v>
      </c>
      <c r="AU631" s="2" t="str">
        <f>IF(ISERROR(MATCH(Table18[[#This Row], [Quota Type]],$BH$2:$BH$12,0)),"0", "1")</f>
        <v>0</v>
      </c>
      <c r="AV631" s="2" t="str">
        <f>IF(ISERROR(MATCH(Table18[[#This Row], [Different Ability Type (only for Differently abled students)]],$BI$2:$BI$8,0)),"0", "1")</f>
        <v>0</v>
      </c>
      <c r="AW631" s="2"/>
      <c r="AX631" s="2"/>
      <c r="AY631" s="2"/>
      <c r="AZ631" s="2"/>
    </row>
    <row r="632" ht="14.25">
      <c r="A632" s="23"/>
      <c r="B632" s="23"/>
      <c r="C632" s="23"/>
      <c r="D632" s="23"/>
      <c r="E632" s="23"/>
      <c r="F632" s="23"/>
      <c r="G632" s="24"/>
      <c r="H632" s="25"/>
      <c r="I632" s="26"/>
      <c r="J632" s="27"/>
      <c r="K632" s="27"/>
      <c r="L632" s="27"/>
      <c r="M632" s="26"/>
      <c r="N632" s="28"/>
      <c r="O632" s="29"/>
      <c r="P632" s="30"/>
      <c r="Q632" s="30"/>
      <c r="R632" s="30"/>
      <c r="S632" s="31"/>
      <c r="T632" s="26"/>
      <c r="U632" s="27"/>
      <c r="V632" s="82"/>
      <c r="W632" s="83"/>
      <c r="X632" s="27"/>
      <c r="Y632" s="36"/>
      <c r="Z632" s="27"/>
      <c r="AA632" s="37"/>
      <c r="AB632" s="38"/>
      <c r="AC632" s="39"/>
      <c r="AD632" s="40"/>
      <c r="AK632" s="2" t="str">
        <f>IF(ISERROR(MATCH(Table18[[#This Row], [Sector of College]],$AY$2:$AY$4,0)),"0", "1")</f>
        <v>0</v>
      </c>
      <c r="AL632" s="2" t="str">
        <f>IF(ISERROR(MATCH(Table18[[#This Row], [Type of College]],$AZ$2:$AZ$4,0)),"0", "1")</f>
        <v>0</v>
      </c>
      <c r="AM632" s="2" t="str">
        <f>IF(ISERROR(MATCH(Table18[[#This Row], [College Category]],$BA$2:$BA$15,0)),"0", "1")</f>
        <v>0</v>
      </c>
      <c r="AN632" s="2" t="str">
        <f>IF(ISERROR(MATCH(Table18[[#This Row], [Degree Duration]],$BB$3:$BB$12,0)),"0", "1")</f>
        <v>0</v>
      </c>
      <c r="AO632" s="2" t="str">
        <f>IF(ISERROR(MATCH(#REF!,#REF!,0)),"0", "1")</f>
        <v>0</v>
      </c>
      <c r="AP632" s="2" t="str">
        <f>IF(ISERROR(MATCH(Table18[[#This Row], [Batch Start Year]],$BC$2:$BC$23,0)),"0", "1")</f>
        <v>0</v>
      </c>
      <c r="AQ632" s="2" t="str">
        <f>IF(ISERROR(MATCH(Table18[[#This Row], [Batch Start Semester]],$BD$2:$BD$5,0)),"0", "1")</f>
        <v>0</v>
      </c>
      <c r="AR632" s="2" t="str">
        <f>IF(ISERROR(MATCH(Table18[[#This Row], [Batch Session ]],$BE$2:$BE$5,0)),"0", "1")</f>
        <v>0</v>
      </c>
      <c r="AS632" s="2" t="str">
        <f>IF(ISERROR(MATCH(Table18[[#This Row], [Current Semester Number ]],$BF$2:$BF$12,0)),"0", "1")</f>
        <v>0</v>
      </c>
      <c r="AT632" s="2" t="str">
        <f>IF(ISERROR(MATCH(Table18[[#This Row], [Gender]],$BG$2:$BG$4,0)),"0", "1")</f>
        <v>0</v>
      </c>
      <c r="AU632" s="2" t="str">
        <f>IF(ISERROR(MATCH(Table18[[#This Row], [Quota Type]],$BH$2:$BH$12,0)),"0", "1")</f>
        <v>0</v>
      </c>
      <c r="AV632" s="2" t="str">
        <f>IF(ISERROR(MATCH(Table18[[#This Row], [Different Ability Type (only for Differently abled students)]],$BI$2:$BI$8,0)),"0", "1")</f>
        <v>0</v>
      </c>
      <c r="AW632" s="2"/>
      <c r="AX632" s="2"/>
      <c r="AY632" s="2"/>
      <c r="AZ632" s="2"/>
    </row>
    <row r="633" ht="14.25">
      <c r="A633" s="23"/>
      <c r="B633" s="23"/>
      <c r="C633" s="23"/>
      <c r="D633" s="23"/>
      <c r="E633" s="23"/>
      <c r="F633" s="23"/>
      <c r="G633" s="24"/>
      <c r="H633" s="25"/>
      <c r="I633" s="26"/>
      <c r="J633" s="27"/>
      <c r="K633" s="27"/>
      <c r="L633" s="27"/>
      <c r="M633" s="26"/>
      <c r="N633" s="28"/>
      <c r="O633" s="29"/>
      <c r="P633" s="30"/>
      <c r="Q633" s="30"/>
      <c r="R633" s="30"/>
      <c r="S633" s="31"/>
      <c r="T633" s="26"/>
      <c r="U633" s="27"/>
      <c r="V633" s="82"/>
      <c r="W633" s="83"/>
      <c r="X633" s="27"/>
      <c r="Y633" s="36"/>
      <c r="Z633" s="27"/>
      <c r="AA633" s="37"/>
      <c r="AB633" s="38"/>
      <c r="AC633" s="39"/>
      <c r="AD633" s="40"/>
      <c r="AK633" s="2" t="str">
        <f>IF(ISERROR(MATCH(Table18[[#This Row], [Sector of College]],$AY$2:$AY$4,0)),"0", "1")</f>
        <v>0</v>
      </c>
      <c r="AL633" s="2" t="str">
        <f>IF(ISERROR(MATCH(Table18[[#This Row], [Type of College]],$AZ$2:$AZ$4,0)),"0", "1")</f>
        <v>0</v>
      </c>
      <c r="AM633" s="2" t="str">
        <f>IF(ISERROR(MATCH(Table18[[#This Row], [College Category]],$BA$2:$BA$15,0)),"0", "1")</f>
        <v>0</v>
      </c>
      <c r="AN633" s="2" t="str">
        <f>IF(ISERROR(MATCH(Table18[[#This Row], [Degree Duration]],$BB$3:$BB$12,0)),"0", "1")</f>
        <v>0</v>
      </c>
      <c r="AO633" s="2" t="str">
        <f>IF(ISERROR(MATCH(#REF!,#REF!,0)),"0", "1")</f>
        <v>0</v>
      </c>
      <c r="AP633" s="2" t="str">
        <f>IF(ISERROR(MATCH(Table18[[#This Row], [Batch Start Year]],$BC$2:$BC$23,0)),"0", "1")</f>
        <v>0</v>
      </c>
      <c r="AQ633" s="2" t="str">
        <f>IF(ISERROR(MATCH(Table18[[#This Row], [Batch Start Semester]],$BD$2:$BD$5,0)),"0", "1")</f>
        <v>0</v>
      </c>
      <c r="AR633" s="2" t="str">
        <f>IF(ISERROR(MATCH(Table18[[#This Row], [Batch Session ]],$BE$2:$BE$5,0)),"0", "1")</f>
        <v>0</v>
      </c>
      <c r="AS633" s="2" t="str">
        <f>IF(ISERROR(MATCH(Table18[[#This Row], [Current Semester Number ]],$BF$2:$BF$12,0)),"0", "1")</f>
        <v>0</v>
      </c>
      <c r="AT633" s="2" t="str">
        <f>IF(ISERROR(MATCH(Table18[[#This Row], [Gender]],$BG$2:$BG$4,0)),"0", "1")</f>
        <v>0</v>
      </c>
      <c r="AU633" s="2" t="str">
        <f>IF(ISERROR(MATCH(Table18[[#This Row], [Quota Type]],$BH$2:$BH$12,0)),"0", "1")</f>
        <v>0</v>
      </c>
      <c r="AV633" s="2" t="str">
        <f>IF(ISERROR(MATCH(Table18[[#This Row], [Different Ability Type (only for Differently abled students)]],$BI$2:$BI$8,0)),"0", "1")</f>
        <v>0</v>
      </c>
      <c r="AW633" s="2"/>
      <c r="AX633" s="2"/>
      <c r="AY633" s="2"/>
      <c r="AZ633" s="2"/>
    </row>
    <row r="634" ht="14.25">
      <c r="A634" s="23"/>
      <c r="B634" s="23"/>
      <c r="C634" s="23"/>
      <c r="D634" s="23"/>
      <c r="E634" s="23"/>
      <c r="F634" s="23"/>
      <c r="G634" s="24"/>
      <c r="H634" s="25"/>
      <c r="I634" s="26"/>
      <c r="J634" s="27"/>
      <c r="K634" s="27"/>
      <c r="L634" s="27"/>
      <c r="M634" s="26"/>
      <c r="N634" s="28"/>
      <c r="O634" s="29"/>
      <c r="P634" s="30"/>
      <c r="Q634" s="30"/>
      <c r="R634" s="30"/>
      <c r="S634" s="31"/>
      <c r="T634" s="26"/>
      <c r="U634" s="27"/>
      <c r="V634" s="82"/>
      <c r="W634" s="83"/>
      <c r="X634" s="27"/>
      <c r="Y634" s="36"/>
      <c r="Z634" s="27"/>
      <c r="AA634" s="37"/>
      <c r="AB634" s="38"/>
      <c r="AC634" s="39"/>
      <c r="AD634" s="40"/>
      <c r="AK634" s="2" t="str">
        <f>IF(ISERROR(MATCH(Table18[[#This Row], [Sector of College]],$AY$2:$AY$4,0)),"0", "1")</f>
        <v>0</v>
      </c>
      <c r="AL634" s="2" t="str">
        <f>IF(ISERROR(MATCH(Table18[[#This Row], [Type of College]],$AZ$2:$AZ$4,0)),"0", "1")</f>
        <v>0</v>
      </c>
      <c r="AM634" s="2" t="str">
        <f>IF(ISERROR(MATCH(Table18[[#This Row], [College Category]],$BA$2:$BA$15,0)),"0", "1")</f>
        <v>0</v>
      </c>
      <c r="AN634" s="2" t="str">
        <f>IF(ISERROR(MATCH(Table18[[#This Row], [Degree Duration]],$BB$3:$BB$12,0)),"0", "1")</f>
        <v>0</v>
      </c>
      <c r="AO634" s="2" t="str">
        <f>IF(ISERROR(MATCH(#REF!,#REF!,0)),"0", "1")</f>
        <v>0</v>
      </c>
      <c r="AP634" s="2" t="str">
        <f>IF(ISERROR(MATCH(Table18[[#This Row], [Batch Start Year]],$BC$2:$BC$23,0)),"0", "1")</f>
        <v>0</v>
      </c>
      <c r="AQ634" s="2" t="str">
        <f>IF(ISERROR(MATCH(Table18[[#This Row], [Batch Start Semester]],$BD$2:$BD$5,0)),"0", "1")</f>
        <v>0</v>
      </c>
      <c r="AR634" s="2" t="str">
        <f>IF(ISERROR(MATCH(Table18[[#This Row], [Batch Session ]],$BE$2:$BE$5,0)),"0", "1")</f>
        <v>0</v>
      </c>
      <c r="AS634" s="2" t="str">
        <f>IF(ISERROR(MATCH(Table18[[#This Row], [Current Semester Number ]],$BF$2:$BF$12,0)),"0", "1")</f>
        <v>0</v>
      </c>
      <c r="AT634" s="2" t="str">
        <f>IF(ISERROR(MATCH(Table18[[#This Row], [Gender]],$BG$2:$BG$4,0)),"0", "1")</f>
        <v>0</v>
      </c>
      <c r="AU634" s="2" t="str">
        <f>IF(ISERROR(MATCH(Table18[[#This Row], [Quota Type]],$BH$2:$BH$12,0)),"0", "1")</f>
        <v>0</v>
      </c>
      <c r="AV634" s="2" t="str">
        <f>IF(ISERROR(MATCH(Table18[[#This Row], [Different Ability Type (only for Differently abled students)]],$BI$2:$BI$8,0)),"0", "1")</f>
        <v>0</v>
      </c>
      <c r="AW634" s="2"/>
      <c r="AX634" s="2"/>
      <c r="AY634" s="2"/>
      <c r="AZ634" s="2"/>
    </row>
    <row r="635" ht="14.25">
      <c r="A635" s="23"/>
      <c r="B635" s="23"/>
      <c r="C635" s="23"/>
      <c r="D635" s="23"/>
      <c r="E635" s="23"/>
      <c r="F635" s="23"/>
      <c r="G635" s="24"/>
      <c r="H635" s="25"/>
      <c r="I635" s="26"/>
      <c r="J635" s="27"/>
      <c r="K635" s="27"/>
      <c r="L635" s="27"/>
      <c r="M635" s="26"/>
      <c r="N635" s="28"/>
      <c r="O635" s="29"/>
      <c r="P635" s="30"/>
      <c r="Q635" s="30"/>
      <c r="R635" s="30"/>
      <c r="S635" s="31"/>
      <c r="T635" s="26"/>
      <c r="U635" s="27"/>
      <c r="V635" s="82"/>
      <c r="W635" s="83"/>
      <c r="X635" s="27"/>
      <c r="Y635" s="36"/>
      <c r="Z635" s="27"/>
      <c r="AA635" s="37"/>
      <c r="AB635" s="38"/>
      <c r="AC635" s="39"/>
      <c r="AD635" s="40"/>
      <c r="AK635" s="2" t="str">
        <f>IF(ISERROR(MATCH(Table18[[#This Row], [Sector of College]],$AY$2:$AY$4,0)),"0", "1")</f>
        <v>0</v>
      </c>
      <c r="AL635" s="2" t="str">
        <f>IF(ISERROR(MATCH(Table18[[#This Row], [Type of College]],$AZ$2:$AZ$4,0)),"0", "1")</f>
        <v>0</v>
      </c>
      <c r="AM635" s="2" t="str">
        <f>IF(ISERROR(MATCH(Table18[[#This Row], [College Category]],$BA$2:$BA$15,0)),"0", "1")</f>
        <v>0</v>
      </c>
      <c r="AN635" s="2" t="str">
        <f>IF(ISERROR(MATCH(Table18[[#This Row], [Degree Duration]],$BB$3:$BB$12,0)),"0", "1")</f>
        <v>0</v>
      </c>
      <c r="AO635" s="2" t="str">
        <f>IF(ISERROR(MATCH(#REF!,#REF!,0)),"0", "1")</f>
        <v>0</v>
      </c>
      <c r="AP635" s="2" t="str">
        <f>IF(ISERROR(MATCH(Table18[[#This Row], [Batch Start Year]],$BC$2:$BC$23,0)),"0", "1")</f>
        <v>0</v>
      </c>
      <c r="AQ635" s="2" t="str">
        <f>IF(ISERROR(MATCH(Table18[[#This Row], [Batch Start Semester]],$BD$2:$BD$5,0)),"0", "1")</f>
        <v>0</v>
      </c>
      <c r="AR635" s="2" t="str">
        <f>IF(ISERROR(MATCH(Table18[[#This Row], [Batch Session ]],$BE$2:$BE$5,0)),"0", "1")</f>
        <v>0</v>
      </c>
      <c r="AS635" s="2" t="str">
        <f>IF(ISERROR(MATCH(Table18[[#This Row], [Current Semester Number ]],$BF$2:$BF$12,0)),"0", "1")</f>
        <v>0</v>
      </c>
      <c r="AT635" s="2" t="str">
        <f>IF(ISERROR(MATCH(Table18[[#This Row], [Gender]],$BG$2:$BG$4,0)),"0", "1")</f>
        <v>0</v>
      </c>
      <c r="AU635" s="2" t="str">
        <f>IF(ISERROR(MATCH(Table18[[#This Row], [Quota Type]],$BH$2:$BH$12,0)),"0", "1")</f>
        <v>0</v>
      </c>
      <c r="AV635" s="2" t="str">
        <f>IF(ISERROR(MATCH(Table18[[#This Row], [Different Ability Type (only for Differently abled students)]],$BI$2:$BI$8,0)),"0", "1")</f>
        <v>0</v>
      </c>
      <c r="AW635" s="2"/>
      <c r="AX635" s="2"/>
      <c r="AY635" s="2"/>
      <c r="AZ635" s="2"/>
    </row>
    <row r="636" ht="14.25">
      <c r="A636" s="23"/>
      <c r="B636" s="23"/>
      <c r="C636" s="23"/>
      <c r="D636" s="23"/>
      <c r="E636" s="23"/>
      <c r="F636" s="23"/>
      <c r="G636" s="24"/>
      <c r="H636" s="25"/>
      <c r="I636" s="26"/>
      <c r="J636" s="27"/>
      <c r="K636" s="27"/>
      <c r="L636" s="27"/>
      <c r="M636" s="26"/>
      <c r="N636" s="28"/>
      <c r="O636" s="29"/>
      <c r="P636" s="30"/>
      <c r="Q636" s="30"/>
      <c r="R636" s="30"/>
      <c r="S636" s="31"/>
      <c r="T636" s="26"/>
      <c r="U636" s="27"/>
      <c r="V636" s="82"/>
      <c r="W636" s="83"/>
      <c r="X636" s="27"/>
      <c r="Y636" s="36"/>
      <c r="Z636" s="27"/>
      <c r="AA636" s="37"/>
      <c r="AB636" s="38"/>
      <c r="AC636" s="39"/>
      <c r="AD636" s="40"/>
      <c r="AK636" s="2" t="str">
        <f>IF(ISERROR(MATCH(Table18[[#This Row], [Sector of College]],$AY$2:$AY$4,0)),"0", "1")</f>
        <v>0</v>
      </c>
      <c r="AL636" s="2" t="str">
        <f>IF(ISERROR(MATCH(Table18[[#This Row], [Type of College]],$AZ$2:$AZ$4,0)),"0", "1")</f>
        <v>0</v>
      </c>
      <c r="AM636" s="2" t="str">
        <f>IF(ISERROR(MATCH(Table18[[#This Row], [College Category]],$BA$2:$BA$15,0)),"0", "1")</f>
        <v>0</v>
      </c>
      <c r="AN636" s="2" t="str">
        <f>IF(ISERROR(MATCH(Table18[[#This Row], [Degree Duration]],$BB$3:$BB$12,0)),"0", "1")</f>
        <v>0</v>
      </c>
      <c r="AO636" s="2" t="str">
        <f>IF(ISERROR(MATCH(#REF!,#REF!,0)),"0", "1")</f>
        <v>0</v>
      </c>
      <c r="AP636" s="2" t="str">
        <f>IF(ISERROR(MATCH(Table18[[#This Row], [Batch Start Year]],$BC$2:$BC$23,0)),"0", "1")</f>
        <v>0</v>
      </c>
      <c r="AQ636" s="2" t="str">
        <f>IF(ISERROR(MATCH(Table18[[#This Row], [Batch Start Semester]],$BD$2:$BD$5,0)),"0", "1")</f>
        <v>0</v>
      </c>
      <c r="AR636" s="2" t="str">
        <f>IF(ISERROR(MATCH(Table18[[#This Row], [Batch Session ]],$BE$2:$BE$5,0)),"0", "1")</f>
        <v>0</v>
      </c>
      <c r="AS636" s="2" t="str">
        <f>IF(ISERROR(MATCH(Table18[[#This Row], [Current Semester Number ]],$BF$2:$BF$12,0)),"0", "1")</f>
        <v>0</v>
      </c>
      <c r="AT636" s="2" t="str">
        <f>IF(ISERROR(MATCH(Table18[[#This Row], [Gender]],$BG$2:$BG$4,0)),"0", "1")</f>
        <v>0</v>
      </c>
      <c r="AU636" s="2" t="str">
        <f>IF(ISERROR(MATCH(Table18[[#This Row], [Quota Type]],$BH$2:$BH$12,0)),"0", "1")</f>
        <v>0</v>
      </c>
      <c r="AV636" s="2" t="str">
        <f>IF(ISERROR(MATCH(Table18[[#This Row], [Different Ability Type (only for Differently abled students)]],$BI$2:$BI$8,0)),"0", "1")</f>
        <v>0</v>
      </c>
      <c r="AW636" s="2"/>
      <c r="AX636" s="2"/>
      <c r="AY636" s="2"/>
      <c r="AZ636" s="2"/>
    </row>
    <row r="637" ht="14.25">
      <c r="A637" s="23"/>
      <c r="B637" s="23"/>
      <c r="C637" s="23"/>
      <c r="D637" s="23"/>
      <c r="E637" s="23"/>
      <c r="F637" s="23"/>
      <c r="G637" s="24"/>
      <c r="H637" s="25"/>
      <c r="I637" s="26"/>
      <c r="J637" s="27"/>
      <c r="K637" s="27"/>
      <c r="L637" s="27"/>
      <c r="M637" s="26"/>
      <c r="N637" s="28"/>
      <c r="O637" s="29"/>
      <c r="P637" s="30"/>
      <c r="Q637" s="30"/>
      <c r="R637" s="30"/>
      <c r="S637" s="31"/>
      <c r="T637" s="26"/>
      <c r="U637" s="27"/>
      <c r="V637" s="82"/>
      <c r="W637" s="83"/>
      <c r="X637" s="27"/>
      <c r="Y637" s="36"/>
      <c r="Z637" s="27"/>
      <c r="AA637" s="37"/>
      <c r="AB637" s="38"/>
      <c r="AC637" s="39"/>
      <c r="AD637" s="40"/>
      <c r="AK637" s="2" t="str">
        <f>IF(ISERROR(MATCH(Table18[[#This Row], [Sector of College]],$AY$2:$AY$4,0)),"0", "1")</f>
        <v>0</v>
      </c>
      <c r="AL637" s="2" t="str">
        <f>IF(ISERROR(MATCH(Table18[[#This Row], [Type of College]],$AZ$2:$AZ$4,0)),"0", "1")</f>
        <v>0</v>
      </c>
      <c r="AM637" s="2" t="str">
        <f>IF(ISERROR(MATCH(Table18[[#This Row], [College Category]],$BA$2:$BA$15,0)),"0", "1")</f>
        <v>0</v>
      </c>
      <c r="AN637" s="2" t="str">
        <f>IF(ISERROR(MATCH(Table18[[#This Row], [Degree Duration]],$BB$3:$BB$12,0)),"0", "1")</f>
        <v>0</v>
      </c>
      <c r="AO637" s="2" t="str">
        <f>IF(ISERROR(MATCH(#REF!,#REF!,0)),"0", "1")</f>
        <v>0</v>
      </c>
      <c r="AP637" s="2" t="str">
        <f>IF(ISERROR(MATCH(Table18[[#This Row], [Batch Start Year]],$BC$2:$BC$23,0)),"0", "1")</f>
        <v>0</v>
      </c>
      <c r="AQ637" s="2" t="str">
        <f>IF(ISERROR(MATCH(Table18[[#This Row], [Batch Start Semester]],$BD$2:$BD$5,0)),"0", "1")</f>
        <v>0</v>
      </c>
      <c r="AR637" s="2" t="str">
        <f>IF(ISERROR(MATCH(Table18[[#This Row], [Batch Session ]],$BE$2:$BE$5,0)),"0", "1")</f>
        <v>0</v>
      </c>
      <c r="AS637" s="2" t="str">
        <f>IF(ISERROR(MATCH(Table18[[#This Row], [Current Semester Number ]],$BF$2:$BF$12,0)),"0", "1")</f>
        <v>0</v>
      </c>
      <c r="AT637" s="2" t="str">
        <f>IF(ISERROR(MATCH(Table18[[#This Row], [Gender]],$BG$2:$BG$4,0)),"0", "1")</f>
        <v>0</v>
      </c>
      <c r="AU637" s="2" t="str">
        <f>IF(ISERROR(MATCH(Table18[[#This Row], [Quota Type]],$BH$2:$BH$12,0)),"0", "1")</f>
        <v>0</v>
      </c>
      <c r="AV637" s="2" t="str">
        <f>IF(ISERROR(MATCH(Table18[[#This Row], [Different Ability Type (only for Differently abled students)]],$BI$2:$BI$8,0)),"0", "1")</f>
        <v>0</v>
      </c>
      <c r="AW637" s="2"/>
      <c r="AX637" s="2"/>
      <c r="AY637" s="2"/>
      <c r="AZ637" s="2"/>
    </row>
    <row r="638" ht="14.25">
      <c r="A638" s="23"/>
      <c r="B638" s="23"/>
      <c r="C638" s="23"/>
      <c r="D638" s="23"/>
      <c r="E638" s="23"/>
      <c r="F638" s="23"/>
      <c r="G638" s="24"/>
      <c r="H638" s="25"/>
      <c r="I638" s="26"/>
      <c r="J638" s="27"/>
      <c r="K638" s="27"/>
      <c r="L638" s="27"/>
      <c r="M638" s="26"/>
      <c r="N638" s="28"/>
      <c r="O638" s="29"/>
      <c r="P638" s="30"/>
      <c r="Q638" s="30"/>
      <c r="R638" s="30"/>
      <c r="S638" s="31"/>
      <c r="T638" s="26"/>
      <c r="U638" s="27"/>
      <c r="V638" s="82"/>
      <c r="W638" s="83"/>
      <c r="X638" s="27"/>
      <c r="Y638" s="36"/>
      <c r="Z638" s="27"/>
      <c r="AA638" s="37"/>
      <c r="AB638" s="38"/>
      <c r="AC638" s="39"/>
      <c r="AD638" s="40"/>
      <c r="AK638" s="2" t="str">
        <f>IF(ISERROR(MATCH(Table18[[#This Row], [Sector of College]],$AY$2:$AY$4,0)),"0", "1")</f>
        <v>0</v>
      </c>
      <c r="AL638" s="2" t="str">
        <f>IF(ISERROR(MATCH(Table18[[#This Row], [Type of College]],$AZ$2:$AZ$4,0)),"0", "1")</f>
        <v>0</v>
      </c>
      <c r="AM638" s="2" t="str">
        <f>IF(ISERROR(MATCH(Table18[[#This Row], [College Category]],$BA$2:$BA$15,0)),"0", "1")</f>
        <v>0</v>
      </c>
      <c r="AN638" s="2" t="str">
        <f>IF(ISERROR(MATCH(Table18[[#This Row], [Degree Duration]],$BB$3:$BB$12,0)),"0", "1")</f>
        <v>0</v>
      </c>
      <c r="AO638" s="2" t="str">
        <f>IF(ISERROR(MATCH(#REF!,#REF!,0)),"0", "1")</f>
        <v>0</v>
      </c>
      <c r="AP638" s="2" t="str">
        <f>IF(ISERROR(MATCH(Table18[[#This Row], [Batch Start Year]],$BC$2:$BC$23,0)),"0", "1")</f>
        <v>0</v>
      </c>
      <c r="AQ638" s="2" t="str">
        <f>IF(ISERROR(MATCH(Table18[[#This Row], [Batch Start Semester]],$BD$2:$BD$5,0)),"0", "1")</f>
        <v>0</v>
      </c>
      <c r="AR638" s="2" t="str">
        <f>IF(ISERROR(MATCH(Table18[[#This Row], [Batch Session ]],$BE$2:$BE$5,0)),"0", "1")</f>
        <v>0</v>
      </c>
      <c r="AS638" s="2" t="str">
        <f>IF(ISERROR(MATCH(Table18[[#This Row], [Current Semester Number ]],$BF$2:$BF$12,0)),"0", "1")</f>
        <v>0</v>
      </c>
      <c r="AT638" s="2" t="str">
        <f>IF(ISERROR(MATCH(Table18[[#This Row], [Gender]],$BG$2:$BG$4,0)),"0", "1")</f>
        <v>0</v>
      </c>
      <c r="AU638" s="2" t="str">
        <f>IF(ISERROR(MATCH(Table18[[#This Row], [Quota Type]],$BH$2:$BH$12,0)),"0", "1")</f>
        <v>0</v>
      </c>
      <c r="AV638" s="2" t="str">
        <f>IF(ISERROR(MATCH(Table18[[#This Row], [Different Ability Type (only for Differently abled students)]],$BI$2:$BI$8,0)),"0", "1")</f>
        <v>0</v>
      </c>
      <c r="AW638" s="2"/>
      <c r="AX638" s="2"/>
      <c r="AY638" s="2"/>
      <c r="AZ638" s="2"/>
    </row>
    <row r="639" ht="14.25">
      <c r="A639" s="23"/>
      <c r="B639" s="23"/>
      <c r="C639" s="23"/>
      <c r="D639" s="23"/>
      <c r="E639" s="23"/>
      <c r="F639" s="23"/>
      <c r="G639" s="24"/>
      <c r="H639" s="25"/>
      <c r="I639" s="26"/>
      <c r="J639" s="27"/>
      <c r="K639" s="27"/>
      <c r="L639" s="27"/>
      <c r="M639" s="26"/>
      <c r="N639" s="28"/>
      <c r="O639" s="29"/>
      <c r="P639" s="30"/>
      <c r="Q639" s="30"/>
      <c r="R639" s="30"/>
      <c r="S639" s="31"/>
      <c r="T639" s="26"/>
      <c r="U639" s="27"/>
      <c r="V639" s="82"/>
      <c r="W639" s="83"/>
      <c r="X639" s="27"/>
      <c r="Y639" s="36"/>
      <c r="Z639" s="27"/>
      <c r="AA639" s="37"/>
      <c r="AB639" s="38"/>
      <c r="AC639" s="39"/>
      <c r="AD639" s="40"/>
      <c r="AK639" s="2" t="str">
        <f>IF(ISERROR(MATCH(Table18[[#This Row], [Sector of College]],$AY$2:$AY$4,0)),"0", "1")</f>
        <v>0</v>
      </c>
      <c r="AL639" s="2" t="str">
        <f>IF(ISERROR(MATCH(Table18[[#This Row], [Type of College]],$AZ$2:$AZ$4,0)),"0", "1")</f>
        <v>0</v>
      </c>
      <c r="AM639" s="2" t="str">
        <f>IF(ISERROR(MATCH(Table18[[#This Row], [College Category]],$BA$2:$BA$15,0)),"0", "1")</f>
        <v>0</v>
      </c>
      <c r="AN639" s="2" t="str">
        <f>IF(ISERROR(MATCH(Table18[[#This Row], [Degree Duration]],$BB$3:$BB$12,0)),"0", "1")</f>
        <v>0</v>
      </c>
      <c r="AO639" s="2" t="str">
        <f>IF(ISERROR(MATCH(#REF!,#REF!,0)),"0", "1")</f>
        <v>0</v>
      </c>
      <c r="AP639" s="2" t="str">
        <f>IF(ISERROR(MATCH(Table18[[#This Row], [Batch Start Year]],$BC$2:$BC$23,0)),"0", "1")</f>
        <v>0</v>
      </c>
      <c r="AQ639" s="2" t="str">
        <f>IF(ISERROR(MATCH(Table18[[#This Row], [Batch Start Semester]],$BD$2:$BD$5,0)),"0", "1")</f>
        <v>0</v>
      </c>
      <c r="AR639" s="2" t="str">
        <f>IF(ISERROR(MATCH(Table18[[#This Row], [Batch Session ]],$BE$2:$BE$5,0)),"0", "1")</f>
        <v>0</v>
      </c>
      <c r="AS639" s="2" t="str">
        <f>IF(ISERROR(MATCH(Table18[[#This Row], [Current Semester Number ]],$BF$2:$BF$12,0)),"0", "1")</f>
        <v>0</v>
      </c>
      <c r="AT639" s="2" t="str">
        <f>IF(ISERROR(MATCH(Table18[[#This Row], [Gender]],$BG$2:$BG$4,0)),"0", "1")</f>
        <v>0</v>
      </c>
      <c r="AU639" s="2" t="str">
        <f>IF(ISERROR(MATCH(Table18[[#This Row], [Quota Type]],$BH$2:$BH$12,0)),"0", "1")</f>
        <v>0</v>
      </c>
      <c r="AV639" s="2" t="str">
        <f>IF(ISERROR(MATCH(Table18[[#This Row], [Different Ability Type (only for Differently abled students)]],$BI$2:$BI$8,0)),"0", "1")</f>
        <v>0</v>
      </c>
      <c r="AW639" s="2"/>
      <c r="AX639" s="2"/>
      <c r="AY639" s="2"/>
      <c r="AZ639" s="2"/>
    </row>
    <row r="640" ht="14.25">
      <c r="A640" s="23"/>
      <c r="B640" s="23"/>
      <c r="C640" s="23"/>
      <c r="D640" s="23"/>
      <c r="E640" s="23"/>
      <c r="F640" s="23"/>
      <c r="G640" s="24"/>
      <c r="H640" s="25"/>
      <c r="I640" s="26"/>
      <c r="J640" s="27"/>
      <c r="K640" s="27"/>
      <c r="L640" s="27"/>
      <c r="M640" s="26"/>
      <c r="N640" s="28"/>
      <c r="O640" s="29"/>
      <c r="P640" s="30"/>
      <c r="Q640" s="30"/>
      <c r="R640" s="30"/>
      <c r="S640" s="31"/>
      <c r="T640" s="26"/>
      <c r="U640" s="27"/>
      <c r="V640" s="82"/>
      <c r="W640" s="83"/>
      <c r="X640" s="27"/>
      <c r="Y640" s="36"/>
      <c r="Z640" s="27"/>
      <c r="AA640" s="37"/>
      <c r="AB640" s="38"/>
      <c r="AC640" s="39"/>
      <c r="AD640" s="40"/>
      <c r="AK640" s="2" t="str">
        <f>IF(ISERROR(MATCH(Table18[[#This Row], [Sector of College]],$AY$2:$AY$4,0)),"0", "1")</f>
        <v>0</v>
      </c>
      <c r="AL640" s="2" t="str">
        <f>IF(ISERROR(MATCH(Table18[[#This Row], [Type of College]],$AZ$2:$AZ$4,0)),"0", "1")</f>
        <v>0</v>
      </c>
      <c r="AM640" s="2" t="str">
        <f>IF(ISERROR(MATCH(Table18[[#This Row], [College Category]],$BA$2:$BA$15,0)),"0", "1")</f>
        <v>0</v>
      </c>
      <c r="AN640" s="2" t="str">
        <f>IF(ISERROR(MATCH(Table18[[#This Row], [Degree Duration]],$BB$3:$BB$12,0)),"0", "1")</f>
        <v>0</v>
      </c>
      <c r="AO640" s="2" t="str">
        <f>IF(ISERROR(MATCH(#REF!,#REF!,0)),"0", "1")</f>
        <v>0</v>
      </c>
      <c r="AP640" s="2" t="str">
        <f>IF(ISERROR(MATCH(Table18[[#This Row], [Batch Start Year]],$BC$2:$BC$23,0)),"0", "1")</f>
        <v>0</v>
      </c>
      <c r="AQ640" s="2" t="str">
        <f>IF(ISERROR(MATCH(Table18[[#This Row], [Batch Start Semester]],$BD$2:$BD$5,0)),"0", "1")</f>
        <v>0</v>
      </c>
      <c r="AR640" s="2" t="str">
        <f>IF(ISERROR(MATCH(Table18[[#This Row], [Batch Session ]],$BE$2:$BE$5,0)),"0", "1")</f>
        <v>0</v>
      </c>
      <c r="AS640" s="2" t="str">
        <f>IF(ISERROR(MATCH(Table18[[#This Row], [Current Semester Number ]],$BF$2:$BF$12,0)),"0", "1")</f>
        <v>0</v>
      </c>
      <c r="AT640" s="2" t="str">
        <f>IF(ISERROR(MATCH(Table18[[#This Row], [Gender]],$BG$2:$BG$4,0)),"0", "1")</f>
        <v>0</v>
      </c>
      <c r="AU640" s="2" t="str">
        <f>IF(ISERROR(MATCH(Table18[[#This Row], [Quota Type]],$BH$2:$BH$12,0)),"0", "1")</f>
        <v>0</v>
      </c>
      <c r="AV640" s="2" t="str">
        <f>IF(ISERROR(MATCH(Table18[[#This Row], [Different Ability Type (only for Differently abled students)]],$BI$2:$BI$8,0)),"0", "1")</f>
        <v>0</v>
      </c>
      <c r="AW640" s="2"/>
      <c r="AX640" s="2"/>
      <c r="AY640" s="2"/>
      <c r="AZ640" s="2"/>
    </row>
    <row r="641" ht="14.25">
      <c r="A641" s="23"/>
      <c r="B641" s="23"/>
      <c r="C641" s="23"/>
      <c r="D641" s="23"/>
      <c r="E641" s="23"/>
      <c r="F641" s="23"/>
      <c r="G641" s="24"/>
      <c r="H641" s="25"/>
      <c r="I641" s="26"/>
      <c r="J641" s="27"/>
      <c r="K641" s="27"/>
      <c r="L641" s="27"/>
      <c r="M641" s="26"/>
      <c r="N641" s="28"/>
      <c r="O641" s="29"/>
      <c r="P641" s="30"/>
      <c r="Q641" s="30"/>
      <c r="R641" s="30"/>
      <c r="S641" s="31"/>
      <c r="T641" s="26"/>
      <c r="U641" s="27"/>
      <c r="V641" s="82"/>
      <c r="W641" s="83"/>
      <c r="X641" s="27"/>
      <c r="Y641" s="36"/>
      <c r="Z641" s="27"/>
      <c r="AA641" s="37"/>
      <c r="AB641" s="38"/>
      <c r="AC641" s="39"/>
      <c r="AD641" s="40"/>
      <c r="AK641" s="2" t="str">
        <f>IF(ISERROR(MATCH(Table18[[#This Row], [Sector of College]],$AY$2:$AY$4,0)),"0", "1")</f>
        <v>0</v>
      </c>
      <c r="AL641" s="2" t="str">
        <f>IF(ISERROR(MATCH(Table18[[#This Row], [Type of College]],$AZ$2:$AZ$4,0)),"0", "1")</f>
        <v>0</v>
      </c>
      <c r="AM641" s="2" t="str">
        <f>IF(ISERROR(MATCH(Table18[[#This Row], [College Category]],$BA$2:$BA$15,0)),"0", "1")</f>
        <v>0</v>
      </c>
      <c r="AN641" s="2" t="str">
        <f>IF(ISERROR(MATCH(Table18[[#This Row], [Degree Duration]],$BB$3:$BB$12,0)),"0", "1")</f>
        <v>0</v>
      </c>
      <c r="AO641" s="2" t="str">
        <f>IF(ISERROR(MATCH(#REF!,#REF!,0)),"0", "1")</f>
        <v>0</v>
      </c>
      <c r="AP641" s="2" t="str">
        <f>IF(ISERROR(MATCH(Table18[[#This Row], [Batch Start Year]],$BC$2:$BC$23,0)),"0", "1")</f>
        <v>0</v>
      </c>
      <c r="AQ641" s="2" t="str">
        <f>IF(ISERROR(MATCH(Table18[[#This Row], [Batch Start Semester]],$BD$2:$BD$5,0)),"0", "1")</f>
        <v>0</v>
      </c>
      <c r="AR641" s="2" t="str">
        <f>IF(ISERROR(MATCH(Table18[[#This Row], [Batch Session ]],$BE$2:$BE$5,0)),"0", "1")</f>
        <v>0</v>
      </c>
      <c r="AS641" s="2" t="str">
        <f>IF(ISERROR(MATCH(Table18[[#This Row], [Current Semester Number ]],$BF$2:$BF$12,0)),"0", "1")</f>
        <v>0</v>
      </c>
      <c r="AT641" s="2" t="str">
        <f>IF(ISERROR(MATCH(Table18[[#This Row], [Gender]],$BG$2:$BG$4,0)),"0", "1")</f>
        <v>0</v>
      </c>
      <c r="AU641" s="2" t="str">
        <f>IF(ISERROR(MATCH(Table18[[#This Row], [Quota Type]],$BH$2:$BH$12,0)),"0", "1")</f>
        <v>0</v>
      </c>
      <c r="AV641" s="2" t="str">
        <f>IF(ISERROR(MATCH(Table18[[#This Row], [Different Ability Type (only for Differently abled students)]],$BI$2:$BI$8,0)),"0", "1")</f>
        <v>0</v>
      </c>
      <c r="AW641" s="2"/>
      <c r="AX641" s="2"/>
      <c r="AY641" s="2"/>
      <c r="AZ641" s="2"/>
    </row>
    <row r="642" ht="14.25">
      <c r="A642" s="23"/>
      <c r="B642" s="23"/>
      <c r="C642" s="23"/>
      <c r="D642" s="23"/>
      <c r="E642" s="23"/>
      <c r="F642" s="23"/>
      <c r="G642" s="24"/>
      <c r="H642" s="25"/>
      <c r="I642" s="26"/>
      <c r="J642" s="27"/>
      <c r="K642" s="27"/>
      <c r="L642" s="27"/>
      <c r="M642" s="26"/>
      <c r="N642" s="28"/>
      <c r="O642" s="29"/>
      <c r="P642" s="30"/>
      <c r="Q642" s="30"/>
      <c r="R642" s="30"/>
      <c r="S642" s="31"/>
      <c r="T642" s="26"/>
      <c r="U642" s="27"/>
      <c r="V642" s="82"/>
      <c r="W642" s="83"/>
      <c r="X642" s="27"/>
      <c r="Y642" s="36"/>
      <c r="Z642" s="27"/>
      <c r="AA642" s="37"/>
      <c r="AB642" s="38"/>
      <c r="AC642" s="39"/>
      <c r="AD642" s="40"/>
      <c r="AK642" s="2" t="str">
        <f>IF(ISERROR(MATCH(Table18[[#This Row], [Sector of College]],$AY$2:$AY$4,0)),"0", "1")</f>
        <v>0</v>
      </c>
      <c r="AL642" s="2" t="str">
        <f>IF(ISERROR(MATCH(Table18[[#This Row], [Type of College]],$AZ$2:$AZ$4,0)),"0", "1")</f>
        <v>0</v>
      </c>
      <c r="AM642" s="2" t="str">
        <f>IF(ISERROR(MATCH(Table18[[#This Row], [College Category]],$BA$2:$BA$15,0)),"0", "1")</f>
        <v>0</v>
      </c>
      <c r="AN642" s="2" t="str">
        <f>IF(ISERROR(MATCH(Table18[[#This Row], [Degree Duration]],$BB$3:$BB$12,0)),"0", "1")</f>
        <v>0</v>
      </c>
      <c r="AO642" s="2" t="str">
        <f>IF(ISERROR(MATCH(#REF!,#REF!,0)),"0", "1")</f>
        <v>0</v>
      </c>
      <c r="AP642" s="2" t="str">
        <f>IF(ISERROR(MATCH(Table18[[#This Row], [Batch Start Year]],$BC$2:$BC$23,0)),"0", "1")</f>
        <v>0</v>
      </c>
      <c r="AQ642" s="2" t="str">
        <f>IF(ISERROR(MATCH(Table18[[#This Row], [Batch Start Semester]],$BD$2:$BD$5,0)),"0", "1")</f>
        <v>0</v>
      </c>
      <c r="AR642" s="2" t="str">
        <f>IF(ISERROR(MATCH(Table18[[#This Row], [Batch Session ]],$BE$2:$BE$5,0)),"0", "1")</f>
        <v>0</v>
      </c>
      <c r="AS642" s="2" t="str">
        <f>IF(ISERROR(MATCH(Table18[[#This Row], [Current Semester Number ]],$BF$2:$BF$12,0)),"0", "1")</f>
        <v>0</v>
      </c>
      <c r="AT642" s="2" t="str">
        <f>IF(ISERROR(MATCH(Table18[[#This Row], [Gender]],$BG$2:$BG$4,0)),"0", "1")</f>
        <v>0</v>
      </c>
      <c r="AU642" s="2" t="str">
        <f>IF(ISERROR(MATCH(Table18[[#This Row], [Quota Type]],$BH$2:$BH$12,0)),"0", "1")</f>
        <v>0</v>
      </c>
      <c r="AV642" s="2" t="str">
        <f>IF(ISERROR(MATCH(Table18[[#This Row], [Different Ability Type (only for Differently abled students)]],$BI$2:$BI$8,0)),"0", "1")</f>
        <v>0</v>
      </c>
      <c r="AW642" s="2"/>
      <c r="AX642" s="2"/>
      <c r="AY642" s="2"/>
      <c r="AZ642" s="2"/>
    </row>
    <row r="643" ht="14.25">
      <c r="A643" s="23"/>
      <c r="B643" s="23"/>
      <c r="C643" s="23"/>
      <c r="D643" s="23"/>
      <c r="E643" s="23"/>
      <c r="F643" s="23"/>
      <c r="G643" s="24"/>
      <c r="H643" s="25"/>
      <c r="I643" s="26"/>
      <c r="J643" s="27"/>
      <c r="K643" s="27"/>
      <c r="L643" s="27"/>
      <c r="M643" s="26"/>
      <c r="N643" s="28"/>
      <c r="O643" s="29"/>
      <c r="P643" s="30"/>
      <c r="Q643" s="30"/>
      <c r="R643" s="30"/>
      <c r="S643" s="31"/>
      <c r="T643" s="26"/>
      <c r="U643" s="27"/>
      <c r="V643" s="82"/>
      <c r="W643" s="83"/>
      <c r="X643" s="27"/>
      <c r="Y643" s="36"/>
      <c r="Z643" s="27"/>
      <c r="AA643" s="37"/>
      <c r="AB643" s="38"/>
      <c r="AC643" s="39"/>
      <c r="AD643" s="40"/>
      <c r="AK643" s="2" t="str">
        <f>IF(ISERROR(MATCH(Table18[[#This Row], [Sector of College]],$AY$2:$AY$4,0)),"0", "1")</f>
        <v>0</v>
      </c>
      <c r="AL643" s="2" t="str">
        <f>IF(ISERROR(MATCH(Table18[[#This Row], [Type of College]],$AZ$2:$AZ$4,0)),"0", "1")</f>
        <v>0</v>
      </c>
      <c r="AM643" s="2" t="str">
        <f>IF(ISERROR(MATCH(Table18[[#This Row], [College Category]],$BA$2:$BA$15,0)),"0", "1")</f>
        <v>0</v>
      </c>
      <c r="AN643" s="2" t="str">
        <f>IF(ISERROR(MATCH(Table18[[#This Row], [Degree Duration]],$BB$3:$BB$12,0)),"0", "1")</f>
        <v>0</v>
      </c>
      <c r="AO643" s="2" t="str">
        <f>IF(ISERROR(MATCH(#REF!,#REF!,0)),"0", "1")</f>
        <v>0</v>
      </c>
      <c r="AP643" s="2" t="str">
        <f>IF(ISERROR(MATCH(Table18[[#This Row], [Batch Start Year]],$BC$2:$BC$23,0)),"0", "1")</f>
        <v>0</v>
      </c>
      <c r="AQ643" s="2" t="str">
        <f>IF(ISERROR(MATCH(Table18[[#This Row], [Batch Start Semester]],$BD$2:$BD$5,0)),"0", "1")</f>
        <v>0</v>
      </c>
      <c r="AR643" s="2" t="str">
        <f>IF(ISERROR(MATCH(Table18[[#This Row], [Batch Session ]],$BE$2:$BE$5,0)),"0", "1")</f>
        <v>0</v>
      </c>
      <c r="AS643" s="2" t="str">
        <f>IF(ISERROR(MATCH(Table18[[#This Row], [Current Semester Number ]],$BF$2:$BF$12,0)),"0", "1")</f>
        <v>0</v>
      </c>
      <c r="AT643" s="2" t="str">
        <f>IF(ISERROR(MATCH(Table18[[#This Row], [Gender]],$BG$2:$BG$4,0)),"0", "1")</f>
        <v>0</v>
      </c>
      <c r="AU643" s="2" t="str">
        <f>IF(ISERROR(MATCH(Table18[[#This Row], [Quota Type]],$BH$2:$BH$12,0)),"0", "1")</f>
        <v>0</v>
      </c>
      <c r="AV643" s="2" t="str">
        <f>IF(ISERROR(MATCH(Table18[[#This Row], [Different Ability Type (only for Differently abled students)]],$BI$2:$BI$8,0)),"0", "1")</f>
        <v>0</v>
      </c>
      <c r="AW643" s="2"/>
      <c r="AX643" s="2"/>
      <c r="AY643" s="2"/>
      <c r="AZ643" s="2"/>
    </row>
    <row r="644" ht="14.25">
      <c r="A644" s="23"/>
      <c r="B644" s="23"/>
      <c r="C644" s="23"/>
      <c r="D644" s="23"/>
      <c r="E644" s="23"/>
      <c r="F644" s="23"/>
      <c r="G644" s="24"/>
      <c r="H644" s="25"/>
      <c r="I644" s="26"/>
      <c r="J644" s="27"/>
      <c r="K644" s="27"/>
      <c r="L644" s="27"/>
      <c r="M644" s="26"/>
      <c r="N644" s="28"/>
      <c r="O644" s="29"/>
      <c r="P644" s="30"/>
      <c r="Q644" s="30"/>
      <c r="R644" s="30"/>
      <c r="S644" s="31"/>
      <c r="T644" s="26"/>
      <c r="U644" s="27"/>
      <c r="V644" s="82"/>
      <c r="W644" s="83"/>
      <c r="X644" s="27"/>
      <c r="Y644" s="36"/>
      <c r="Z644" s="27"/>
      <c r="AA644" s="37"/>
      <c r="AB644" s="38"/>
      <c r="AC644" s="39"/>
      <c r="AD644" s="40"/>
      <c r="AK644" s="2" t="str">
        <f>IF(ISERROR(MATCH(Table18[[#This Row], [Sector of College]],$AY$2:$AY$4,0)),"0", "1")</f>
        <v>0</v>
      </c>
      <c r="AL644" s="2" t="str">
        <f>IF(ISERROR(MATCH(Table18[[#This Row], [Type of College]],$AZ$2:$AZ$4,0)),"0", "1")</f>
        <v>0</v>
      </c>
      <c r="AM644" s="2" t="str">
        <f>IF(ISERROR(MATCH(Table18[[#This Row], [College Category]],$BA$2:$BA$15,0)),"0", "1")</f>
        <v>0</v>
      </c>
      <c r="AN644" s="2" t="str">
        <f>IF(ISERROR(MATCH(Table18[[#This Row], [Degree Duration]],$BB$3:$BB$12,0)),"0", "1")</f>
        <v>0</v>
      </c>
      <c r="AO644" s="2" t="str">
        <f>IF(ISERROR(MATCH(#REF!,#REF!,0)),"0", "1")</f>
        <v>0</v>
      </c>
      <c r="AP644" s="2" t="str">
        <f>IF(ISERROR(MATCH(Table18[[#This Row], [Batch Start Year]],$BC$2:$BC$23,0)),"0", "1")</f>
        <v>0</v>
      </c>
      <c r="AQ644" s="2" t="str">
        <f>IF(ISERROR(MATCH(Table18[[#This Row], [Batch Start Semester]],$BD$2:$BD$5,0)),"0", "1")</f>
        <v>0</v>
      </c>
      <c r="AR644" s="2" t="str">
        <f>IF(ISERROR(MATCH(Table18[[#This Row], [Batch Session ]],$BE$2:$BE$5,0)),"0", "1")</f>
        <v>0</v>
      </c>
      <c r="AS644" s="2" t="str">
        <f>IF(ISERROR(MATCH(Table18[[#This Row], [Current Semester Number ]],$BF$2:$BF$12,0)),"0", "1")</f>
        <v>0</v>
      </c>
      <c r="AT644" s="2" t="str">
        <f>IF(ISERROR(MATCH(Table18[[#This Row], [Gender]],$BG$2:$BG$4,0)),"0", "1")</f>
        <v>0</v>
      </c>
      <c r="AU644" s="2" t="str">
        <f>IF(ISERROR(MATCH(Table18[[#This Row], [Quota Type]],$BH$2:$BH$12,0)),"0", "1")</f>
        <v>0</v>
      </c>
      <c r="AV644" s="2" t="str">
        <f>IF(ISERROR(MATCH(Table18[[#This Row], [Different Ability Type (only for Differently abled students)]],$BI$2:$BI$8,0)),"0", "1")</f>
        <v>0</v>
      </c>
      <c r="AW644" s="2"/>
      <c r="AX644" s="2"/>
      <c r="AY644" s="2"/>
      <c r="AZ644" s="2"/>
    </row>
    <row r="645" ht="14.25">
      <c r="A645" s="23"/>
      <c r="B645" s="23"/>
      <c r="C645" s="23"/>
      <c r="D645" s="23"/>
      <c r="E645" s="23"/>
      <c r="F645" s="23"/>
      <c r="G645" s="24"/>
      <c r="H645" s="25"/>
      <c r="I645" s="26"/>
      <c r="J645" s="27"/>
      <c r="K645" s="27"/>
      <c r="L645" s="27"/>
      <c r="M645" s="26"/>
      <c r="N645" s="28"/>
      <c r="O645" s="29"/>
      <c r="P645" s="30"/>
      <c r="Q645" s="30"/>
      <c r="R645" s="30"/>
      <c r="S645" s="31"/>
      <c r="T645" s="26"/>
      <c r="U645" s="27"/>
      <c r="V645" s="82"/>
      <c r="W645" s="83"/>
      <c r="X645" s="27"/>
      <c r="Y645" s="36"/>
      <c r="Z645" s="27"/>
      <c r="AA645" s="37"/>
      <c r="AB645" s="38"/>
      <c r="AC645" s="39"/>
      <c r="AD645" s="40"/>
      <c r="AK645" s="2" t="str">
        <f>IF(ISERROR(MATCH(Table18[[#This Row], [Sector of College]],$AY$2:$AY$4,0)),"0", "1")</f>
        <v>0</v>
      </c>
      <c r="AL645" s="2" t="str">
        <f>IF(ISERROR(MATCH(Table18[[#This Row], [Type of College]],$AZ$2:$AZ$4,0)),"0", "1")</f>
        <v>0</v>
      </c>
      <c r="AM645" s="2" t="str">
        <f>IF(ISERROR(MATCH(Table18[[#This Row], [College Category]],$BA$2:$BA$15,0)),"0", "1")</f>
        <v>0</v>
      </c>
      <c r="AN645" s="2" t="str">
        <f>IF(ISERROR(MATCH(Table18[[#This Row], [Degree Duration]],$BB$3:$BB$12,0)),"0", "1")</f>
        <v>0</v>
      </c>
      <c r="AO645" s="2" t="str">
        <f>IF(ISERROR(MATCH(#REF!,#REF!,0)),"0", "1")</f>
        <v>0</v>
      </c>
      <c r="AP645" s="2" t="str">
        <f>IF(ISERROR(MATCH(Table18[[#This Row], [Batch Start Year]],$BC$2:$BC$23,0)),"0", "1")</f>
        <v>0</v>
      </c>
      <c r="AQ645" s="2" t="str">
        <f>IF(ISERROR(MATCH(Table18[[#This Row], [Batch Start Semester]],$BD$2:$BD$5,0)),"0", "1")</f>
        <v>0</v>
      </c>
      <c r="AR645" s="2" t="str">
        <f>IF(ISERROR(MATCH(Table18[[#This Row], [Batch Session ]],$BE$2:$BE$5,0)),"0", "1")</f>
        <v>0</v>
      </c>
      <c r="AS645" s="2" t="str">
        <f>IF(ISERROR(MATCH(Table18[[#This Row], [Current Semester Number ]],$BF$2:$BF$12,0)),"0", "1")</f>
        <v>0</v>
      </c>
      <c r="AT645" s="2" t="str">
        <f>IF(ISERROR(MATCH(Table18[[#This Row], [Gender]],$BG$2:$BG$4,0)),"0", "1")</f>
        <v>0</v>
      </c>
      <c r="AU645" s="2" t="str">
        <f>IF(ISERROR(MATCH(Table18[[#This Row], [Quota Type]],$BH$2:$BH$12,0)),"0", "1")</f>
        <v>0</v>
      </c>
      <c r="AV645" s="2" t="str">
        <f>IF(ISERROR(MATCH(Table18[[#This Row], [Different Ability Type (only for Differently abled students)]],$BI$2:$BI$8,0)),"0", "1")</f>
        <v>0</v>
      </c>
      <c r="AW645" s="2"/>
      <c r="AX645" s="2"/>
      <c r="AY645" s="2"/>
      <c r="AZ645" s="2"/>
    </row>
    <row r="646" ht="14.25">
      <c r="A646" s="23"/>
      <c r="B646" s="23"/>
      <c r="C646" s="23"/>
      <c r="D646" s="23"/>
      <c r="E646" s="23"/>
      <c r="F646" s="23"/>
      <c r="G646" s="24"/>
      <c r="H646" s="25"/>
      <c r="I646" s="26"/>
      <c r="J646" s="27"/>
      <c r="K646" s="27"/>
      <c r="L646" s="27"/>
      <c r="M646" s="26"/>
      <c r="N646" s="28"/>
      <c r="O646" s="29"/>
      <c r="P646" s="30"/>
      <c r="Q646" s="30"/>
      <c r="R646" s="30"/>
      <c r="S646" s="31"/>
      <c r="T646" s="26"/>
      <c r="U646" s="27"/>
      <c r="V646" s="82"/>
      <c r="W646" s="83"/>
      <c r="X646" s="27"/>
      <c r="Y646" s="36"/>
      <c r="Z646" s="27"/>
      <c r="AA646" s="37"/>
      <c r="AB646" s="38"/>
      <c r="AC646" s="39"/>
      <c r="AD646" s="40"/>
      <c r="AK646" s="2" t="str">
        <f>IF(ISERROR(MATCH(Table18[[#This Row], [Sector of College]],$AY$2:$AY$4,0)),"0", "1")</f>
        <v>0</v>
      </c>
      <c r="AL646" s="2" t="str">
        <f>IF(ISERROR(MATCH(Table18[[#This Row], [Type of College]],$AZ$2:$AZ$4,0)),"0", "1")</f>
        <v>0</v>
      </c>
      <c r="AM646" s="2" t="str">
        <f>IF(ISERROR(MATCH(Table18[[#This Row], [College Category]],$BA$2:$BA$15,0)),"0", "1")</f>
        <v>0</v>
      </c>
      <c r="AN646" s="2" t="str">
        <f>IF(ISERROR(MATCH(Table18[[#This Row], [Degree Duration]],$BB$3:$BB$12,0)),"0", "1")</f>
        <v>0</v>
      </c>
      <c r="AO646" s="2" t="str">
        <f>IF(ISERROR(MATCH(#REF!,#REF!,0)),"0", "1")</f>
        <v>0</v>
      </c>
      <c r="AP646" s="2" t="str">
        <f>IF(ISERROR(MATCH(Table18[[#This Row], [Batch Start Year]],$BC$2:$BC$23,0)),"0", "1")</f>
        <v>0</v>
      </c>
      <c r="AQ646" s="2" t="str">
        <f>IF(ISERROR(MATCH(Table18[[#This Row], [Batch Start Semester]],$BD$2:$BD$5,0)),"0", "1")</f>
        <v>0</v>
      </c>
      <c r="AR646" s="2" t="str">
        <f>IF(ISERROR(MATCH(Table18[[#This Row], [Batch Session ]],$BE$2:$BE$5,0)),"0", "1")</f>
        <v>0</v>
      </c>
      <c r="AS646" s="2" t="str">
        <f>IF(ISERROR(MATCH(Table18[[#This Row], [Current Semester Number ]],$BF$2:$BF$12,0)),"0", "1")</f>
        <v>0</v>
      </c>
      <c r="AT646" s="2" t="str">
        <f>IF(ISERROR(MATCH(Table18[[#This Row], [Gender]],$BG$2:$BG$4,0)),"0", "1")</f>
        <v>0</v>
      </c>
      <c r="AU646" s="2" t="str">
        <f>IF(ISERROR(MATCH(Table18[[#This Row], [Quota Type]],$BH$2:$BH$12,0)),"0", "1")</f>
        <v>0</v>
      </c>
      <c r="AV646" s="2" t="str">
        <f>IF(ISERROR(MATCH(Table18[[#This Row], [Different Ability Type (only for Differently abled students)]],$BI$2:$BI$8,0)),"0", "1")</f>
        <v>0</v>
      </c>
      <c r="AW646" s="2"/>
      <c r="AX646" s="2"/>
      <c r="AY646" s="2"/>
      <c r="AZ646" s="2"/>
    </row>
    <row r="647" ht="14.25">
      <c r="A647" s="23"/>
      <c r="B647" s="23"/>
      <c r="C647" s="23"/>
      <c r="D647" s="23"/>
      <c r="E647" s="23"/>
      <c r="F647" s="23"/>
      <c r="G647" s="24"/>
      <c r="H647" s="25"/>
      <c r="I647" s="26"/>
      <c r="J647" s="27"/>
      <c r="K647" s="27"/>
      <c r="L647" s="27"/>
      <c r="M647" s="26"/>
      <c r="N647" s="28"/>
      <c r="O647" s="29"/>
      <c r="P647" s="30"/>
      <c r="Q647" s="30"/>
      <c r="R647" s="30"/>
      <c r="S647" s="31"/>
      <c r="T647" s="26"/>
      <c r="U647" s="27"/>
      <c r="V647" s="82"/>
      <c r="W647" s="83"/>
      <c r="X647" s="27"/>
      <c r="Y647" s="36"/>
      <c r="Z647" s="27"/>
      <c r="AA647" s="37"/>
      <c r="AB647" s="38"/>
      <c r="AC647" s="39"/>
      <c r="AD647" s="40"/>
      <c r="AK647" s="2" t="str">
        <f>IF(ISERROR(MATCH(Table18[[#This Row], [Sector of College]],$AY$2:$AY$4,0)),"0", "1")</f>
        <v>0</v>
      </c>
      <c r="AL647" s="2" t="str">
        <f>IF(ISERROR(MATCH(Table18[[#This Row], [Type of College]],$AZ$2:$AZ$4,0)),"0", "1")</f>
        <v>0</v>
      </c>
      <c r="AM647" s="2" t="str">
        <f>IF(ISERROR(MATCH(Table18[[#This Row], [College Category]],$BA$2:$BA$15,0)),"0", "1")</f>
        <v>0</v>
      </c>
      <c r="AN647" s="2" t="str">
        <f>IF(ISERROR(MATCH(Table18[[#This Row], [Degree Duration]],$BB$3:$BB$12,0)),"0", "1")</f>
        <v>0</v>
      </c>
      <c r="AO647" s="2" t="str">
        <f>IF(ISERROR(MATCH(#REF!,#REF!,0)),"0", "1")</f>
        <v>0</v>
      </c>
      <c r="AP647" s="2" t="str">
        <f>IF(ISERROR(MATCH(Table18[[#This Row], [Batch Start Year]],$BC$2:$BC$23,0)),"0", "1")</f>
        <v>0</v>
      </c>
      <c r="AQ647" s="2" t="str">
        <f>IF(ISERROR(MATCH(Table18[[#This Row], [Batch Start Semester]],$BD$2:$BD$5,0)),"0", "1")</f>
        <v>0</v>
      </c>
      <c r="AR647" s="2" t="str">
        <f>IF(ISERROR(MATCH(Table18[[#This Row], [Batch Session ]],$BE$2:$BE$5,0)),"0", "1")</f>
        <v>0</v>
      </c>
      <c r="AS647" s="2" t="str">
        <f>IF(ISERROR(MATCH(Table18[[#This Row], [Current Semester Number ]],$BF$2:$BF$12,0)),"0", "1")</f>
        <v>0</v>
      </c>
      <c r="AT647" s="2" t="str">
        <f>IF(ISERROR(MATCH(Table18[[#This Row], [Gender]],$BG$2:$BG$4,0)),"0", "1")</f>
        <v>0</v>
      </c>
      <c r="AU647" s="2" t="str">
        <f>IF(ISERROR(MATCH(Table18[[#This Row], [Quota Type]],$BH$2:$BH$12,0)),"0", "1")</f>
        <v>0</v>
      </c>
      <c r="AV647" s="2" t="str">
        <f>IF(ISERROR(MATCH(Table18[[#This Row], [Different Ability Type (only for Differently abled students)]],$BI$2:$BI$8,0)),"0", "1")</f>
        <v>0</v>
      </c>
      <c r="AW647" s="2"/>
      <c r="AX647" s="2"/>
      <c r="AY647" s="2"/>
      <c r="AZ647" s="2"/>
    </row>
    <row r="648" ht="14.25">
      <c r="A648" s="23"/>
      <c r="B648" s="23"/>
      <c r="C648" s="23"/>
      <c r="D648" s="23"/>
      <c r="E648" s="23"/>
      <c r="F648" s="23"/>
      <c r="G648" s="24"/>
      <c r="H648" s="25"/>
      <c r="I648" s="26"/>
      <c r="J648" s="27"/>
      <c r="K648" s="27"/>
      <c r="L648" s="27"/>
      <c r="M648" s="26"/>
      <c r="N648" s="28"/>
      <c r="O648" s="29"/>
      <c r="P648" s="30"/>
      <c r="Q648" s="30"/>
      <c r="R648" s="30"/>
      <c r="S648" s="31"/>
      <c r="T648" s="26"/>
      <c r="U648" s="27"/>
      <c r="V648" s="82"/>
      <c r="W648" s="83"/>
      <c r="X648" s="27"/>
      <c r="Y648" s="36"/>
      <c r="Z648" s="27"/>
      <c r="AA648" s="37"/>
      <c r="AB648" s="38"/>
      <c r="AC648" s="39"/>
      <c r="AD648" s="40"/>
      <c r="AK648" s="2" t="str">
        <f>IF(ISERROR(MATCH(Table18[[#This Row], [Sector of College]],$AY$2:$AY$4,0)),"0", "1")</f>
        <v>0</v>
      </c>
      <c r="AL648" s="2" t="str">
        <f>IF(ISERROR(MATCH(Table18[[#This Row], [Type of College]],$AZ$2:$AZ$4,0)),"0", "1")</f>
        <v>0</v>
      </c>
      <c r="AM648" s="2" t="str">
        <f>IF(ISERROR(MATCH(Table18[[#This Row], [College Category]],$BA$2:$BA$15,0)),"0", "1")</f>
        <v>0</v>
      </c>
      <c r="AN648" s="2" t="str">
        <f>IF(ISERROR(MATCH(Table18[[#This Row], [Degree Duration]],$BB$3:$BB$12,0)),"0", "1")</f>
        <v>0</v>
      </c>
      <c r="AO648" s="2" t="str">
        <f>IF(ISERROR(MATCH(#REF!,#REF!,0)),"0", "1")</f>
        <v>0</v>
      </c>
      <c r="AP648" s="2" t="str">
        <f>IF(ISERROR(MATCH(Table18[[#This Row], [Batch Start Year]],$BC$2:$BC$23,0)),"0", "1")</f>
        <v>0</v>
      </c>
      <c r="AQ648" s="2" t="str">
        <f>IF(ISERROR(MATCH(Table18[[#This Row], [Batch Start Semester]],$BD$2:$BD$5,0)),"0", "1")</f>
        <v>0</v>
      </c>
      <c r="AR648" s="2" t="str">
        <f>IF(ISERROR(MATCH(Table18[[#This Row], [Batch Session ]],$BE$2:$BE$5,0)),"0", "1")</f>
        <v>0</v>
      </c>
      <c r="AS648" s="2" t="str">
        <f>IF(ISERROR(MATCH(Table18[[#This Row], [Current Semester Number ]],$BF$2:$BF$12,0)),"0", "1")</f>
        <v>0</v>
      </c>
      <c r="AT648" s="2" t="str">
        <f>IF(ISERROR(MATCH(Table18[[#This Row], [Gender]],$BG$2:$BG$4,0)),"0", "1")</f>
        <v>0</v>
      </c>
      <c r="AU648" s="2" t="str">
        <f>IF(ISERROR(MATCH(Table18[[#This Row], [Quota Type]],$BH$2:$BH$12,0)),"0", "1")</f>
        <v>0</v>
      </c>
      <c r="AV648" s="2" t="str">
        <f>IF(ISERROR(MATCH(Table18[[#This Row], [Different Ability Type (only for Differently abled students)]],$BI$2:$BI$8,0)),"0", "1")</f>
        <v>0</v>
      </c>
      <c r="AW648" s="2"/>
      <c r="AX648" s="2"/>
      <c r="AY648" s="2"/>
      <c r="AZ648" s="2"/>
    </row>
    <row r="649" ht="14.25">
      <c r="A649" s="23"/>
      <c r="B649" s="23"/>
      <c r="C649" s="23"/>
      <c r="D649" s="23"/>
      <c r="E649" s="23"/>
      <c r="F649" s="23"/>
      <c r="G649" s="24"/>
      <c r="H649" s="25"/>
      <c r="I649" s="26"/>
      <c r="J649" s="27"/>
      <c r="K649" s="27"/>
      <c r="L649" s="27"/>
      <c r="M649" s="26"/>
      <c r="N649" s="28"/>
      <c r="O649" s="29"/>
      <c r="P649" s="30"/>
      <c r="Q649" s="30"/>
      <c r="R649" s="30"/>
      <c r="S649" s="31"/>
      <c r="T649" s="26"/>
      <c r="U649" s="27"/>
      <c r="V649" s="82"/>
      <c r="W649" s="83"/>
      <c r="X649" s="27"/>
      <c r="Y649" s="36"/>
      <c r="Z649" s="27"/>
      <c r="AA649" s="37"/>
      <c r="AB649" s="38"/>
      <c r="AC649" s="39"/>
      <c r="AD649" s="40"/>
      <c r="AK649" s="2" t="str">
        <f>IF(ISERROR(MATCH(Table18[[#This Row], [Sector of College]],$AY$2:$AY$4,0)),"0", "1")</f>
        <v>0</v>
      </c>
      <c r="AL649" s="2" t="str">
        <f>IF(ISERROR(MATCH(Table18[[#This Row], [Type of College]],$AZ$2:$AZ$4,0)),"0", "1")</f>
        <v>0</v>
      </c>
      <c r="AM649" s="2" t="str">
        <f>IF(ISERROR(MATCH(Table18[[#This Row], [College Category]],$BA$2:$BA$15,0)),"0", "1")</f>
        <v>0</v>
      </c>
      <c r="AN649" s="2" t="str">
        <f>IF(ISERROR(MATCH(Table18[[#This Row], [Degree Duration]],$BB$3:$BB$12,0)),"0", "1")</f>
        <v>0</v>
      </c>
      <c r="AO649" s="2" t="str">
        <f>IF(ISERROR(MATCH(#REF!,#REF!,0)),"0", "1")</f>
        <v>0</v>
      </c>
      <c r="AP649" s="2" t="str">
        <f>IF(ISERROR(MATCH(Table18[[#This Row], [Batch Start Year]],$BC$2:$BC$23,0)),"0", "1")</f>
        <v>0</v>
      </c>
      <c r="AQ649" s="2" t="str">
        <f>IF(ISERROR(MATCH(Table18[[#This Row], [Batch Start Semester]],$BD$2:$BD$5,0)),"0", "1")</f>
        <v>0</v>
      </c>
      <c r="AR649" s="2" t="str">
        <f>IF(ISERROR(MATCH(Table18[[#This Row], [Batch Session ]],$BE$2:$BE$5,0)),"0", "1")</f>
        <v>0</v>
      </c>
      <c r="AS649" s="2" t="str">
        <f>IF(ISERROR(MATCH(Table18[[#This Row], [Current Semester Number ]],$BF$2:$BF$12,0)),"0", "1")</f>
        <v>0</v>
      </c>
      <c r="AT649" s="2" t="str">
        <f>IF(ISERROR(MATCH(Table18[[#This Row], [Gender]],$BG$2:$BG$4,0)),"0", "1")</f>
        <v>0</v>
      </c>
      <c r="AU649" s="2" t="str">
        <f>IF(ISERROR(MATCH(Table18[[#This Row], [Quota Type]],$BH$2:$BH$12,0)),"0", "1")</f>
        <v>0</v>
      </c>
      <c r="AV649" s="2" t="str">
        <f>IF(ISERROR(MATCH(Table18[[#This Row], [Different Ability Type (only for Differently abled students)]],$BI$2:$BI$8,0)),"0", "1")</f>
        <v>0</v>
      </c>
      <c r="AW649" s="2"/>
      <c r="AX649" s="2"/>
      <c r="AY649" s="2"/>
      <c r="AZ649" s="2"/>
    </row>
    <row r="650" ht="14.25">
      <c r="A650" s="23"/>
      <c r="B650" s="23"/>
      <c r="C650" s="23"/>
      <c r="D650" s="23"/>
      <c r="E650" s="23"/>
      <c r="F650" s="23"/>
      <c r="G650" s="24"/>
      <c r="H650" s="25"/>
      <c r="I650" s="26"/>
      <c r="J650" s="27"/>
      <c r="K650" s="27"/>
      <c r="L650" s="27"/>
      <c r="M650" s="26"/>
      <c r="N650" s="28"/>
      <c r="O650" s="29"/>
      <c r="P650" s="30"/>
      <c r="Q650" s="30"/>
      <c r="R650" s="30"/>
      <c r="S650" s="31"/>
      <c r="T650" s="26"/>
      <c r="U650" s="27"/>
      <c r="V650" s="82"/>
      <c r="W650" s="83"/>
      <c r="X650" s="27"/>
      <c r="Y650" s="36"/>
      <c r="Z650" s="27"/>
      <c r="AA650" s="37"/>
      <c r="AB650" s="38"/>
      <c r="AC650" s="39"/>
      <c r="AD650" s="40"/>
      <c r="AK650" s="2" t="str">
        <f>IF(ISERROR(MATCH(Table18[[#This Row], [Sector of College]],$AY$2:$AY$4,0)),"0", "1")</f>
        <v>0</v>
      </c>
      <c r="AL650" s="2" t="str">
        <f>IF(ISERROR(MATCH(Table18[[#This Row], [Type of College]],$AZ$2:$AZ$4,0)),"0", "1")</f>
        <v>0</v>
      </c>
      <c r="AM650" s="2" t="str">
        <f>IF(ISERROR(MATCH(Table18[[#This Row], [College Category]],$BA$2:$BA$15,0)),"0", "1")</f>
        <v>0</v>
      </c>
      <c r="AN650" s="2" t="str">
        <f>IF(ISERROR(MATCH(Table18[[#This Row], [Degree Duration]],$BB$3:$BB$12,0)),"0", "1")</f>
        <v>0</v>
      </c>
      <c r="AO650" s="2" t="str">
        <f>IF(ISERROR(MATCH(#REF!,#REF!,0)),"0", "1")</f>
        <v>0</v>
      </c>
      <c r="AP650" s="2" t="str">
        <f>IF(ISERROR(MATCH(Table18[[#This Row], [Batch Start Year]],$BC$2:$BC$23,0)),"0", "1")</f>
        <v>0</v>
      </c>
      <c r="AQ650" s="2" t="str">
        <f>IF(ISERROR(MATCH(Table18[[#This Row], [Batch Start Semester]],$BD$2:$BD$5,0)),"0", "1")</f>
        <v>0</v>
      </c>
      <c r="AR650" s="2" t="str">
        <f>IF(ISERROR(MATCH(Table18[[#This Row], [Batch Session ]],$BE$2:$BE$5,0)),"0", "1")</f>
        <v>0</v>
      </c>
      <c r="AS650" s="2" t="str">
        <f>IF(ISERROR(MATCH(Table18[[#This Row], [Current Semester Number ]],$BF$2:$BF$12,0)),"0", "1")</f>
        <v>0</v>
      </c>
      <c r="AT650" s="2" t="str">
        <f>IF(ISERROR(MATCH(Table18[[#This Row], [Gender]],$BG$2:$BG$4,0)),"0", "1")</f>
        <v>0</v>
      </c>
      <c r="AU650" s="2" t="str">
        <f>IF(ISERROR(MATCH(Table18[[#This Row], [Quota Type]],$BH$2:$BH$12,0)),"0", "1")</f>
        <v>0</v>
      </c>
      <c r="AV650" s="2" t="str">
        <f>IF(ISERROR(MATCH(Table18[[#This Row], [Different Ability Type (only for Differently abled students)]],$BI$2:$BI$8,0)),"0", "1")</f>
        <v>0</v>
      </c>
      <c r="AW650" s="2"/>
      <c r="AX650" s="2"/>
      <c r="AY650" s="2"/>
      <c r="AZ650" s="2"/>
    </row>
    <row r="651" ht="14.25">
      <c r="A651" s="23"/>
      <c r="B651" s="23"/>
      <c r="C651" s="23"/>
      <c r="D651" s="23"/>
      <c r="E651" s="23"/>
      <c r="F651" s="23"/>
      <c r="G651" s="24"/>
      <c r="H651" s="25"/>
      <c r="I651" s="26"/>
      <c r="J651" s="27"/>
      <c r="K651" s="27"/>
      <c r="L651" s="27"/>
      <c r="M651" s="26"/>
      <c r="N651" s="28"/>
      <c r="O651" s="29"/>
      <c r="P651" s="30"/>
      <c r="Q651" s="30"/>
      <c r="R651" s="30"/>
      <c r="S651" s="31"/>
      <c r="T651" s="26"/>
      <c r="U651" s="27"/>
      <c r="V651" s="82"/>
      <c r="W651" s="83"/>
      <c r="X651" s="27"/>
      <c r="Y651" s="36"/>
      <c r="Z651" s="27"/>
      <c r="AA651" s="37"/>
      <c r="AB651" s="38"/>
      <c r="AC651" s="39"/>
      <c r="AD651" s="40"/>
      <c r="AK651" s="2" t="str">
        <f>IF(ISERROR(MATCH(Table18[[#This Row], [Sector of College]],$AY$2:$AY$4,0)),"0", "1")</f>
        <v>0</v>
      </c>
      <c r="AL651" s="2" t="str">
        <f>IF(ISERROR(MATCH(Table18[[#This Row], [Type of College]],$AZ$2:$AZ$4,0)),"0", "1")</f>
        <v>0</v>
      </c>
      <c r="AM651" s="2" t="str">
        <f>IF(ISERROR(MATCH(Table18[[#This Row], [College Category]],$BA$2:$BA$15,0)),"0", "1")</f>
        <v>0</v>
      </c>
      <c r="AN651" s="2" t="str">
        <f>IF(ISERROR(MATCH(Table18[[#This Row], [Degree Duration]],$BB$3:$BB$12,0)),"0", "1")</f>
        <v>0</v>
      </c>
      <c r="AO651" s="2" t="str">
        <f>IF(ISERROR(MATCH(#REF!,#REF!,0)),"0", "1")</f>
        <v>0</v>
      </c>
      <c r="AP651" s="2" t="str">
        <f>IF(ISERROR(MATCH(Table18[[#This Row], [Batch Start Year]],$BC$2:$BC$23,0)),"0", "1")</f>
        <v>0</v>
      </c>
      <c r="AQ651" s="2" t="str">
        <f>IF(ISERROR(MATCH(Table18[[#This Row], [Batch Start Semester]],$BD$2:$BD$5,0)),"0", "1")</f>
        <v>0</v>
      </c>
      <c r="AR651" s="2" t="str">
        <f>IF(ISERROR(MATCH(Table18[[#This Row], [Batch Session ]],$BE$2:$BE$5,0)),"0", "1")</f>
        <v>0</v>
      </c>
      <c r="AS651" s="2" t="str">
        <f>IF(ISERROR(MATCH(Table18[[#This Row], [Current Semester Number ]],$BF$2:$BF$12,0)),"0", "1")</f>
        <v>0</v>
      </c>
      <c r="AT651" s="2" t="str">
        <f>IF(ISERROR(MATCH(Table18[[#This Row], [Gender]],$BG$2:$BG$4,0)),"0", "1")</f>
        <v>0</v>
      </c>
      <c r="AU651" s="2" t="str">
        <f>IF(ISERROR(MATCH(Table18[[#This Row], [Quota Type]],$BH$2:$BH$12,0)),"0", "1")</f>
        <v>0</v>
      </c>
      <c r="AV651" s="2" t="str">
        <f>IF(ISERROR(MATCH(Table18[[#This Row], [Different Ability Type (only for Differently abled students)]],$BI$2:$BI$8,0)),"0", "1")</f>
        <v>0</v>
      </c>
      <c r="AW651" s="2"/>
      <c r="AX651" s="2"/>
      <c r="AY651" s="2"/>
      <c r="AZ651" s="2"/>
    </row>
    <row r="652" ht="14.25">
      <c r="A652" s="23"/>
      <c r="B652" s="23"/>
      <c r="C652" s="23"/>
      <c r="D652" s="23"/>
      <c r="E652" s="23"/>
      <c r="F652" s="23"/>
      <c r="G652" s="24"/>
      <c r="H652" s="25"/>
      <c r="I652" s="26"/>
      <c r="J652" s="27"/>
      <c r="K652" s="27"/>
      <c r="L652" s="27"/>
      <c r="M652" s="26"/>
      <c r="N652" s="28"/>
      <c r="O652" s="29"/>
      <c r="P652" s="30"/>
      <c r="Q652" s="30"/>
      <c r="R652" s="30"/>
      <c r="S652" s="31"/>
      <c r="T652" s="26"/>
      <c r="U652" s="27"/>
      <c r="V652" s="82"/>
      <c r="W652" s="83"/>
      <c r="X652" s="27"/>
      <c r="Y652" s="36"/>
      <c r="Z652" s="27"/>
      <c r="AA652" s="37"/>
      <c r="AB652" s="38"/>
      <c r="AC652" s="39"/>
      <c r="AD652" s="40"/>
      <c r="AK652" s="2" t="str">
        <f>IF(ISERROR(MATCH(Table18[[#This Row], [Sector of College]],$AY$2:$AY$4,0)),"0", "1")</f>
        <v>0</v>
      </c>
      <c r="AL652" s="2" t="str">
        <f>IF(ISERROR(MATCH(Table18[[#This Row], [Type of College]],$AZ$2:$AZ$4,0)),"0", "1")</f>
        <v>0</v>
      </c>
      <c r="AM652" s="2" t="str">
        <f>IF(ISERROR(MATCH(Table18[[#This Row], [College Category]],$BA$2:$BA$15,0)),"0", "1")</f>
        <v>0</v>
      </c>
      <c r="AN652" s="2" t="str">
        <f>IF(ISERROR(MATCH(Table18[[#This Row], [Degree Duration]],$BB$3:$BB$12,0)),"0", "1")</f>
        <v>0</v>
      </c>
      <c r="AO652" s="2" t="str">
        <f>IF(ISERROR(MATCH(#REF!,#REF!,0)),"0", "1")</f>
        <v>0</v>
      </c>
      <c r="AP652" s="2" t="str">
        <f>IF(ISERROR(MATCH(Table18[[#This Row], [Batch Start Year]],$BC$2:$BC$23,0)),"0", "1")</f>
        <v>0</v>
      </c>
      <c r="AQ652" s="2" t="str">
        <f>IF(ISERROR(MATCH(Table18[[#This Row], [Batch Start Semester]],$BD$2:$BD$5,0)),"0", "1")</f>
        <v>0</v>
      </c>
      <c r="AR652" s="2" t="str">
        <f>IF(ISERROR(MATCH(Table18[[#This Row], [Batch Session ]],$BE$2:$BE$5,0)),"0", "1")</f>
        <v>0</v>
      </c>
      <c r="AS652" s="2" t="str">
        <f>IF(ISERROR(MATCH(Table18[[#This Row], [Current Semester Number ]],$BF$2:$BF$12,0)),"0", "1")</f>
        <v>0</v>
      </c>
      <c r="AT652" s="2" t="str">
        <f>IF(ISERROR(MATCH(Table18[[#This Row], [Gender]],$BG$2:$BG$4,0)),"0", "1")</f>
        <v>0</v>
      </c>
      <c r="AU652" s="2" t="str">
        <f>IF(ISERROR(MATCH(Table18[[#This Row], [Quota Type]],$BH$2:$BH$12,0)),"0", "1")</f>
        <v>0</v>
      </c>
      <c r="AV652" s="2" t="str">
        <f>IF(ISERROR(MATCH(Table18[[#This Row], [Different Ability Type (only for Differently abled students)]],$BI$2:$BI$8,0)),"0", "1")</f>
        <v>0</v>
      </c>
      <c r="AW652" s="2"/>
      <c r="AX652" s="2"/>
      <c r="AY652" s="2"/>
      <c r="AZ652" s="2"/>
    </row>
    <row r="653" ht="14.25">
      <c r="A653" s="23"/>
      <c r="B653" s="23"/>
      <c r="C653" s="23"/>
      <c r="D653" s="23"/>
      <c r="E653" s="23"/>
      <c r="F653" s="23"/>
      <c r="G653" s="24"/>
      <c r="H653" s="25"/>
      <c r="I653" s="26"/>
      <c r="J653" s="27"/>
      <c r="K653" s="27"/>
      <c r="L653" s="27"/>
      <c r="M653" s="26"/>
      <c r="N653" s="28"/>
      <c r="O653" s="29"/>
      <c r="P653" s="30"/>
      <c r="Q653" s="30"/>
      <c r="R653" s="30"/>
      <c r="S653" s="31"/>
      <c r="T653" s="26"/>
      <c r="U653" s="27"/>
      <c r="V653" s="82"/>
      <c r="W653" s="83"/>
      <c r="X653" s="27"/>
      <c r="Y653" s="36"/>
      <c r="Z653" s="27"/>
      <c r="AA653" s="37"/>
      <c r="AB653" s="38"/>
      <c r="AC653" s="39"/>
      <c r="AD653" s="40"/>
      <c r="AK653" s="2" t="str">
        <f>IF(ISERROR(MATCH(Table18[[#This Row], [Sector of College]],$AY$2:$AY$4,0)),"0", "1")</f>
        <v>0</v>
      </c>
      <c r="AL653" s="2" t="str">
        <f>IF(ISERROR(MATCH(Table18[[#This Row], [Type of College]],$AZ$2:$AZ$4,0)),"0", "1")</f>
        <v>0</v>
      </c>
      <c r="AM653" s="2" t="str">
        <f>IF(ISERROR(MATCH(Table18[[#This Row], [College Category]],$BA$2:$BA$15,0)),"0", "1")</f>
        <v>0</v>
      </c>
      <c r="AN653" s="2" t="str">
        <f>IF(ISERROR(MATCH(Table18[[#This Row], [Degree Duration]],$BB$3:$BB$12,0)),"0", "1")</f>
        <v>0</v>
      </c>
      <c r="AO653" s="2" t="str">
        <f>IF(ISERROR(MATCH(#REF!,#REF!,0)),"0", "1")</f>
        <v>0</v>
      </c>
      <c r="AP653" s="2" t="str">
        <f>IF(ISERROR(MATCH(Table18[[#This Row], [Batch Start Year]],$BC$2:$BC$23,0)),"0", "1")</f>
        <v>0</v>
      </c>
      <c r="AQ653" s="2" t="str">
        <f>IF(ISERROR(MATCH(Table18[[#This Row], [Batch Start Semester]],$BD$2:$BD$5,0)),"0", "1")</f>
        <v>0</v>
      </c>
      <c r="AR653" s="2" t="str">
        <f>IF(ISERROR(MATCH(Table18[[#This Row], [Batch Session ]],$BE$2:$BE$5,0)),"0", "1")</f>
        <v>0</v>
      </c>
      <c r="AS653" s="2" t="str">
        <f>IF(ISERROR(MATCH(Table18[[#This Row], [Current Semester Number ]],$BF$2:$BF$12,0)),"0", "1")</f>
        <v>0</v>
      </c>
      <c r="AT653" s="2" t="str">
        <f>IF(ISERROR(MATCH(Table18[[#This Row], [Gender]],$BG$2:$BG$4,0)),"0", "1")</f>
        <v>0</v>
      </c>
      <c r="AU653" s="2" t="str">
        <f>IF(ISERROR(MATCH(Table18[[#This Row], [Quota Type]],$BH$2:$BH$12,0)),"0", "1")</f>
        <v>0</v>
      </c>
      <c r="AV653" s="2" t="str">
        <f>IF(ISERROR(MATCH(Table18[[#This Row], [Different Ability Type (only for Differently abled students)]],$BI$2:$BI$8,0)),"0", "1")</f>
        <v>0</v>
      </c>
      <c r="AW653" s="2"/>
      <c r="AX653" s="2"/>
      <c r="AY653" s="2"/>
      <c r="AZ653" s="2"/>
    </row>
    <row r="654" ht="14.25">
      <c r="A654" s="23"/>
      <c r="B654" s="23"/>
      <c r="C654" s="23"/>
      <c r="D654" s="23"/>
      <c r="E654" s="23"/>
      <c r="F654" s="23"/>
      <c r="G654" s="24"/>
      <c r="H654" s="25"/>
      <c r="I654" s="26"/>
      <c r="J654" s="27"/>
      <c r="K654" s="27"/>
      <c r="L654" s="27"/>
      <c r="M654" s="26"/>
      <c r="N654" s="28"/>
      <c r="O654" s="29"/>
      <c r="P654" s="30"/>
      <c r="Q654" s="30"/>
      <c r="R654" s="30"/>
      <c r="S654" s="31"/>
      <c r="T654" s="26"/>
      <c r="U654" s="27"/>
      <c r="V654" s="82"/>
      <c r="W654" s="83"/>
      <c r="X654" s="27"/>
      <c r="Y654" s="36"/>
      <c r="Z654" s="27"/>
      <c r="AA654" s="37"/>
      <c r="AB654" s="38"/>
      <c r="AC654" s="39"/>
      <c r="AD654" s="40"/>
      <c r="AK654" s="2" t="str">
        <f>IF(ISERROR(MATCH(Table18[[#This Row], [Sector of College]],$AY$2:$AY$4,0)),"0", "1")</f>
        <v>0</v>
      </c>
      <c r="AL654" s="2" t="str">
        <f>IF(ISERROR(MATCH(Table18[[#This Row], [Type of College]],$AZ$2:$AZ$4,0)),"0", "1")</f>
        <v>0</v>
      </c>
      <c r="AM654" s="2" t="str">
        <f>IF(ISERROR(MATCH(Table18[[#This Row], [College Category]],$BA$2:$BA$15,0)),"0", "1")</f>
        <v>0</v>
      </c>
      <c r="AN654" s="2" t="str">
        <f>IF(ISERROR(MATCH(Table18[[#This Row], [Degree Duration]],$BB$3:$BB$12,0)),"0", "1")</f>
        <v>0</v>
      </c>
      <c r="AO654" s="2" t="str">
        <f>IF(ISERROR(MATCH(#REF!,#REF!,0)),"0", "1")</f>
        <v>0</v>
      </c>
      <c r="AP654" s="2" t="str">
        <f>IF(ISERROR(MATCH(Table18[[#This Row], [Batch Start Year]],$BC$2:$BC$23,0)),"0", "1")</f>
        <v>0</v>
      </c>
      <c r="AQ654" s="2" t="str">
        <f>IF(ISERROR(MATCH(Table18[[#This Row], [Batch Start Semester]],$BD$2:$BD$5,0)),"0", "1")</f>
        <v>0</v>
      </c>
      <c r="AR654" s="2" t="str">
        <f>IF(ISERROR(MATCH(Table18[[#This Row], [Batch Session ]],$BE$2:$BE$5,0)),"0", "1")</f>
        <v>0</v>
      </c>
      <c r="AS654" s="2" t="str">
        <f>IF(ISERROR(MATCH(Table18[[#This Row], [Current Semester Number ]],$BF$2:$BF$12,0)),"0", "1")</f>
        <v>0</v>
      </c>
      <c r="AT654" s="2" t="str">
        <f>IF(ISERROR(MATCH(Table18[[#This Row], [Gender]],$BG$2:$BG$4,0)),"0", "1")</f>
        <v>0</v>
      </c>
      <c r="AU654" s="2" t="str">
        <f>IF(ISERROR(MATCH(Table18[[#This Row], [Quota Type]],$BH$2:$BH$12,0)),"0", "1")</f>
        <v>0</v>
      </c>
      <c r="AV654" s="2" t="str">
        <f>IF(ISERROR(MATCH(Table18[[#This Row], [Different Ability Type (only for Differently abled students)]],$BI$2:$BI$8,0)),"0", "1")</f>
        <v>0</v>
      </c>
      <c r="AW654" s="2"/>
      <c r="AX654" s="2"/>
      <c r="AY654" s="2"/>
      <c r="AZ654" s="2"/>
    </row>
    <row r="655" ht="14.25">
      <c r="A655" s="23"/>
      <c r="B655" s="23"/>
      <c r="C655" s="23"/>
      <c r="D655" s="23"/>
      <c r="E655" s="23"/>
      <c r="F655" s="23"/>
      <c r="G655" s="24"/>
      <c r="H655" s="25"/>
      <c r="I655" s="26"/>
      <c r="J655" s="27"/>
      <c r="K655" s="27"/>
      <c r="L655" s="27"/>
      <c r="M655" s="26"/>
      <c r="N655" s="28"/>
      <c r="O655" s="29"/>
      <c r="P655" s="30"/>
      <c r="Q655" s="30"/>
      <c r="R655" s="30"/>
      <c r="S655" s="31"/>
      <c r="T655" s="26"/>
      <c r="U655" s="27"/>
      <c r="V655" s="82"/>
      <c r="W655" s="83"/>
      <c r="X655" s="27"/>
      <c r="Y655" s="36"/>
      <c r="Z655" s="27"/>
      <c r="AA655" s="37"/>
      <c r="AB655" s="38"/>
      <c r="AC655" s="39"/>
      <c r="AD655" s="40"/>
      <c r="AK655" s="2" t="str">
        <f>IF(ISERROR(MATCH(Table18[[#This Row], [Sector of College]],$AY$2:$AY$4,0)),"0", "1")</f>
        <v>0</v>
      </c>
      <c r="AL655" s="2" t="str">
        <f>IF(ISERROR(MATCH(Table18[[#This Row], [Type of College]],$AZ$2:$AZ$4,0)),"0", "1")</f>
        <v>0</v>
      </c>
      <c r="AM655" s="2" t="str">
        <f>IF(ISERROR(MATCH(Table18[[#This Row], [College Category]],$BA$2:$BA$15,0)),"0", "1")</f>
        <v>0</v>
      </c>
      <c r="AN655" s="2" t="str">
        <f>IF(ISERROR(MATCH(Table18[[#This Row], [Degree Duration]],$BB$3:$BB$12,0)),"0", "1")</f>
        <v>0</v>
      </c>
      <c r="AO655" s="2" t="str">
        <f>IF(ISERROR(MATCH(#REF!,#REF!,0)),"0", "1")</f>
        <v>0</v>
      </c>
      <c r="AP655" s="2" t="str">
        <f>IF(ISERROR(MATCH(Table18[[#This Row], [Batch Start Year]],$BC$2:$BC$23,0)),"0", "1")</f>
        <v>0</v>
      </c>
      <c r="AQ655" s="2" t="str">
        <f>IF(ISERROR(MATCH(Table18[[#This Row], [Batch Start Semester]],$BD$2:$BD$5,0)),"0", "1")</f>
        <v>0</v>
      </c>
      <c r="AR655" s="2" t="str">
        <f>IF(ISERROR(MATCH(Table18[[#This Row], [Batch Session ]],$BE$2:$BE$5,0)),"0", "1")</f>
        <v>0</v>
      </c>
      <c r="AS655" s="2" t="str">
        <f>IF(ISERROR(MATCH(Table18[[#This Row], [Current Semester Number ]],$BF$2:$BF$12,0)),"0", "1")</f>
        <v>0</v>
      </c>
      <c r="AT655" s="2" t="str">
        <f>IF(ISERROR(MATCH(Table18[[#This Row], [Gender]],$BG$2:$BG$4,0)),"0", "1")</f>
        <v>0</v>
      </c>
      <c r="AU655" s="2" t="str">
        <f>IF(ISERROR(MATCH(Table18[[#This Row], [Quota Type]],$BH$2:$BH$12,0)),"0", "1")</f>
        <v>0</v>
      </c>
      <c r="AV655" s="2" t="str">
        <f>IF(ISERROR(MATCH(Table18[[#This Row], [Different Ability Type (only for Differently abled students)]],$BI$2:$BI$8,0)),"0", "1")</f>
        <v>0</v>
      </c>
      <c r="AW655" s="2"/>
      <c r="AX655" s="2"/>
      <c r="AY655" s="2"/>
      <c r="AZ655" s="2"/>
    </row>
    <row r="656" ht="14.25">
      <c r="A656" s="23"/>
      <c r="B656" s="23"/>
      <c r="C656" s="23"/>
      <c r="D656" s="23"/>
      <c r="E656" s="23"/>
      <c r="F656" s="23"/>
      <c r="G656" s="24"/>
      <c r="H656" s="25"/>
      <c r="I656" s="26"/>
      <c r="J656" s="27"/>
      <c r="K656" s="27"/>
      <c r="L656" s="27"/>
      <c r="M656" s="26"/>
      <c r="N656" s="28"/>
      <c r="O656" s="29"/>
      <c r="P656" s="30"/>
      <c r="Q656" s="30"/>
      <c r="R656" s="30"/>
      <c r="S656" s="31"/>
      <c r="T656" s="26"/>
      <c r="U656" s="27"/>
      <c r="V656" s="82"/>
      <c r="W656" s="83"/>
      <c r="X656" s="27"/>
      <c r="Y656" s="36"/>
      <c r="Z656" s="27"/>
      <c r="AA656" s="37"/>
      <c r="AB656" s="38"/>
      <c r="AC656" s="39"/>
      <c r="AD656" s="40"/>
      <c r="AK656" s="2" t="str">
        <f>IF(ISERROR(MATCH(Table18[[#This Row], [Sector of College]],$AY$2:$AY$4,0)),"0", "1")</f>
        <v>0</v>
      </c>
      <c r="AL656" s="2" t="str">
        <f>IF(ISERROR(MATCH(Table18[[#This Row], [Type of College]],$AZ$2:$AZ$4,0)),"0", "1")</f>
        <v>0</v>
      </c>
      <c r="AM656" s="2" t="str">
        <f>IF(ISERROR(MATCH(Table18[[#This Row], [College Category]],$BA$2:$BA$15,0)),"0", "1")</f>
        <v>0</v>
      </c>
      <c r="AN656" s="2" t="str">
        <f>IF(ISERROR(MATCH(Table18[[#This Row], [Degree Duration]],$BB$3:$BB$12,0)),"0", "1")</f>
        <v>0</v>
      </c>
      <c r="AO656" s="2" t="str">
        <f>IF(ISERROR(MATCH(#REF!,#REF!,0)),"0", "1")</f>
        <v>0</v>
      </c>
      <c r="AP656" s="2" t="str">
        <f>IF(ISERROR(MATCH(Table18[[#This Row], [Batch Start Year]],$BC$2:$BC$23,0)),"0", "1")</f>
        <v>0</v>
      </c>
      <c r="AQ656" s="2" t="str">
        <f>IF(ISERROR(MATCH(Table18[[#This Row], [Batch Start Semester]],$BD$2:$BD$5,0)),"0", "1")</f>
        <v>0</v>
      </c>
      <c r="AR656" s="2" t="str">
        <f>IF(ISERROR(MATCH(Table18[[#This Row], [Batch Session ]],$BE$2:$BE$5,0)),"0", "1")</f>
        <v>0</v>
      </c>
      <c r="AS656" s="2" t="str">
        <f>IF(ISERROR(MATCH(Table18[[#This Row], [Current Semester Number ]],$BF$2:$BF$12,0)),"0", "1")</f>
        <v>0</v>
      </c>
      <c r="AT656" s="2" t="str">
        <f>IF(ISERROR(MATCH(Table18[[#This Row], [Gender]],$BG$2:$BG$4,0)),"0", "1")</f>
        <v>0</v>
      </c>
      <c r="AU656" s="2" t="str">
        <f>IF(ISERROR(MATCH(Table18[[#This Row], [Quota Type]],$BH$2:$BH$12,0)),"0", "1")</f>
        <v>0</v>
      </c>
      <c r="AV656" s="2" t="str">
        <f>IF(ISERROR(MATCH(Table18[[#This Row], [Different Ability Type (only for Differently abled students)]],$BI$2:$BI$8,0)),"0", "1")</f>
        <v>0</v>
      </c>
      <c r="AW656" s="2"/>
      <c r="AX656" s="2"/>
      <c r="AY656" s="2"/>
      <c r="AZ656" s="2"/>
    </row>
    <row r="657" ht="14.25">
      <c r="A657" s="23"/>
      <c r="B657" s="23"/>
      <c r="C657" s="23"/>
      <c r="D657" s="23"/>
      <c r="E657" s="23"/>
      <c r="F657" s="23"/>
      <c r="G657" s="24"/>
      <c r="H657" s="25"/>
      <c r="I657" s="26"/>
      <c r="J657" s="27"/>
      <c r="K657" s="27"/>
      <c r="L657" s="27"/>
      <c r="M657" s="26"/>
      <c r="N657" s="28"/>
      <c r="O657" s="29"/>
      <c r="P657" s="30"/>
      <c r="Q657" s="30"/>
      <c r="R657" s="30"/>
      <c r="S657" s="31"/>
      <c r="T657" s="26"/>
      <c r="U657" s="27"/>
      <c r="V657" s="82"/>
      <c r="W657" s="83"/>
      <c r="X657" s="27"/>
      <c r="Y657" s="36"/>
      <c r="Z657" s="27"/>
      <c r="AA657" s="37"/>
      <c r="AB657" s="38"/>
      <c r="AC657" s="39"/>
      <c r="AD657" s="40"/>
      <c r="AK657" s="2" t="str">
        <f>IF(ISERROR(MATCH(Table18[[#This Row], [Sector of College]],$AY$2:$AY$4,0)),"0", "1")</f>
        <v>0</v>
      </c>
      <c r="AL657" s="2" t="str">
        <f>IF(ISERROR(MATCH(Table18[[#This Row], [Type of College]],$AZ$2:$AZ$4,0)),"0", "1")</f>
        <v>0</v>
      </c>
      <c r="AM657" s="2" t="str">
        <f>IF(ISERROR(MATCH(Table18[[#This Row], [College Category]],$BA$2:$BA$15,0)),"0", "1")</f>
        <v>0</v>
      </c>
      <c r="AN657" s="2" t="str">
        <f>IF(ISERROR(MATCH(Table18[[#This Row], [Degree Duration]],$BB$3:$BB$12,0)),"0", "1")</f>
        <v>0</v>
      </c>
      <c r="AO657" s="2" t="str">
        <f>IF(ISERROR(MATCH(#REF!,#REF!,0)),"0", "1")</f>
        <v>0</v>
      </c>
      <c r="AP657" s="2" t="str">
        <f>IF(ISERROR(MATCH(Table18[[#This Row], [Batch Start Year]],$BC$2:$BC$23,0)),"0", "1")</f>
        <v>0</v>
      </c>
      <c r="AQ657" s="2" t="str">
        <f>IF(ISERROR(MATCH(Table18[[#This Row], [Batch Start Semester]],$BD$2:$BD$5,0)),"0", "1")</f>
        <v>0</v>
      </c>
      <c r="AR657" s="2" t="str">
        <f>IF(ISERROR(MATCH(Table18[[#This Row], [Batch Session ]],$BE$2:$BE$5,0)),"0", "1")</f>
        <v>0</v>
      </c>
      <c r="AS657" s="2" t="str">
        <f>IF(ISERROR(MATCH(Table18[[#This Row], [Current Semester Number ]],$BF$2:$BF$12,0)),"0", "1")</f>
        <v>0</v>
      </c>
      <c r="AT657" s="2" t="str">
        <f>IF(ISERROR(MATCH(Table18[[#This Row], [Gender]],$BG$2:$BG$4,0)),"0", "1")</f>
        <v>0</v>
      </c>
      <c r="AU657" s="2" t="str">
        <f>IF(ISERROR(MATCH(Table18[[#This Row], [Quota Type]],$BH$2:$BH$12,0)),"0", "1")</f>
        <v>0</v>
      </c>
      <c r="AV657" s="2" t="str">
        <f>IF(ISERROR(MATCH(Table18[[#This Row], [Different Ability Type (only for Differently abled students)]],$BI$2:$BI$8,0)),"0", "1")</f>
        <v>0</v>
      </c>
      <c r="AW657" s="2"/>
      <c r="AX657" s="2"/>
      <c r="AY657" s="2"/>
      <c r="AZ657" s="2"/>
    </row>
    <row r="658" ht="14.25">
      <c r="A658" s="23"/>
      <c r="B658" s="23"/>
      <c r="C658" s="23"/>
      <c r="D658" s="23"/>
      <c r="E658" s="23"/>
      <c r="F658" s="23"/>
      <c r="G658" s="24"/>
      <c r="H658" s="25"/>
      <c r="I658" s="26"/>
      <c r="J658" s="27"/>
      <c r="K658" s="27"/>
      <c r="L658" s="27"/>
      <c r="M658" s="26"/>
      <c r="N658" s="28"/>
      <c r="O658" s="29"/>
      <c r="P658" s="30"/>
      <c r="Q658" s="30"/>
      <c r="R658" s="30"/>
      <c r="S658" s="31"/>
      <c r="T658" s="26"/>
      <c r="U658" s="27"/>
      <c r="V658" s="82"/>
      <c r="W658" s="83"/>
      <c r="X658" s="27"/>
      <c r="Y658" s="36"/>
      <c r="Z658" s="27"/>
      <c r="AA658" s="37"/>
      <c r="AB658" s="38"/>
      <c r="AC658" s="39"/>
      <c r="AD658" s="40"/>
      <c r="AK658" s="2" t="str">
        <f>IF(ISERROR(MATCH(Table18[[#This Row], [Sector of College]],$AY$2:$AY$4,0)),"0", "1")</f>
        <v>0</v>
      </c>
      <c r="AL658" s="2" t="str">
        <f>IF(ISERROR(MATCH(Table18[[#This Row], [Type of College]],$AZ$2:$AZ$4,0)),"0", "1")</f>
        <v>0</v>
      </c>
      <c r="AM658" s="2" t="str">
        <f>IF(ISERROR(MATCH(Table18[[#This Row], [College Category]],$BA$2:$BA$15,0)),"0", "1")</f>
        <v>0</v>
      </c>
      <c r="AN658" s="2" t="str">
        <f>IF(ISERROR(MATCH(Table18[[#This Row], [Degree Duration]],$BB$3:$BB$12,0)),"0", "1")</f>
        <v>0</v>
      </c>
      <c r="AO658" s="2" t="str">
        <f>IF(ISERROR(MATCH(#REF!,#REF!,0)),"0", "1")</f>
        <v>0</v>
      </c>
      <c r="AP658" s="2" t="str">
        <f>IF(ISERROR(MATCH(Table18[[#This Row], [Batch Start Year]],$BC$2:$BC$23,0)),"0", "1")</f>
        <v>0</v>
      </c>
      <c r="AQ658" s="2" t="str">
        <f>IF(ISERROR(MATCH(Table18[[#This Row], [Batch Start Semester]],$BD$2:$BD$5,0)),"0", "1")</f>
        <v>0</v>
      </c>
      <c r="AR658" s="2" t="str">
        <f>IF(ISERROR(MATCH(Table18[[#This Row], [Batch Session ]],$BE$2:$BE$5,0)),"0", "1")</f>
        <v>0</v>
      </c>
      <c r="AS658" s="2" t="str">
        <f>IF(ISERROR(MATCH(Table18[[#This Row], [Current Semester Number ]],$BF$2:$BF$12,0)),"0", "1")</f>
        <v>0</v>
      </c>
      <c r="AT658" s="2" t="str">
        <f>IF(ISERROR(MATCH(Table18[[#This Row], [Gender]],$BG$2:$BG$4,0)),"0", "1")</f>
        <v>0</v>
      </c>
      <c r="AU658" s="2" t="str">
        <f>IF(ISERROR(MATCH(Table18[[#This Row], [Quota Type]],$BH$2:$BH$12,0)),"0", "1")</f>
        <v>0</v>
      </c>
      <c r="AV658" s="2" t="str">
        <f>IF(ISERROR(MATCH(Table18[[#This Row], [Different Ability Type (only for Differently abled students)]],$BI$2:$BI$8,0)),"0", "1")</f>
        <v>0</v>
      </c>
      <c r="AW658" s="2"/>
      <c r="AX658" s="2"/>
      <c r="AY658" s="2"/>
      <c r="AZ658" s="2"/>
    </row>
    <row r="659" ht="14.25">
      <c r="A659" s="23"/>
      <c r="B659" s="23"/>
      <c r="C659" s="23"/>
      <c r="D659" s="23"/>
      <c r="E659" s="23"/>
      <c r="F659" s="23"/>
      <c r="G659" s="24"/>
      <c r="H659" s="25"/>
      <c r="I659" s="26"/>
      <c r="J659" s="27"/>
      <c r="K659" s="27"/>
      <c r="L659" s="27"/>
      <c r="M659" s="26"/>
      <c r="N659" s="28"/>
      <c r="O659" s="29"/>
      <c r="P659" s="30"/>
      <c r="Q659" s="30"/>
      <c r="R659" s="30"/>
      <c r="S659" s="31"/>
      <c r="T659" s="26"/>
      <c r="U659" s="27"/>
      <c r="V659" s="82"/>
      <c r="W659" s="83"/>
      <c r="X659" s="27"/>
      <c r="Y659" s="36"/>
      <c r="Z659" s="27"/>
      <c r="AA659" s="37"/>
      <c r="AB659" s="38"/>
      <c r="AC659" s="39"/>
      <c r="AD659" s="40"/>
      <c r="AK659" s="2" t="str">
        <f>IF(ISERROR(MATCH(Table18[[#This Row], [Sector of College]],$AY$2:$AY$4,0)),"0", "1")</f>
        <v>0</v>
      </c>
      <c r="AL659" s="2" t="str">
        <f>IF(ISERROR(MATCH(Table18[[#This Row], [Type of College]],$AZ$2:$AZ$4,0)),"0", "1")</f>
        <v>0</v>
      </c>
      <c r="AM659" s="2" t="str">
        <f>IF(ISERROR(MATCH(Table18[[#This Row], [College Category]],$BA$2:$BA$15,0)),"0", "1")</f>
        <v>0</v>
      </c>
      <c r="AN659" s="2" t="str">
        <f>IF(ISERROR(MATCH(Table18[[#This Row], [Degree Duration]],$BB$3:$BB$12,0)),"0", "1")</f>
        <v>0</v>
      </c>
      <c r="AO659" s="2" t="str">
        <f>IF(ISERROR(MATCH(#REF!,#REF!,0)),"0", "1")</f>
        <v>0</v>
      </c>
      <c r="AP659" s="2" t="str">
        <f>IF(ISERROR(MATCH(Table18[[#This Row], [Batch Start Year]],$BC$2:$BC$23,0)),"0", "1")</f>
        <v>0</v>
      </c>
      <c r="AQ659" s="2" t="str">
        <f>IF(ISERROR(MATCH(Table18[[#This Row], [Batch Start Semester]],$BD$2:$BD$5,0)),"0", "1")</f>
        <v>0</v>
      </c>
      <c r="AR659" s="2" t="str">
        <f>IF(ISERROR(MATCH(Table18[[#This Row], [Batch Session ]],$BE$2:$BE$5,0)),"0", "1")</f>
        <v>0</v>
      </c>
      <c r="AS659" s="2" t="str">
        <f>IF(ISERROR(MATCH(Table18[[#This Row], [Current Semester Number ]],$BF$2:$BF$12,0)),"0", "1")</f>
        <v>0</v>
      </c>
      <c r="AT659" s="2" t="str">
        <f>IF(ISERROR(MATCH(Table18[[#This Row], [Gender]],$BG$2:$BG$4,0)),"0", "1")</f>
        <v>0</v>
      </c>
      <c r="AU659" s="2" t="str">
        <f>IF(ISERROR(MATCH(Table18[[#This Row], [Quota Type]],$BH$2:$BH$12,0)),"0", "1")</f>
        <v>0</v>
      </c>
      <c r="AV659" s="2" t="str">
        <f>IF(ISERROR(MATCH(Table18[[#This Row], [Different Ability Type (only for Differently abled students)]],$BI$2:$BI$8,0)),"0", "1")</f>
        <v>0</v>
      </c>
      <c r="AW659" s="2"/>
      <c r="AX659" s="2"/>
      <c r="AY659" s="2"/>
      <c r="AZ659" s="2"/>
    </row>
    <row r="660" ht="14.25">
      <c r="A660" s="23"/>
      <c r="B660" s="23"/>
      <c r="C660" s="23"/>
      <c r="D660" s="23"/>
      <c r="E660" s="23"/>
      <c r="F660" s="23"/>
      <c r="G660" s="24"/>
      <c r="H660" s="25"/>
      <c r="I660" s="26"/>
      <c r="J660" s="27"/>
      <c r="K660" s="27"/>
      <c r="L660" s="27"/>
      <c r="M660" s="26"/>
      <c r="N660" s="28"/>
      <c r="O660" s="29"/>
      <c r="P660" s="30"/>
      <c r="Q660" s="30"/>
      <c r="R660" s="30"/>
      <c r="S660" s="31"/>
      <c r="T660" s="26"/>
      <c r="U660" s="27"/>
      <c r="V660" s="82"/>
      <c r="W660" s="83"/>
      <c r="X660" s="27"/>
      <c r="Y660" s="36"/>
      <c r="Z660" s="27"/>
      <c r="AA660" s="37"/>
      <c r="AB660" s="38"/>
      <c r="AC660" s="39"/>
      <c r="AD660" s="40"/>
      <c r="AK660" s="2" t="str">
        <f>IF(ISERROR(MATCH(Table18[[#This Row], [Sector of College]],$AY$2:$AY$4,0)),"0", "1")</f>
        <v>0</v>
      </c>
      <c r="AL660" s="2" t="str">
        <f>IF(ISERROR(MATCH(Table18[[#This Row], [Type of College]],$AZ$2:$AZ$4,0)),"0", "1")</f>
        <v>0</v>
      </c>
      <c r="AM660" s="2" t="str">
        <f>IF(ISERROR(MATCH(Table18[[#This Row], [College Category]],$BA$2:$BA$15,0)),"0", "1")</f>
        <v>0</v>
      </c>
      <c r="AN660" s="2" t="str">
        <f>IF(ISERROR(MATCH(Table18[[#This Row], [Degree Duration]],$BB$3:$BB$12,0)),"0", "1")</f>
        <v>0</v>
      </c>
      <c r="AO660" s="2" t="str">
        <f>IF(ISERROR(MATCH(#REF!,#REF!,0)),"0", "1")</f>
        <v>0</v>
      </c>
      <c r="AP660" s="2" t="str">
        <f>IF(ISERROR(MATCH(Table18[[#This Row], [Batch Start Year]],$BC$2:$BC$23,0)),"0", "1")</f>
        <v>0</v>
      </c>
      <c r="AQ660" s="2" t="str">
        <f>IF(ISERROR(MATCH(Table18[[#This Row], [Batch Start Semester]],$BD$2:$BD$5,0)),"0", "1")</f>
        <v>0</v>
      </c>
      <c r="AR660" s="2" t="str">
        <f>IF(ISERROR(MATCH(Table18[[#This Row], [Batch Session ]],$BE$2:$BE$5,0)),"0", "1")</f>
        <v>0</v>
      </c>
      <c r="AS660" s="2" t="str">
        <f>IF(ISERROR(MATCH(Table18[[#This Row], [Current Semester Number ]],$BF$2:$BF$12,0)),"0", "1")</f>
        <v>0</v>
      </c>
      <c r="AT660" s="2" t="str">
        <f>IF(ISERROR(MATCH(Table18[[#This Row], [Gender]],$BG$2:$BG$4,0)),"0", "1")</f>
        <v>0</v>
      </c>
      <c r="AU660" s="2" t="str">
        <f>IF(ISERROR(MATCH(Table18[[#This Row], [Quota Type]],$BH$2:$BH$12,0)),"0", "1")</f>
        <v>0</v>
      </c>
      <c r="AV660" s="2" t="str">
        <f>IF(ISERROR(MATCH(Table18[[#This Row], [Different Ability Type (only for Differently abled students)]],$BI$2:$BI$8,0)),"0", "1")</f>
        <v>0</v>
      </c>
      <c r="AW660" s="2"/>
      <c r="AX660" s="2"/>
      <c r="AY660" s="2"/>
      <c r="AZ660" s="2"/>
    </row>
    <row r="661" ht="14.25">
      <c r="A661" s="23"/>
      <c r="B661" s="23"/>
      <c r="C661" s="23"/>
      <c r="D661" s="23"/>
      <c r="E661" s="23"/>
      <c r="F661" s="23"/>
      <c r="G661" s="24"/>
      <c r="H661" s="25"/>
      <c r="I661" s="26"/>
      <c r="J661" s="27"/>
      <c r="K661" s="27"/>
      <c r="L661" s="27"/>
      <c r="M661" s="26"/>
      <c r="N661" s="28"/>
      <c r="O661" s="29"/>
      <c r="P661" s="30"/>
      <c r="Q661" s="30"/>
      <c r="R661" s="30"/>
      <c r="S661" s="31"/>
      <c r="T661" s="26"/>
      <c r="U661" s="27"/>
      <c r="V661" s="82"/>
      <c r="W661" s="83"/>
      <c r="X661" s="27"/>
      <c r="Y661" s="36"/>
      <c r="Z661" s="27"/>
      <c r="AA661" s="37"/>
      <c r="AB661" s="38"/>
      <c r="AC661" s="39"/>
      <c r="AD661" s="40"/>
      <c r="AK661" s="2" t="str">
        <f>IF(ISERROR(MATCH(Table18[[#This Row], [Sector of College]],$AY$2:$AY$4,0)),"0", "1")</f>
        <v>0</v>
      </c>
      <c r="AL661" s="2" t="str">
        <f>IF(ISERROR(MATCH(Table18[[#This Row], [Type of College]],$AZ$2:$AZ$4,0)),"0", "1")</f>
        <v>0</v>
      </c>
      <c r="AM661" s="2" t="str">
        <f>IF(ISERROR(MATCH(Table18[[#This Row], [College Category]],$BA$2:$BA$15,0)),"0", "1")</f>
        <v>0</v>
      </c>
      <c r="AN661" s="2" t="str">
        <f>IF(ISERROR(MATCH(Table18[[#This Row], [Degree Duration]],$BB$3:$BB$12,0)),"0", "1")</f>
        <v>0</v>
      </c>
      <c r="AO661" s="2" t="str">
        <f>IF(ISERROR(MATCH(#REF!,#REF!,0)),"0", "1")</f>
        <v>0</v>
      </c>
      <c r="AP661" s="2" t="str">
        <f>IF(ISERROR(MATCH(Table18[[#This Row], [Batch Start Year]],$BC$2:$BC$23,0)),"0", "1")</f>
        <v>0</v>
      </c>
      <c r="AQ661" s="2" t="str">
        <f>IF(ISERROR(MATCH(Table18[[#This Row], [Batch Start Semester]],$BD$2:$BD$5,0)),"0", "1")</f>
        <v>0</v>
      </c>
      <c r="AR661" s="2" t="str">
        <f>IF(ISERROR(MATCH(Table18[[#This Row], [Batch Session ]],$BE$2:$BE$5,0)),"0", "1")</f>
        <v>0</v>
      </c>
      <c r="AS661" s="2" t="str">
        <f>IF(ISERROR(MATCH(Table18[[#This Row], [Current Semester Number ]],$BF$2:$BF$12,0)),"0", "1")</f>
        <v>0</v>
      </c>
      <c r="AT661" s="2" t="str">
        <f>IF(ISERROR(MATCH(Table18[[#This Row], [Gender]],$BG$2:$BG$4,0)),"0", "1")</f>
        <v>0</v>
      </c>
      <c r="AU661" s="2" t="str">
        <f>IF(ISERROR(MATCH(Table18[[#This Row], [Quota Type]],$BH$2:$BH$12,0)),"0", "1")</f>
        <v>0</v>
      </c>
      <c r="AV661" s="2" t="str">
        <f>IF(ISERROR(MATCH(Table18[[#This Row], [Different Ability Type (only for Differently abled students)]],$BI$2:$BI$8,0)),"0", "1")</f>
        <v>0</v>
      </c>
      <c r="AW661" s="2"/>
      <c r="AX661" s="2"/>
      <c r="AY661" s="2"/>
      <c r="AZ661" s="2"/>
    </row>
    <row r="662" ht="14.25">
      <c r="A662" s="23"/>
      <c r="B662" s="23"/>
      <c r="C662" s="23"/>
      <c r="D662" s="23"/>
      <c r="E662" s="23"/>
      <c r="F662" s="23"/>
      <c r="G662" s="24"/>
      <c r="H662" s="25"/>
      <c r="I662" s="26"/>
      <c r="J662" s="27"/>
      <c r="K662" s="27"/>
      <c r="L662" s="27"/>
      <c r="M662" s="26"/>
      <c r="N662" s="28"/>
      <c r="O662" s="29"/>
      <c r="P662" s="30"/>
      <c r="Q662" s="30"/>
      <c r="R662" s="30"/>
      <c r="S662" s="31"/>
      <c r="T662" s="26"/>
      <c r="U662" s="27"/>
      <c r="V662" s="82"/>
      <c r="W662" s="83"/>
      <c r="X662" s="27"/>
      <c r="Y662" s="36"/>
      <c r="Z662" s="27"/>
      <c r="AA662" s="37"/>
      <c r="AB662" s="38"/>
      <c r="AC662" s="39"/>
      <c r="AD662" s="40"/>
      <c r="AK662" s="2" t="str">
        <f>IF(ISERROR(MATCH(Table18[[#This Row], [Sector of College]],$AY$2:$AY$4,0)),"0", "1")</f>
        <v>0</v>
      </c>
      <c r="AL662" s="2" t="str">
        <f>IF(ISERROR(MATCH(Table18[[#This Row], [Type of College]],$AZ$2:$AZ$4,0)),"0", "1")</f>
        <v>0</v>
      </c>
      <c r="AM662" s="2" t="str">
        <f>IF(ISERROR(MATCH(Table18[[#This Row], [College Category]],$BA$2:$BA$15,0)),"0", "1")</f>
        <v>0</v>
      </c>
      <c r="AN662" s="2" t="str">
        <f>IF(ISERROR(MATCH(Table18[[#This Row], [Degree Duration]],$BB$3:$BB$12,0)),"0", "1")</f>
        <v>0</v>
      </c>
      <c r="AO662" s="2" t="str">
        <f>IF(ISERROR(MATCH(#REF!,#REF!,0)),"0", "1")</f>
        <v>0</v>
      </c>
      <c r="AP662" s="2" t="str">
        <f>IF(ISERROR(MATCH(Table18[[#This Row], [Batch Start Year]],$BC$2:$BC$23,0)),"0", "1")</f>
        <v>0</v>
      </c>
      <c r="AQ662" s="2" t="str">
        <f>IF(ISERROR(MATCH(Table18[[#This Row], [Batch Start Semester]],$BD$2:$BD$5,0)),"0", "1")</f>
        <v>0</v>
      </c>
      <c r="AR662" s="2" t="str">
        <f>IF(ISERROR(MATCH(Table18[[#This Row], [Batch Session ]],$BE$2:$BE$5,0)),"0", "1")</f>
        <v>0</v>
      </c>
      <c r="AS662" s="2" t="str">
        <f>IF(ISERROR(MATCH(Table18[[#This Row], [Current Semester Number ]],$BF$2:$BF$12,0)),"0", "1")</f>
        <v>0</v>
      </c>
      <c r="AT662" s="2" t="str">
        <f>IF(ISERROR(MATCH(Table18[[#This Row], [Gender]],$BG$2:$BG$4,0)),"0", "1")</f>
        <v>0</v>
      </c>
      <c r="AU662" s="2" t="str">
        <f>IF(ISERROR(MATCH(Table18[[#This Row], [Quota Type]],$BH$2:$BH$12,0)),"0", "1")</f>
        <v>0</v>
      </c>
      <c r="AV662" s="2" t="str">
        <f>IF(ISERROR(MATCH(Table18[[#This Row], [Different Ability Type (only for Differently abled students)]],$BI$2:$BI$8,0)),"0", "1")</f>
        <v>0</v>
      </c>
      <c r="AW662" s="2"/>
      <c r="AX662" s="2"/>
      <c r="AY662" s="2"/>
      <c r="AZ662" s="2"/>
    </row>
    <row r="663" ht="14.25">
      <c r="A663" s="23"/>
      <c r="B663" s="23"/>
      <c r="C663" s="23"/>
      <c r="D663" s="23"/>
      <c r="E663" s="23"/>
      <c r="F663" s="23"/>
      <c r="G663" s="24"/>
      <c r="H663" s="25"/>
      <c r="I663" s="26"/>
      <c r="J663" s="27"/>
      <c r="K663" s="27"/>
      <c r="L663" s="27"/>
      <c r="M663" s="26"/>
      <c r="N663" s="28"/>
      <c r="O663" s="29"/>
      <c r="P663" s="30"/>
      <c r="Q663" s="30"/>
      <c r="R663" s="30"/>
      <c r="S663" s="31"/>
      <c r="T663" s="26"/>
      <c r="U663" s="27"/>
      <c r="V663" s="82"/>
      <c r="W663" s="83"/>
      <c r="X663" s="27"/>
      <c r="Y663" s="36"/>
      <c r="Z663" s="27"/>
      <c r="AA663" s="37"/>
      <c r="AB663" s="38"/>
      <c r="AC663" s="39"/>
      <c r="AD663" s="40"/>
      <c r="AK663" s="2" t="str">
        <f>IF(ISERROR(MATCH(Table18[[#This Row], [Sector of College]],$AY$2:$AY$4,0)),"0", "1")</f>
        <v>0</v>
      </c>
      <c r="AL663" s="2" t="str">
        <f>IF(ISERROR(MATCH(Table18[[#This Row], [Type of College]],$AZ$2:$AZ$4,0)),"0", "1")</f>
        <v>0</v>
      </c>
      <c r="AM663" s="2" t="str">
        <f>IF(ISERROR(MATCH(Table18[[#This Row], [College Category]],$BA$2:$BA$15,0)),"0", "1")</f>
        <v>0</v>
      </c>
      <c r="AN663" s="2" t="str">
        <f>IF(ISERROR(MATCH(Table18[[#This Row], [Degree Duration]],$BB$3:$BB$12,0)),"0", "1")</f>
        <v>0</v>
      </c>
      <c r="AO663" s="2" t="str">
        <f>IF(ISERROR(MATCH(#REF!,#REF!,0)),"0", "1")</f>
        <v>0</v>
      </c>
      <c r="AP663" s="2" t="str">
        <f>IF(ISERROR(MATCH(Table18[[#This Row], [Batch Start Year]],$BC$2:$BC$23,0)),"0", "1")</f>
        <v>0</v>
      </c>
      <c r="AQ663" s="2" t="str">
        <f>IF(ISERROR(MATCH(Table18[[#This Row], [Batch Start Semester]],$BD$2:$BD$5,0)),"0", "1")</f>
        <v>0</v>
      </c>
      <c r="AR663" s="2" t="str">
        <f>IF(ISERROR(MATCH(Table18[[#This Row], [Batch Session ]],$BE$2:$BE$5,0)),"0", "1")</f>
        <v>0</v>
      </c>
      <c r="AS663" s="2" t="str">
        <f>IF(ISERROR(MATCH(Table18[[#This Row], [Current Semester Number ]],$BF$2:$BF$12,0)),"0", "1")</f>
        <v>0</v>
      </c>
      <c r="AT663" s="2" t="str">
        <f>IF(ISERROR(MATCH(Table18[[#This Row], [Gender]],$BG$2:$BG$4,0)),"0", "1")</f>
        <v>0</v>
      </c>
      <c r="AU663" s="2" t="str">
        <f>IF(ISERROR(MATCH(Table18[[#This Row], [Quota Type]],$BH$2:$BH$12,0)),"0", "1")</f>
        <v>0</v>
      </c>
      <c r="AV663" s="2" t="str">
        <f>IF(ISERROR(MATCH(Table18[[#This Row], [Different Ability Type (only for Differently abled students)]],$BI$2:$BI$8,0)),"0", "1")</f>
        <v>0</v>
      </c>
      <c r="AW663" s="2"/>
      <c r="AX663" s="2"/>
      <c r="AY663" s="2"/>
      <c r="AZ663" s="2"/>
    </row>
    <row r="664" ht="14.25">
      <c r="A664" s="23"/>
      <c r="B664" s="23"/>
      <c r="C664" s="23"/>
      <c r="D664" s="23"/>
      <c r="E664" s="23"/>
      <c r="F664" s="23"/>
      <c r="G664" s="24"/>
      <c r="H664" s="25"/>
      <c r="I664" s="26"/>
      <c r="J664" s="27"/>
      <c r="K664" s="27"/>
      <c r="L664" s="27"/>
      <c r="M664" s="26"/>
      <c r="N664" s="28"/>
      <c r="O664" s="29"/>
      <c r="P664" s="30"/>
      <c r="Q664" s="30"/>
      <c r="R664" s="30"/>
      <c r="S664" s="31"/>
      <c r="T664" s="26"/>
      <c r="U664" s="27"/>
      <c r="V664" s="82"/>
      <c r="W664" s="83"/>
      <c r="X664" s="27"/>
      <c r="Y664" s="36"/>
      <c r="Z664" s="27"/>
      <c r="AA664" s="37"/>
      <c r="AB664" s="38"/>
      <c r="AC664" s="39"/>
      <c r="AD664" s="40"/>
      <c r="AK664" s="2" t="str">
        <f>IF(ISERROR(MATCH(Table18[[#This Row], [Sector of College]],$AY$2:$AY$4,0)),"0", "1")</f>
        <v>0</v>
      </c>
      <c r="AL664" s="2" t="str">
        <f>IF(ISERROR(MATCH(Table18[[#This Row], [Type of College]],$AZ$2:$AZ$4,0)),"0", "1")</f>
        <v>0</v>
      </c>
      <c r="AM664" s="2" t="str">
        <f>IF(ISERROR(MATCH(Table18[[#This Row], [College Category]],$BA$2:$BA$15,0)),"0", "1")</f>
        <v>0</v>
      </c>
      <c r="AN664" s="2" t="str">
        <f>IF(ISERROR(MATCH(Table18[[#This Row], [Degree Duration]],$BB$3:$BB$12,0)),"0", "1")</f>
        <v>0</v>
      </c>
      <c r="AO664" s="2" t="str">
        <f>IF(ISERROR(MATCH(#REF!,#REF!,0)),"0", "1")</f>
        <v>0</v>
      </c>
      <c r="AP664" s="2" t="str">
        <f>IF(ISERROR(MATCH(Table18[[#This Row], [Batch Start Year]],$BC$2:$BC$23,0)),"0", "1")</f>
        <v>0</v>
      </c>
      <c r="AQ664" s="2" t="str">
        <f>IF(ISERROR(MATCH(Table18[[#This Row], [Batch Start Semester]],$BD$2:$BD$5,0)),"0", "1")</f>
        <v>0</v>
      </c>
      <c r="AR664" s="2" t="str">
        <f>IF(ISERROR(MATCH(Table18[[#This Row], [Batch Session ]],$BE$2:$BE$5,0)),"0", "1")</f>
        <v>0</v>
      </c>
      <c r="AS664" s="2" t="str">
        <f>IF(ISERROR(MATCH(Table18[[#This Row], [Current Semester Number ]],$BF$2:$BF$12,0)),"0", "1")</f>
        <v>0</v>
      </c>
      <c r="AT664" s="2" t="str">
        <f>IF(ISERROR(MATCH(Table18[[#This Row], [Gender]],$BG$2:$BG$4,0)),"0", "1")</f>
        <v>0</v>
      </c>
      <c r="AU664" s="2" t="str">
        <f>IF(ISERROR(MATCH(Table18[[#This Row], [Quota Type]],$BH$2:$BH$12,0)),"0", "1")</f>
        <v>0</v>
      </c>
      <c r="AV664" s="2" t="str">
        <f>IF(ISERROR(MATCH(Table18[[#This Row], [Different Ability Type (only for Differently abled students)]],$BI$2:$BI$8,0)),"0", "1")</f>
        <v>0</v>
      </c>
      <c r="AW664" s="2"/>
      <c r="AX664" s="2"/>
      <c r="AY664" s="2"/>
      <c r="AZ664" s="2"/>
    </row>
    <row r="665" ht="14.25">
      <c r="A665" s="23"/>
      <c r="B665" s="23"/>
      <c r="C665" s="23"/>
      <c r="D665" s="23"/>
      <c r="E665" s="23"/>
      <c r="F665" s="23"/>
      <c r="G665" s="24"/>
      <c r="H665" s="25"/>
      <c r="I665" s="26"/>
      <c r="J665" s="27"/>
      <c r="K665" s="27"/>
      <c r="L665" s="27"/>
      <c r="M665" s="26"/>
      <c r="N665" s="28"/>
      <c r="O665" s="29"/>
      <c r="P665" s="30"/>
      <c r="Q665" s="30"/>
      <c r="R665" s="30"/>
      <c r="S665" s="31"/>
      <c r="T665" s="26"/>
      <c r="U665" s="27"/>
      <c r="V665" s="82"/>
      <c r="W665" s="83"/>
      <c r="X665" s="27"/>
      <c r="Y665" s="36"/>
      <c r="Z665" s="27"/>
      <c r="AA665" s="37"/>
      <c r="AB665" s="38"/>
      <c r="AC665" s="39"/>
      <c r="AD665" s="40"/>
      <c r="AK665" s="2" t="str">
        <f>IF(ISERROR(MATCH(Table18[[#This Row], [Sector of College]],$AY$2:$AY$4,0)),"0", "1")</f>
        <v>0</v>
      </c>
      <c r="AL665" s="2" t="str">
        <f>IF(ISERROR(MATCH(Table18[[#This Row], [Type of College]],$AZ$2:$AZ$4,0)),"0", "1")</f>
        <v>0</v>
      </c>
      <c r="AM665" s="2" t="str">
        <f>IF(ISERROR(MATCH(Table18[[#This Row], [College Category]],$BA$2:$BA$15,0)),"0", "1")</f>
        <v>0</v>
      </c>
      <c r="AN665" s="2" t="str">
        <f>IF(ISERROR(MATCH(Table18[[#This Row], [Degree Duration]],$BB$3:$BB$12,0)),"0", "1")</f>
        <v>0</v>
      </c>
      <c r="AO665" s="2" t="str">
        <f>IF(ISERROR(MATCH(#REF!,#REF!,0)),"0", "1")</f>
        <v>0</v>
      </c>
      <c r="AP665" s="2" t="str">
        <f>IF(ISERROR(MATCH(Table18[[#This Row], [Batch Start Year]],$BC$2:$BC$23,0)),"0", "1")</f>
        <v>0</v>
      </c>
      <c r="AQ665" s="2" t="str">
        <f>IF(ISERROR(MATCH(Table18[[#This Row], [Batch Start Semester]],$BD$2:$BD$5,0)),"0", "1")</f>
        <v>0</v>
      </c>
      <c r="AR665" s="2" t="str">
        <f>IF(ISERROR(MATCH(Table18[[#This Row], [Batch Session ]],$BE$2:$BE$5,0)),"0", "1")</f>
        <v>0</v>
      </c>
      <c r="AS665" s="2" t="str">
        <f>IF(ISERROR(MATCH(Table18[[#This Row], [Current Semester Number ]],$BF$2:$BF$12,0)),"0", "1")</f>
        <v>0</v>
      </c>
      <c r="AT665" s="2" t="str">
        <f>IF(ISERROR(MATCH(Table18[[#This Row], [Gender]],$BG$2:$BG$4,0)),"0", "1")</f>
        <v>0</v>
      </c>
      <c r="AU665" s="2" t="str">
        <f>IF(ISERROR(MATCH(Table18[[#This Row], [Quota Type]],$BH$2:$BH$12,0)),"0", "1")</f>
        <v>0</v>
      </c>
      <c r="AV665" s="2" t="str">
        <f>IF(ISERROR(MATCH(Table18[[#This Row], [Different Ability Type (only for Differently abled students)]],$BI$2:$BI$8,0)),"0", "1")</f>
        <v>0</v>
      </c>
      <c r="AW665" s="2"/>
      <c r="AX665" s="2"/>
      <c r="AY665" s="2"/>
      <c r="AZ665" s="2"/>
    </row>
    <row r="666" ht="14.25">
      <c r="A666" s="23"/>
      <c r="B666" s="23"/>
      <c r="C666" s="23"/>
      <c r="D666" s="23"/>
      <c r="E666" s="23"/>
      <c r="F666" s="23"/>
      <c r="G666" s="24"/>
      <c r="H666" s="25"/>
      <c r="I666" s="26"/>
      <c r="J666" s="27"/>
      <c r="K666" s="27"/>
      <c r="L666" s="27"/>
      <c r="M666" s="26"/>
      <c r="N666" s="28"/>
      <c r="O666" s="29"/>
      <c r="P666" s="30"/>
      <c r="Q666" s="30"/>
      <c r="R666" s="30"/>
      <c r="S666" s="31"/>
      <c r="T666" s="26"/>
      <c r="U666" s="27"/>
      <c r="V666" s="82"/>
      <c r="W666" s="83"/>
      <c r="X666" s="27"/>
      <c r="Y666" s="36"/>
      <c r="Z666" s="27"/>
      <c r="AA666" s="37"/>
      <c r="AB666" s="38"/>
      <c r="AC666" s="39"/>
      <c r="AD666" s="40"/>
      <c r="AK666" s="2" t="str">
        <f>IF(ISERROR(MATCH(Table18[[#This Row], [Sector of College]],$AY$2:$AY$4,0)),"0", "1")</f>
        <v>0</v>
      </c>
      <c r="AL666" s="2" t="str">
        <f>IF(ISERROR(MATCH(Table18[[#This Row], [Type of College]],$AZ$2:$AZ$4,0)),"0", "1")</f>
        <v>0</v>
      </c>
      <c r="AM666" s="2" t="str">
        <f>IF(ISERROR(MATCH(Table18[[#This Row], [College Category]],$BA$2:$BA$15,0)),"0", "1")</f>
        <v>0</v>
      </c>
      <c r="AN666" s="2" t="str">
        <f>IF(ISERROR(MATCH(Table18[[#This Row], [Degree Duration]],$BB$3:$BB$12,0)),"0", "1")</f>
        <v>0</v>
      </c>
      <c r="AO666" s="2" t="str">
        <f>IF(ISERROR(MATCH(#REF!,#REF!,0)),"0", "1")</f>
        <v>0</v>
      </c>
      <c r="AP666" s="2" t="str">
        <f>IF(ISERROR(MATCH(Table18[[#This Row], [Batch Start Year]],$BC$2:$BC$23,0)),"0", "1")</f>
        <v>0</v>
      </c>
      <c r="AQ666" s="2" t="str">
        <f>IF(ISERROR(MATCH(Table18[[#This Row], [Batch Start Semester]],$BD$2:$BD$5,0)),"0", "1")</f>
        <v>0</v>
      </c>
      <c r="AR666" s="2" t="str">
        <f>IF(ISERROR(MATCH(Table18[[#This Row], [Batch Session ]],$BE$2:$BE$5,0)),"0", "1")</f>
        <v>0</v>
      </c>
      <c r="AS666" s="2" t="str">
        <f>IF(ISERROR(MATCH(Table18[[#This Row], [Current Semester Number ]],$BF$2:$BF$12,0)),"0", "1")</f>
        <v>0</v>
      </c>
      <c r="AT666" s="2" t="str">
        <f>IF(ISERROR(MATCH(Table18[[#This Row], [Gender]],$BG$2:$BG$4,0)),"0", "1")</f>
        <v>0</v>
      </c>
      <c r="AU666" s="2" t="str">
        <f>IF(ISERROR(MATCH(Table18[[#This Row], [Quota Type]],$BH$2:$BH$12,0)),"0", "1")</f>
        <v>0</v>
      </c>
      <c r="AV666" s="2" t="str">
        <f>IF(ISERROR(MATCH(Table18[[#This Row], [Different Ability Type (only for Differently abled students)]],$BI$2:$BI$8,0)),"0", "1")</f>
        <v>0</v>
      </c>
      <c r="AW666" s="2"/>
      <c r="AX666" s="2"/>
      <c r="AY666" s="2"/>
      <c r="AZ666" s="2"/>
    </row>
    <row r="667" ht="14.25">
      <c r="A667" s="23"/>
      <c r="B667" s="23"/>
      <c r="C667" s="23"/>
      <c r="D667" s="23"/>
      <c r="E667" s="23"/>
      <c r="F667" s="23"/>
      <c r="G667" s="24"/>
      <c r="H667" s="25"/>
      <c r="I667" s="26"/>
      <c r="J667" s="27"/>
      <c r="K667" s="27"/>
      <c r="L667" s="27"/>
      <c r="M667" s="26"/>
      <c r="N667" s="28"/>
      <c r="O667" s="29"/>
      <c r="P667" s="30"/>
      <c r="Q667" s="30"/>
      <c r="R667" s="30"/>
      <c r="S667" s="31"/>
      <c r="T667" s="26"/>
      <c r="U667" s="27"/>
      <c r="V667" s="82"/>
      <c r="W667" s="83"/>
      <c r="X667" s="27"/>
      <c r="Y667" s="36"/>
      <c r="Z667" s="27"/>
      <c r="AA667" s="37"/>
      <c r="AB667" s="38"/>
      <c r="AC667" s="39"/>
      <c r="AD667" s="40"/>
      <c r="AK667" s="2" t="str">
        <f>IF(ISERROR(MATCH(Table18[[#This Row], [Sector of College]],$AY$2:$AY$4,0)),"0", "1")</f>
        <v>0</v>
      </c>
      <c r="AL667" s="2" t="str">
        <f>IF(ISERROR(MATCH(Table18[[#This Row], [Type of College]],$AZ$2:$AZ$4,0)),"0", "1")</f>
        <v>0</v>
      </c>
      <c r="AM667" s="2" t="str">
        <f>IF(ISERROR(MATCH(Table18[[#This Row], [College Category]],$BA$2:$BA$15,0)),"0", "1")</f>
        <v>0</v>
      </c>
      <c r="AN667" s="2" t="str">
        <f>IF(ISERROR(MATCH(Table18[[#This Row], [Degree Duration]],$BB$3:$BB$12,0)),"0", "1")</f>
        <v>0</v>
      </c>
      <c r="AO667" s="2" t="str">
        <f>IF(ISERROR(MATCH(#REF!,#REF!,0)),"0", "1")</f>
        <v>0</v>
      </c>
      <c r="AP667" s="2" t="str">
        <f>IF(ISERROR(MATCH(Table18[[#This Row], [Batch Start Year]],$BC$2:$BC$23,0)),"0", "1")</f>
        <v>0</v>
      </c>
      <c r="AQ667" s="2" t="str">
        <f>IF(ISERROR(MATCH(Table18[[#This Row], [Batch Start Semester]],$BD$2:$BD$5,0)),"0", "1")</f>
        <v>0</v>
      </c>
      <c r="AR667" s="2" t="str">
        <f>IF(ISERROR(MATCH(Table18[[#This Row], [Batch Session ]],$BE$2:$BE$5,0)),"0", "1")</f>
        <v>0</v>
      </c>
      <c r="AS667" s="2" t="str">
        <f>IF(ISERROR(MATCH(Table18[[#This Row], [Current Semester Number ]],$BF$2:$BF$12,0)),"0", "1")</f>
        <v>0</v>
      </c>
      <c r="AT667" s="2" t="str">
        <f>IF(ISERROR(MATCH(Table18[[#This Row], [Gender]],$BG$2:$BG$4,0)),"0", "1")</f>
        <v>0</v>
      </c>
      <c r="AU667" s="2" t="str">
        <f>IF(ISERROR(MATCH(Table18[[#This Row], [Quota Type]],$BH$2:$BH$12,0)),"0", "1")</f>
        <v>0</v>
      </c>
      <c r="AV667" s="2" t="str">
        <f>IF(ISERROR(MATCH(Table18[[#This Row], [Different Ability Type (only for Differently abled students)]],$BI$2:$BI$8,0)),"0", "1")</f>
        <v>0</v>
      </c>
      <c r="AW667" s="2"/>
      <c r="AX667" s="2"/>
      <c r="AY667" s="2"/>
      <c r="AZ667" s="2"/>
    </row>
    <row r="668" ht="14.25">
      <c r="A668" s="23"/>
      <c r="B668" s="23"/>
      <c r="C668" s="23"/>
      <c r="D668" s="23"/>
      <c r="E668" s="23"/>
      <c r="F668" s="23"/>
      <c r="G668" s="24"/>
      <c r="H668" s="25"/>
      <c r="I668" s="26"/>
      <c r="J668" s="27"/>
      <c r="K668" s="27"/>
      <c r="L668" s="27"/>
      <c r="M668" s="26"/>
      <c r="N668" s="28"/>
      <c r="O668" s="29"/>
      <c r="P668" s="30"/>
      <c r="Q668" s="30"/>
      <c r="R668" s="30"/>
      <c r="S668" s="31"/>
      <c r="T668" s="26"/>
      <c r="U668" s="27"/>
      <c r="V668" s="82"/>
      <c r="W668" s="83"/>
      <c r="X668" s="27"/>
      <c r="Y668" s="36"/>
      <c r="Z668" s="27"/>
      <c r="AA668" s="37"/>
      <c r="AB668" s="38"/>
      <c r="AC668" s="39"/>
      <c r="AD668" s="40"/>
      <c r="AK668" s="2" t="str">
        <f>IF(ISERROR(MATCH(Table18[[#This Row], [Sector of College]],$AY$2:$AY$4,0)),"0", "1")</f>
        <v>0</v>
      </c>
      <c r="AL668" s="2" t="str">
        <f>IF(ISERROR(MATCH(Table18[[#This Row], [Type of College]],$AZ$2:$AZ$4,0)),"0", "1")</f>
        <v>0</v>
      </c>
      <c r="AM668" s="2" t="str">
        <f>IF(ISERROR(MATCH(Table18[[#This Row], [College Category]],$BA$2:$BA$15,0)),"0", "1")</f>
        <v>0</v>
      </c>
      <c r="AN668" s="2" t="str">
        <f>IF(ISERROR(MATCH(Table18[[#This Row], [Degree Duration]],$BB$3:$BB$12,0)),"0", "1")</f>
        <v>0</v>
      </c>
      <c r="AO668" s="2" t="str">
        <f>IF(ISERROR(MATCH(#REF!,#REF!,0)),"0", "1")</f>
        <v>0</v>
      </c>
      <c r="AP668" s="2" t="str">
        <f>IF(ISERROR(MATCH(Table18[[#This Row], [Batch Start Year]],$BC$2:$BC$23,0)),"0", "1")</f>
        <v>0</v>
      </c>
      <c r="AQ668" s="2" t="str">
        <f>IF(ISERROR(MATCH(Table18[[#This Row], [Batch Start Semester]],$BD$2:$BD$5,0)),"0", "1")</f>
        <v>0</v>
      </c>
      <c r="AR668" s="2" t="str">
        <f>IF(ISERROR(MATCH(Table18[[#This Row], [Batch Session ]],$BE$2:$BE$5,0)),"0", "1")</f>
        <v>0</v>
      </c>
      <c r="AS668" s="2" t="str">
        <f>IF(ISERROR(MATCH(Table18[[#This Row], [Current Semester Number ]],$BF$2:$BF$12,0)),"0", "1")</f>
        <v>0</v>
      </c>
      <c r="AT668" s="2" t="str">
        <f>IF(ISERROR(MATCH(Table18[[#This Row], [Gender]],$BG$2:$BG$4,0)),"0", "1")</f>
        <v>0</v>
      </c>
      <c r="AU668" s="2" t="str">
        <f>IF(ISERROR(MATCH(Table18[[#This Row], [Quota Type]],$BH$2:$BH$12,0)),"0", "1")</f>
        <v>0</v>
      </c>
      <c r="AV668" s="2" t="str">
        <f>IF(ISERROR(MATCH(Table18[[#This Row], [Different Ability Type (only for Differently abled students)]],$BI$2:$BI$8,0)),"0", "1")</f>
        <v>0</v>
      </c>
      <c r="AW668" s="2"/>
      <c r="AX668" s="2"/>
      <c r="AY668" s="2"/>
      <c r="AZ668" s="2"/>
    </row>
    <row r="669" ht="14.25">
      <c r="A669" s="23"/>
      <c r="B669" s="23"/>
      <c r="C669" s="23"/>
      <c r="D669" s="23"/>
      <c r="E669" s="23"/>
      <c r="F669" s="23"/>
      <c r="G669" s="24"/>
      <c r="H669" s="25"/>
      <c r="I669" s="26"/>
      <c r="J669" s="27"/>
      <c r="K669" s="27"/>
      <c r="L669" s="27"/>
      <c r="M669" s="26"/>
      <c r="N669" s="28"/>
      <c r="O669" s="29"/>
      <c r="P669" s="30"/>
      <c r="Q669" s="30"/>
      <c r="R669" s="30"/>
      <c r="S669" s="31"/>
      <c r="T669" s="26"/>
      <c r="U669" s="27"/>
      <c r="V669" s="82"/>
      <c r="W669" s="83"/>
      <c r="X669" s="27"/>
      <c r="Y669" s="36"/>
      <c r="Z669" s="27"/>
      <c r="AA669" s="37"/>
      <c r="AB669" s="38"/>
      <c r="AC669" s="39"/>
      <c r="AD669" s="40"/>
      <c r="AK669" s="2" t="str">
        <f>IF(ISERROR(MATCH(Table18[[#This Row], [Sector of College]],$AY$2:$AY$4,0)),"0", "1")</f>
        <v>0</v>
      </c>
      <c r="AL669" s="2" t="str">
        <f>IF(ISERROR(MATCH(Table18[[#This Row], [Type of College]],$AZ$2:$AZ$4,0)),"0", "1")</f>
        <v>0</v>
      </c>
      <c r="AM669" s="2" t="str">
        <f>IF(ISERROR(MATCH(Table18[[#This Row], [College Category]],$BA$2:$BA$15,0)),"0", "1")</f>
        <v>0</v>
      </c>
      <c r="AN669" s="2" t="str">
        <f>IF(ISERROR(MATCH(Table18[[#This Row], [Degree Duration]],$BB$3:$BB$12,0)),"0", "1")</f>
        <v>0</v>
      </c>
      <c r="AO669" s="2" t="str">
        <f>IF(ISERROR(MATCH(#REF!,#REF!,0)),"0", "1")</f>
        <v>0</v>
      </c>
      <c r="AP669" s="2" t="str">
        <f>IF(ISERROR(MATCH(Table18[[#This Row], [Batch Start Year]],$BC$2:$BC$23,0)),"0", "1")</f>
        <v>0</v>
      </c>
      <c r="AQ669" s="2" t="str">
        <f>IF(ISERROR(MATCH(Table18[[#This Row], [Batch Start Semester]],$BD$2:$BD$5,0)),"0", "1")</f>
        <v>0</v>
      </c>
      <c r="AR669" s="2" t="str">
        <f>IF(ISERROR(MATCH(Table18[[#This Row], [Batch Session ]],$BE$2:$BE$5,0)),"0", "1")</f>
        <v>0</v>
      </c>
      <c r="AS669" s="2" t="str">
        <f>IF(ISERROR(MATCH(Table18[[#This Row], [Current Semester Number ]],$BF$2:$BF$12,0)),"0", "1")</f>
        <v>0</v>
      </c>
      <c r="AT669" s="2" t="str">
        <f>IF(ISERROR(MATCH(Table18[[#This Row], [Gender]],$BG$2:$BG$4,0)),"0", "1")</f>
        <v>0</v>
      </c>
      <c r="AU669" s="2" t="str">
        <f>IF(ISERROR(MATCH(Table18[[#This Row], [Quota Type]],$BH$2:$BH$12,0)),"0", "1")</f>
        <v>0</v>
      </c>
      <c r="AV669" s="2" t="str">
        <f>IF(ISERROR(MATCH(Table18[[#This Row], [Different Ability Type (only for Differently abled students)]],$BI$2:$BI$8,0)),"0", "1")</f>
        <v>0</v>
      </c>
      <c r="AW669" s="2"/>
      <c r="AX669" s="2"/>
      <c r="AY669" s="2"/>
      <c r="AZ669" s="2"/>
    </row>
    <row r="670" ht="14.25">
      <c r="A670" s="23"/>
      <c r="B670" s="23"/>
      <c r="C670" s="23"/>
      <c r="D670" s="23"/>
      <c r="E670" s="23"/>
      <c r="F670" s="23"/>
      <c r="G670" s="24"/>
      <c r="H670" s="25"/>
      <c r="I670" s="26"/>
      <c r="J670" s="27"/>
      <c r="K670" s="27"/>
      <c r="L670" s="27"/>
      <c r="M670" s="26"/>
      <c r="N670" s="28"/>
      <c r="O670" s="29"/>
      <c r="P670" s="30"/>
      <c r="Q670" s="30"/>
      <c r="R670" s="30"/>
      <c r="S670" s="31"/>
      <c r="T670" s="26"/>
      <c r="U670" s="27"/>
      <c r="V670" s="82"/>
      <c r="W670" s="83"/>
      <c r="X670" s="27"/>
      <c r="Y670" s="36"/>
      <c r="Z670" s="27"/>
      <c r="AA670" s="37"/>
      <c r="AB670" s="38"/>
      <c r="AC670" s="39"/>
      <c r="AD670" s="40"/>
      <c r="AK670" s="2" t="str">
        <f>IF(ISERROR(MATCH(Table18[[#This Row], [Sector of College]],$AY$2:$AY$4,0)),"0", "1")</f>
        <v>0</v>
      </c>
      <c r="AL670" s="2" t="str">
        <f>IF(ISERROR(MATCH(Table18[[#This Row], [Type of College]],$AZ$2:$AZ$4,0)),"0", "1")</f>
        <v>0</v>
      </c>
      <c r="AM670" s="2" t="str">
        <f>IF(ISERROR(MATCH(Table18[[#This Row], [College Category]],$BA$2:$BA$15,0)),"0", "1")</f>
        <v>0</v>
      </c>
      <c r="AN670" s="2" t="str">
        <f>IF(ISERROR(MATCH(Table18[[#This Row], [Degree Duration]],$BB$3:$BB$12,0)),"0", "1")</f>
        <v>0</v>
      </c>
      <c r="AO670" s="2" t="str">
        <f>IF(ISERROR(MATCH(#REF!,#REF!,0)),"0", "1")</f>
        <v>0</v>
      </c>
      <c r="AP670" s="2" t="str">
        <f>IF(ISERROR(MATCH(Table18[[#This Row], [Batch Start Year]],$BC$2:$BC$23,0)),"0", "1")</f>
        <v>0</v>
      </c>
      <c r="AQ670" s="2" t="str">
        <f>IF(ISERROR(MATCH(Table18[[#This Row], [Batch Start Semester]],$BD$2:$BD$5,0)),"0", "1")</f>
        <v>0</v>
      </c>
      <c r="AR670" s="2" t="str">
        <f>IF(ISERROR(MATCH(Table18[[#This Row], [Batch Session ]],$BE$2:$BE$5,0)),"0", "1")</f>
        <v>0</v>
      </c>
      <c r="AS670" s="2" t="str">
        <f>IF(ISERROR(MATCH(Table18[[#This Row], [Current Semester Number ]],$BF$2:$BF$12,0)),"0", "1")</f>
        <v>0</v>
      </c>
      <c r="AT670" s="2" t="str">
        <f>IF(ISERROR(MATCH(Table18[[#This Row], [Gender]],$BG$2:$BG$4,0)),"0", "1")</f>
        <v>0</v>
      </c>
      <c r="AU670" s="2" t="str">
        <f>IF(ISERROR(MATCH(Table18[[#This Row], [Quota Type]],$BH$2:$BH$12,0)),"0", "1")</f>
        <v>0</v>
      </c>
      <c r="AV670" s="2" t="str">
        <f>IF(ISERROR(MATCH(Table18[[#This Row], [Different Ability Type (only for Differently abled students)]],$BI$2:$BI$8,0)),"0", "1")</f>
        <v>0</v>
      </c>
      <c r="AW670" s="2"/>
      <c r="AX670" s="2"/>
      <c r="AY670" s="2"/>
      <c r="AZ670" s="2"/>
    </row>
    <row r="671" ht="14.25">
      <c r="A671" s="23"/>
      <c r="B671" s="23"/>
      <c r="C671" s="23"/>
      <c r="D671" s="23"/>
      <c r="E671" s="23"/>
      <c r="F671" s="23"/>
      <c r="G671" s="24"/>
      <c r="H671" s="25"/>
      <c r="I671" s="26"/>
      <c r="J671" s="27"/>
      <c r="K671" s="27"/>
      <c r="L671" s="27"/>
      <c r="M671" s="26"/>
      <c r="N671" s="28"/>
      <c r="O671" s="29"/>
      <c r="P671" s="30"/>
      <c r="Q671" s="30"/>
      <c r="R671" s="30"/>
      <c r="S671" s="31"/>
      <c r="T671" s="26"/>
      <c r="U671" s="27"/>
      <c r="V671" s="82"/>
      <c r="W671" s="83"/>
      <c r="X671" s="27"/>
      <c r="Y671" s="36"/>
      <c r="Z671" s="27"/>
      <c r="AA671" s="37"/>
      <c r="AB671" s="38"/>
      <c r="AC671" s="39"/>
      <c r="AD671" s="40"/>
      <c r="AK671" s="2" t="str">
        <f>IF(ISERROR(MATCH(Table18[[#This Row], [Sector of College]],$AY$2:$AY$4,0)),"0", "1")</f>
        <v>0</v>
      </c>
      <c r="AL671" s="2" t="str">
        <f>IF(ISERROR(MATCH(Table18[[#This Row], [Type of College]],$AZ$2:$AZ$4,0)),"0", "1")</f>
        <v>0</v>
      </c>
      <c r="AM671" s="2" t="str">
        <f>IF(ISERROR(MATCH(Table18[[#This Row], [College Category]],$BA$2:$BA$15,0)),"0", "1")</f>
        <v>0</v>
      </c>
      <c r="AN671" s="2" t="str">
        <f>IF(ISERROR(MATCH(Table18[[#This Row], [Degree Duration]],$BB$3:$BB$12,0)),"0", "1")</f>
        <v>0</v>
      </c>
      <c r="AO671" s="2" t="str">
        <f>IF(ISERROR(MATCH(#REF!,#REF!,0)),"0", "1")</f>
        <v>0</v>
      </c>
      <c r="AP671" s="2" t="str">
        <f>IF(ISERROR(MATCH(Table18[[#This Row], [Batch Start Year]],$BC$2:$BC$23,0)),"0", "1")</f>
        <v>0</v>
      </c>
      <c r="AQ671" s="2" t="str">
        <f>IF(ISERROR(MATCH(Table18[[#This Row], [Batch Start Semester]],$BD$2:$BD$5,0)),"0", "1")</f>
        <v>0</v>
      </c>
      <c r="AR671" s="2" t="str">
        <f>IF(ISERROR(MATCH(Table18[[#This Row], [Batch Session ]],$BE$2:$BE$5,0)),"0", "1")</f>
        <v>0</v>
      </c>
      <c r="AS671" s="2" t="str">
        <f>IF(ISERROR(MATCH(Table18[[#This Row], [Current Semester Number ]],$BF$2:$BF$12,0)),"0", "1")</f>
        <v>0</v>
      </c>
      <c r="AT671" s="2" t="str">
        <f>IF(ISERROR(MATCH(Table18[[#This Row], [Gender]],$BG$2:$BG$4,0)),"0", "1")</f>
        <v>0</v>
      </c>
      <c r="AU671" s="2" t="str">
        <f>IF(ISERROR(MATCH(Table18[[#This Row], [Quota Type]],$BH$2:$BH$12,0)),"0", "1")</f>
        <v>0</v>
      </c>
      <c r="AV671" s="2" t="str">
        <f>IF(ISERROR(MATCH(Table18[[#This Row], [Different Ability Type (only for Differently abled students)]],$BI$2:$BI$8,0)),"0", "1")</f>
        <v>0</v>
      </c>
      <c r="AW671" s="2"/>
      <c r="AX671" s="2"/>
      <c r="AY671" s="2"/>
      <c r="AZ671" s="2"/>
    </row>
    <row r="672" ht="14.25">
      <c r="A672" s="23"/>
      <c r="B672" s="23"/>
      <c r="C672" s="23"/>
      <c r="D672" s="23"/>
      <c r="E672" s="23"/>
      <c r="F672" s="23"/>
      <c r="G672" s="24"/>
      <c r="H672" s="25"/>
      <c r="I672" s="26"/>
      <c r="J672" s="27"/>
      <c r="K672" s="27"/>
      <c r="L672" s="27"/>
      <c r="M672" s="26"/>
      <c r="N672" s="28"/>
      <c r="O672" s="29"/>
      <c r="P672" s="30"/>
      <c r="Q672" s="30"/>
      <c r="R672" s="30"/>
      <c r="S672" s="31"/>
      <c r="T672" s="26"/>
      <c r="U672" s="27"/>
      <c r="V672" s="82"/>
      <c r="W672" s="83"/>
      <c r="X672" s="27"/>
      <c r="Y672" s="36"/>
      <c r="Z672" s="27"/>
      <c r="AA672" s="37"/>
      <c r="AB672" s="38"/>
      <c r="AC672" s="39"/>
      <c r="AD672" s="40"/>
      <c r="AK672" s="2" t="str">
        <f>IF(ISERROR(MATCH(Table18[[#This Row], [Sector of College]],$AY$2:$AY$4,0)),"0", "1")</f>
        <v>0</v>
      </c>
      <c r="AL672" s="2" t="str">
        <f>IF(ISERROR(MATCH(Table18[[#This Row], [Type of College]],$AZ$2:$AZ$4,0)),"0", "1")</f>
        <v>0</v>
      </c>
      <c r="AM672" s="2" t="str">
        <f>IF(ISERROR(MATCH(Table18[[#This Row], [College Category]],$BA$2:$BA$15,0)),"0", "1")</f>
        <v>0</v>
      </c>
      <c r="AN672" s="2" t="str">
        <f>IF(ISERROR(MATCH(Table18[[#This Row], [Degree Duration]],$BB$3:$BB$12,0)),"0", "1")</f>
        <v>0</v>
      </c>
      <c r="AO672" s="2" t="str">
        <f>IF(ISERROR(MATCH(#REF!,#REF!,0)),"0", "1")</f>
        <v>0</v>
      </c>
      <c r="AP672" s="2" t="str">
        <f>IF(ISERROR(MATCH(Table18[[#This Row], [Batch Start Year]],$BC$2:$BC$23,0)),"0", "1")</f>
        <v>0</v>
      </c>
      <c r="AQ672" s="2" t="str">
        <f>IF(ISERROR(MATCH(Table18[[#This Row], [Batch Start Semester]],$BD$2:$BD$5,0)),"0", "1")</f>
        <v>0</v>
      </c>
      <c r="AR672" s="2" t="str">
        <f>IF(ISERROR(MATCH(Table18[[#This Row], [Batch Session ]],$BE$2:$BE$5,0)),"0", "1")</f>
        <v>0</v>
      </c>
      <c r="AS672" s="2" t="str">
        <f>IF(ISERROR(MATCH(Table18[[#This Row], [Current Semester Number ]],$BF$2:$BF$12,0)),"0", "1")</f>
        <v>0</v>
      </c>
      <c r="AT672" s="2" t="str">
        <f>IF(ISERROR(MATCH(Table18[[#This Row], [Gender]],$BG$2:$BG$4,0)),"0", "1")</f>
        <v>0</v>
      </c>
      <c r="AU672" s="2" t="str">
        <f>IF(ISERROR(MATCH(Table18[[#This Row], [Quota Type]],$BH$2:$BH$12,0)),"0", "1")</f>
        <v>0</v>
      </c>
      <c r="AV672" s="2" t="str">
        <f>IF(ISERROR(MATCH(Table18[[#This Row], [Different Ability Type (only for Differently abled students)]],$BI$2:$BI$8,0)),"0", "1")</f>
        <v>0</v>
      </c>
      <c r="AW672" s="2"/>
      <c r="AX672" s="2"/>
      <c r="AY672" s="2"/>
      <c r="AZ672" s="2"/>
    </row>
    <row r="673" ht="14.25">
      <c r="A673" s="23"/>
      <c r="B673" s="23"/>
      <c r="C673" s="23"/>
      <c r="D673" s="23"/>
      <c r="E673" s="23"/>
      <c r="F673" s="23"/>
      <c r="G673" s="24"/>
      <c r="H673" s="25"/>
      <c r="I673" s="26"/>
      <c r="J673" s="27"/>
      <c r="K673" s="27"/>
      <c r="L673" s="27"/>
      <c r="M673" s="26"/>
      <c r="N673" s="28"/>
      <c r="O673" s="29"/>
      <c r="P673" s="30"/>
      <c r="Q673" s="30"/>
      <c r="R673" s="30"/>
      <c r="S673" s="31"/>
      <c r="T673" s="26"/>
      <c r="U673" s="27"/>
      <c r="V673" s="82"/>
      <c r="W673" s="83"/>
      <c r="X673" s="27"/>
      <c r="Y673" s="36"/>
      <c r="Z673" s="27"/>
      <c r="AA673" s="37"/>
      <c r="AB673" s="38"/>
      <c r="AC673" s="39"/>
      <c r="AD673" s="40"/>
      <c r="AK673" s="2" t="str">
        <f>IF(ISERROR(MATCH(Table18[[#This Row], [Sector of College]],$AY$2:$AY$4,0)),"0", "1")</f>
        <v>0</v>
      </c>
      <c r="AL673" s="2" t="str">
        <f>IF(ISERROR(MATCH(Table18[[#This Row], [Type of College]],$AZ$2:$AZ$4,0)),"0", "1")</f>
        <v>0</v>
      </c>
      <c r="AM673" s="2" t="str">
        <f>IF(ISERROR(MATCH(Table18[[#This Row], [College Category]],$BA$2:$BA$15,0)),"0", "1")</f>
        <v>0</v>
      </c>
      <c r="AN673" s="2" t="str">
        <f>IF(ISERROR(MATCH(Table18[[#This Row], [Degree Duration]],$BB$3:$BB$12,0)),"0", "1")</f>
        <v>0</v>
      </c>
      <c r="AO673" s="2" t="str">
        <f>IF(ISERROR(MATCH(#REF!,#REF!,0)),"0", "1")</f>
        <v>0</v>
      </c>
      <c r="AP673" s="2" t="str">
        <f>IF(ISERROR(MATCH(Table18[[#This Row], [Batch Start Year]],$BC$2:$BC$23,0)),"0", "1")</f>
        <v>0</v>
      </c>
      <c r="AQ673" s="2" t="str">
        <f>IF(ISERROR(MATCH(Table18[[#This Row], [Batch Start Semester]],$BD$2:$BD$5,0)),"0", "1")</f>
        <v>0</v>
      </c>
      <c r="AR673" s="2" t="str">
        <f>IF(ISERROR(MATCH(Table18[[#This Row], [Batch Session ]],$BE$2:$BE$5,0)),"0", "1")</f>
        <v>0</v>
      </c>
      <c r="AS673" s="2" t="str">
        <f>IF(ISERROR(MATCH(Table18[[#This Row], [Current Semester Number ]],$BF$2:$BF$12,0)),"0", "1")</f>
        <v>0</v>
      </c>
      <c r="AT673" s="2" t="str">
        <f>IF(ISERROR(MATCH(Table18[[#This Row], [Gender]],$BG$2:$BG$4,0)),"0", "1")</f>
        <v>0</v>
      </c>
      <c r="AU673" s="2" t="str">
        <f>IF(ISERROR(MATCH(Table18[[#This Row], [Quota Type]],$BH$2:$BH$12,0)),"0", "1")</f>
        <v>0</v>
      </c>
      <c r="AV673" s="2" t="str">
        <f>IF(ISERROR(MATCH(Table18[[#This Row], [Different Ability Type (only for Differently abled students)]],$BI$2:$BI$8,0)),"0", "1")</f>
        <v>0</v>
      </c>
      <c r="AW673" s="2"/>
      <c r="AX673" s="2"/>
      <c r="AY673" s="2"/>
      <c r="AZ673" s="2"/>
    </row>
    <row r="674" ht="14.25">
      <c r="A674" s="23"/>
      <c r="B674" s="23"/>
      <c r="C674" s="23"/>
      <c r="D674" s="23"/>
      <c r="E674" s="23"/>
      <c r="F674" s="23"/>
      <c r="G674" s="24"/>
      <c r="H674" s="25"/>
      <c r="I674" s="26"/>
      <c r="J674" s="27"/>
      <c r="K674" s="27"/>
      <c r="L674" s="27"/>
      <c r="M674" s="26"/>
      <c r="N674" s="28"/>
      <c r="O674" s="29"/>
      <c r="P674" s="30"/>
      <c r="Q674" s="30"/>
      <c r="R674" s="30"/>
      <c r="S674" s="31"/>
      <c r="T674" s="26"/>
      <c r="U674" s="27"/>
      <c r="V674" s="82"/>
      <c r="W674" s="83"/>
      <c r="X674" s="27"/>
      <c r="Y674" s="36"/>
      <c r="Z674" s="27"/>
      <c r="AA674" s="37"/>
      <c r="AB674" s="38"/>
      <c r="AC674" s="39"/>
      <c r="AD674" s="40"/>
      <c r="AK674" s="2" t="str">
        <f>IF(ISERROR(MATCH(Table18[[#This Row], [Sector of College]],$AY$2:$AY$4,0)),"0", "1")</f>
        <v>0</v>
      </c>
      <c r="AL674" s="2" t="str">
        <f>IF(ISERROR(MATCH(Table18[[#This Row], [Type of College]],$AZ$2:$AZ$4,0)),"0", "1")</f>
        <v>0</v>
      </c>
      <c r="AM674" s="2" t="str">
        <f>IF(ISERROR(MATCH(Table18[[#This Row], [College Category]],$BA$2:$BA$15,0)),"0", "1")</f>
        <v>0</v>
      </c>
      <c r="AN674" s="2" t="str">
        <f>IF(ISERROR(MATCH(Table18[[#This Row], [Degree Duration]],$BB$3:$BB$12,0)),"0", "1")</f>
        <v>0</v>
      </c>
      <c r="AO674" s="2" t="str">
        <f>IF(ISERROR(MATCH(#REF!,#REF!,0)),"0", "1")</f>
        <v>0</v>
      </c>
      <c r="AP674" s="2" t="str">
        <f>IF(ISERROR(MATCH(Table18[[#This Row], [Batch Start Year]],$BC$2:$BC$23,0)),"0", "1")</f>
        <v>0</v>
      </c>
      <c r="AQ674" s="2" t="str">
        <f>IF(ISERROR(MATCH(Table18[[#This Row], [Batch Start Semester]],$BD$2:$BD$5,0)),"0", "1")</f>
        <v>0</v>
      </c>
      <c r="AR674" s="2" t="str">
        <f>IF(ISERROR(MATCH(Table18[[#This Row], [Batch Session ]],$BE$2:$BE$5,0)),"0", "1")</f>
        <v>0</v>
      </c>
      <c r="AS674" s="2" t="str">
        <f>IF(ISERROR(MATCH(Table18[[#This Row], [Current Semester Number ]],$BF$2:$BF$12,0)),"0", "1")</f>
        <v>0</v>
      </c>
      <c r="AT674" s="2" t="str">
        <f>IF(ISERROR(MATCH(Table18[[#This Row], [Gender]],$BG$2:$BG$4,0)),"0", "1")</f>
        <v>0</v>
      </c>
      <c r="AU674" s="2" t="str">
        <f>IF(ISERROR(MATCH(Table18[[#This Row], [Quota Type]],$BH$2:$BH$12,0)),"0", "1")</f>
        <v>0</v>
      </c>
      <c r="AV674" s="2" t="str">
        <f>IF(ISERROR(MATCH(Table18[[#This Row], [Different Ability Type (only for Differently abled students)]],$BI$2:$BI$8,0)),"0", "1")</f>
        <v>0</v>
      </c>
      <c r="AW674" s="2"/>
      <c r="AX674" s="2"/>
      <c r="AY674" s="2"/>
      <c r="AZ674" s="2"/>
    </row>
    <row r="675" ht="14.25">
      <c r="A675" s="23"/>
      <c r="B675" s="23"/>
      <c r="C675" s="23"/>
      <c r="D675" s="23"/>
      <c r="E675" s="23"/>
      <c r="F675" s="23"/>
      <c r="G675" s="24"/>
      <c r="H675" s="25"/>
      <c r="I675" s="26"/>
      <c r="J675" s="27"/>
      <c r="K675" s="27"/>
      <c r="L675" s="27"/>
      <c r="M675" s="26"/>
      <c r="N675" s="28"/>
      <c r="O675" s="29"/>
      <c r="P675" s="30"/>
      <c r="Q675" s="30"/>
      <c r="R675" s="30"/>
      <c r="S675" s="31"/>
      <c r="T675" s="26"/>
      <c r="U675" s="27"/>
      <c r="V675" s="82"/>
      <c r="W675" s="83"/>
      <c r="X675" s="27"/>
      <c r="Y675" s="36"/>
      <c r="Z675" s="27"/>
      <c r="AA675" s="37"/>
      <c r="AB675" s="38"/>
      <c r="AC675" s="39"/>
      <c r="AD675" s="40"/>
      <c r="AK675" s="2" t="str">
        <f>IF(ISERROR(MATCH(Table18[[#This Row], [Sector of College]],$AY$2:$AY$4,0)),"0", "1")</f>
        <v>0</v>
      </c>
      <c r="AL675" s="2" t="str">
        <f>IF(ISERROR(MATCH(Table18[[#This Row], [Type of College]],$AZ$2:$AZ$4,0)),"0", "1")</f>
        <v>0</v>
      </c>
      <c r="AM675" s="2" t="str">
        <f>IF(ISERROR(MATCH(Table18[[#This Row], [College Category]],$BA$2:$BA$15,0)),"0", "1")</f>
        <v>0</v>
      </c>
      <c r="AN675" s="2" t="str">
        <f>IF(ISERROR(MATCH(Table18[[#This Row], [Degree Duration]],$BB$3:$BB$12,0)),"0", "1")</f>
        <v>0</v>
      </c>
      <c r="AO675" s="2" t="str">
        <f>IF(ISERROR(MATCH(#REF!,#REF!,0)),"0", "1")</f>
        <v>0</v>
      </c>
      <c r="AP675" s="2" t="str">
        <f>IF(ISERROR(MATCH(Table18[[#This Row], [Batch Start Year]],$BC$2:$BC$23,0)),"0", "1")</f>
        <v>0</v>
      </c>
      <c r="AQ675" s="2" t="str">
        <f>IF(ISERROR(MATCH(Table18[[#This Row], [Batch Start Semester]],$BD$2:$BD$5,0)),"0", "1")</f>
        <v>0</v>
      </c>
      <c r="AR675" s="2" t="str">
        <f>IF(ISERROR(MATCH(Table18[[#This Row], [Batch Session ]],$BE$2:$BE$5,0)),"0", "1")</f>
        <v>0</v>
      </c>
      <c r="AS675" s="2" t="str">
        <f>IF(ISERROR(MATCH(Table18[[#This Row], [Current Semester Number ]],$BF$2:$BF$12,0)),"0", "1")</f>
        <v>0</v>
      </c>
      <c r="AT675" s="2" t="str">
        <f>IF(ISERROR(MATCH(Table18[[#This Row], [Gender]],$BG$2:$BG$4,0)),"0", "1")</f>
        <v>0</v>
      </c>
      <c r="AU675" s="2" t="str">
        <f>IF(ISERROR(MATCH(Table18[[#This Row], [Quota Type]],$BH$2:$BH$12,0)),"0", "1")</f>
        <v>0</v>
      </c>
      <c r="AV675" s="2" t="str">
        <f>IF(ISERROR(MATCH(Table18[[#This Row], [Different Ability Type (only for Differently abled students)]],$BI$2:$BI$8,0)),"0", "1")</f>
        <v>0</v>
      </c>
      <c r="AW675" s="2"/>
      <c r="AX675" s="2"/>
      <c r="AY675" s="2"/>
      <c r="AZ675" s="2"/>
    </row>
    <row r="676" ht="14.25">
      <c r="A676" s="23"/>
      <c r="B676" s="23"/>
      <c r="C676" s="23"/>
      <c r="D676" s="23"/>
      <c r="E676" s="23"/>
      <c r="F676" s="23"/>
      <c r="G676" s="24"/>
      <c r="H676" s="25"/>
      <c r="I676" s="26"/>
      <c r="J676" s="27"/>
      <c r="K676" s="27"/>
      <c r="L676" s="27"/>
      <c r="M676" s="26"/>
      <c r="N676" s="28"/>
      <c r="O676" s="29"/>
      <c r="P676" s="30"/>
      <c r="Q676" s="30"/>
      <c r="R676" s="30"/>
      <c r="S676" s="31"/>
      <c r="T676" s="26"/>
      <c r="U676" s="27"/>
      <c r="V676" s="82"/>
      <c r="W676" s="83"/>
      <c r="X676" s="27"/>
      <c r="Y676" s="36"/>
      <c r="Z676" s="27"/>
      <c r="AA676" s="37"/>
      <c r="AB676" s="38"/>
      <c r="AC676" s="39"/>
      <c r="AD676" s="40"/>
      <c r="AK676" s="2" t="str">
        <f>IF(ISERROR(MATCH(Table18[[#This Row], [Sector of College]],$AY$2:$AY$4,0)),"0", "1")</f>
        <v>0</v>
      </c>
      <c r="AL676" s="2" t="str">
        <f>IF(ISERROR(MATCH(Table18[[#This Row], [Type of College]],$AZ$2:$AZ$4,0)),"0", "1")</f>
        <v>0</v>
      </c>
      <c r="AM676" s="2" t="str">
        <f>IF(ISERROR(MATCH(Table18[[#This Row], [College Category]],$BA$2:$BA$15,0)),"0", "1")</f>
        <v>0</v>
      </c>
      <c r="AN676" s="2" t="str">
        <f>IF(ISERROR(MATCH(Table18[[#This Row], [Degree Duration]],$BB$3:$BB$12,0)),"0", "1")</f>
        <v>0</v>
      </c>
      <c r="AO676" s="2" t="str">
        <f>IF(ISERROR(MATCH(#REF!,#REF!,0)),"0", "1")</f>
        <v>0</v>
      </c>
      <c r="AP676" s="2" t="str">
        <f>IF(ISERROR(MATCH(Table18[[#This Row], [Batch Start Year]],$BC$2:$BC$23,0)),"0", "1")</f>
        <v>0</v>
      </c>
      <c r="AQ676" s="2" t="str">
        <f>IF(ISERROR(MATCH(Table18[[#This Row], [Batch Start Semester]],$BD$2:$BD$5,0)),"0", "1")</f>
        <v>0</v>
      </c>
      <c r="AR676" s="2" t="str">
        <f>IF(ISERROR(MATCH(Table18[[#This Row], [Batch Session ]],$BE$2:$BE$5,0)),"0", "1")</f>
        <v>0</v>
      </c>
      <c r="AS676" s="2" t="str">
        <f>IF(ISERROR(MATCH(Table18[[#This Row], [Current Semester Number ]],$BF$2:$BF$12,0)),"0", "1")</f>
        <v>0</v>
      </c>
      <c r="AT676" s="2" t="str">
        <f>IF(ISERROR(MATCH(Table18[[#This Row], [Gender]],$BG$2:$BG$4,0)),"0", "1")</f>
        <v>0</v>
      </c>
      <c r="AU676" s="2" t="str">
        <f>IF(ISERROR(MATCH(Table18[[#This Row], [Quota Type]],$BH$2:$BH$12,0)),"0", "1")</f>
        <v>0</v>
      </c>
      <c r="AV676" s="2" t="str">
        <f>IF(ISERROR(MATCH(Table18[[#This Row], [Different Ability Type (only for Differently abled students)]],$BI$2:$BI$8,0)),"0", "1")</f>
        <v>0</v>
      </c>
      <c r="AW676" s="2"/>
      <c r="AX676" s="2"/>
      <c r="AY676" s="2"/>
      <c r="AZ676" s="2"/>
    </row>
    <row r="677" ht="14.25">
      <c r="A677" s="23"/>
      <c r="B677" s="23"/>
      <c r="C677" s="23"/>
      <c r="D677" s="23"/>
      <c r="E677" s="23"/>
      <c r="F677" s="23"/>
      <c r="G677" s="24"/>
      <c r="H677" s="25"/>
      <c r="I677" s="26"/>
      <c r="J677" s="27"/>
      <c r="K677" s="27"/>
      <c r="L677" s="27"/>
      <c r="M677" s="26"/>
      <c r="N677" s="28"/>
      <c r="O677" s="29"/>
      <c r="P677" s="30"/>
      <c r="Q677" s="30"/>
      <c r="R677" s="30"/>
      <c r="S677" s="31"/>
      <c r="T677" s="26"/>
      <c r="U677" s="27"/>
      <c r="V677" s="82"/>
      <c r="W677" s="83"/>
      <c r="X677" s="27"/>
      <c r="Y677" s="36"/>
      <c r="Z677" s="27"/>
      <c r="AA677" s="37"/>
      <c r="AB677" s="38"/>
      <c r="AC677" s="39"/>
      <c r="AD677" s="40"/>
      <c r="AK677" s="2" t="str">
        <f>IF(ISERROR(MATCH(Table18[[#This Row], [Sector of College]],$AY$2:$AY$4,0)),"0", "1")</f>
        <v>0</v>
      </c>
      <c r="AL677" s="2" t="str">
        <f>IF(ISERROR(MATCH(Table18[[#This Row], [Type of College]],$AZ$2:$AZ$4,0)),"0", "1")</f>
        <v>0</v>
      </c>
      <c r="AM677" s="2" t="str">
        <f>IF(ISERROR(MATCH(Table18[[#This Row], [College Category]],$BA$2:$BA$15,0)),"0", "1")</f>
        <v>0</v>
      </c>
      <c r="AN677" s="2" t="str">
        <f>IF(ISERROR(MATCH(Table18[[#This Row], [Degree Duration]],$BB$3:$BB$12,0)),"0", "1")</f>
        <v>0</v>
      </c>
      <c r="AO677" s="2" t="str">
        <f>IF(ISERROR(MATCH(#REF!,#REF!,0)),"0", "1")</f>
        <v>0</v>
      </c>
      <c r="AP677" s="2" t="str">
        <f>IF(ISERROR(MATCH(Table18[[#This Row], [Batch Start Year]],$BC$2:$BC$23,0)),"0", "1")</f>
        <v>0</v>
      </c>
      <c r="AQ677" s="2" t="str">
        <f>IF(ISERROR(MATCH(Table18[[#This Row], [Batch Start Semester]],$BD$2:$BD$5,0)),"0", "1")</f>
        <v>0</v>
      </c>
      <c r="AR677" s="2" t="str">
        <f>IF(ISERROR(MATCH(Table18[[#This Row], [Batch Session ]],$BE$2:$BE$5,0)),"0", "1")</f>
        <v>0</v>
      </c>
      <c r="AS677" s="2" t="str">
        <f>IF(ISERROR(MATCH(Table18[[#This Row], [Current Semester Number ]],$BF$2:$BF$12,0)),"0", "1")</f>
        <v>0</v>
      </c>
      <c r="AT677" s="2" t="str">
        <f>IF(ISERROR(MATCH(Table18[[#This Row], [Gender]],$BG$2:$BG$4,0)),"0", "1")</f>
        <v>0</v>
      </c>
      <c r="AU677" s="2" t="str">
        <f>IF(ISERROR(MATCH(Table18[[#This Row], [Quota Type]],$BH$2:$BH$12,0)),"0", "1")</f>
        <v>0</v>
      </c>
      <c r="AV677" s="2" t="str">
        <f>IF(ISERROR(MATCH(Table18[[#This Row], [Different Ability Type (only for Differently abled students)]],$BI$2:$BI$8,0)),"0", "1")</f>
        <v>0</v>
      </c>
      <c r="AW677" s="2"/>
      <c r="AX677" s="2"/>
      <c r="AY677" s="2"/>
      <c r="AZ677" s="2"/>
    </row>
    <row r="678" ht="14.25">
      <c r="A678" s="23"/>
      <c r="B678" s="23"/>
      <c r="C678" s="23"/>
      <c r="D678" s="23"/>
      <c r="E678" s="23"/>
      <c r="F678" s="23"/>
      <c r="G678" s="24"/>
      <c r="H678" s="25"/>
      <c r="I678" s="26"/>
      <c r="J678" s="27"/>
      <c r="K678" s="27"/>
      <c r="L678" s="27"/>
      <c r="M678" s="26"/>
      <c r="N678" s="28"/>
      <c r="O678" s="29"/>
      <c r="P678" s="30"/>
      <c r="Q678" s="30"/>
      <c r="R678" s="30"/>
      <c r="S678" s="31"/>
      <c r="T678" s="26"/>
      <c r="U678" s="27"/>
      <c r="V678" s="82"/>
      <c r="W678" s="83"/>
      <c r="X678" s="27"/>
      <c r="Y678" s="36"/>
      <c r="Z678" s="27"/>
      <c r="AA678" s="37"/>
      <c r="AB678" s="38"/>
      <c r="AC678" s="39"/>
      <c r="AD678" s="40"/>
      <c r="AK678" s="2" t="str">
        <f>IF(ISERROR(MATCH(Table18[[#This Row], [Sector of College]],$AY$2:$AY$4,0)),"0", "1")</f>
        <v>0</v>
      </c>
      <c r="AL678" s="2" t="str">
        <f>IF(ISERROR(MATCH(Table18[[#This Row], [Type of College]],$AZ$2:$AZ$4,0)),"0", "1")</f>
        <v>0</v>
      </c>
      <c r="AM678" s="2" t="str">
        <f>IF(ISERROR(MATCH(Table18[[#This Row], [College Category]],$BA$2:$BA$15,0)),"0", "1")</f>
        <v>0</v>
      </c>
      <c r="AN678" s="2" t="str">
        <f>IF(ISERROR(MATCH(Table18[[#This Row], [Degree Duration]],$BB$3:$BB$12,0)),"0", "1")</f>
        <v>0</v>
      </c>
      <c r="AO678" s="2" t="str">
        <f>IF(ISERROR(MATCH(#REF!,#REF!,0)),"0", "1")</f>
        <v>0</v>
      </c>
      <c r="AP678" s="2" t="str">
        <f>IF(ISERROR(MATCH(Table18[[#This Row], [Batch Start Year]],$BC$2:$BC$23,0)),"0", "1")</f>
        <v>0</v>
      </c>
      <c r="AQ678" s="2" t="str">
        <f>IF(ISERROR(MATCH(Table18[[#This Row], [Batch Start Semester]],$BD$2:$BD$5,0)),"0", "1")</f>
        <v>0</v>
      </c>
      <c r="AR678" s="2" t="str">
        <f>IF(ISERROR(MATCH(Table18[[#This Row], [Batch Session ]],$BE$2:$BE$5,0)),"0", "1")</f>
        <v>0</v>
      </c>
      <c r="AS678" s="2" t="str">
        <f>IF(ISERROR(MATCH(Table18[[#This Row], [Current Semester Number ]],$BF$2:$BF$12,0)),"0", "1")</f>
        <v>0</v>
      </c>
      <c r="AT678" s="2" t="str">
        <f>IF(ISERROR(MATCH(Table18[[#This Row], [Gender]],$BG$2:$BG$4,0)),"0", "1")</f>
        <v>0</v>
      </c>
      <c r="AU678" s="2" t="str">
        <f>IF(ISERROR(MATCH(Table18[[#This Row], [Quota Type]],$BH$2:$BH$12,0)),"0", "1")</f>
        <v>0</v>
      </c>
      <c r="AV678" s="2" t="str">
        <f>IF(ISERROR(MATCH(Table18[[#This Row], [Different Ability Type (only for Differently abled students)]],$BI$2:$BI$8,0)),"0", "1")</f>
        <v>0</v>
      </c>
      <c r="AW678" s="2"/>
      <c r="AX678" s="2"/>
      <c r="AY678" s="2"/>
      <c r="AZ678" s="2"/>
    </row>
    <row r="679" ht="14.25">
      <c r="A679" s="23"/>
      <c r="B679" s="23"/>
      <c r="C679" s="23"/>
      <c r="D679" s="23"/>
      <c r="E679" s="23"/>
      <c r="F679" s="23"/>
      <c r="G679" s="24"/>
      <c r="H679" s="25"/>
      <c r="I679" s="26"/>
      <c r="J679" s="27"/>
      <c r="K679" s="27"/>
      <c r="L679" s="27"/>
      <c r="M679" s="26"/>
      <c r="N679" s="28"/>
      <c r="O679" s="29"/>
      <c r="P679" s="30"/>
      <c r="Q679" s="30"/>
      <c r="R679" s="30"/>
      <c r="S679" s="31"/>
      <c r="T679" s="26"/>
      <c r="U679" s="27"/>
      <c r="V679" s="82"/>
      <c r="W679" s="83"/>
      <c r="X679" s="27"/>
      <c r="Y679" s="36"/>
      <c r="Z679" s="27"/>
      <c r="AA679" s="37"/>
      <c r="AB679" s="38"/>
      <c r="AC679" s="39"/>
      <c r="AD679" s="40"/>
      <c r="AK679" s="2" t="str">
        <f>IF(ISERROR(MATCH(Table18[[#This Row], [Sector of College]],$AY$2:$AY$4,0)),"0", "1")</f>
        <v>0</v>
      </c>
      <c r="AL679" s="2" t="str">
        <f>IF(ISERROR(MATCH(Table18[[#This Row], [Type of College]],$AZ$2:$AZ$4,0)),"0", "1")</f>
        <v>0</v>
      </c>
      <c r="AM679" s="2" t="str">
        <f>IF(ISERROR(MATCH(Table18[[#This Row], [College Category]],$BA$2:$BA$15,0)),"0", "1")</f>
        <v>0</v>
      </c>
      <c r="AN679" s="2" t="str">
        <f>IF(ISERROR(MATCH(Table18[[#This Row], [Degree Duration]],$BB$3:$BB$12,0)),"0", "1")</f>
        <v>0</v>
      </c>
      <c r="AO679" s="2" t="str">
        <f>IF(ISERROR(MATCH(#REF!,#REF!,0)),"0", "1")</f>
        <v>0</v>
      </c>
      <c r="AP679" s="2" t="str">
        <f>IF(ISERROR(MATCH(Table18[[#This Row], [Batch Start Year]],$BC$2:$BC$23,0)),"0", "1")</f>
        <v>0</v>
      </c>
      <c r="AQ679" s="2" t="str">
        <f>IF(ISERROR(MATCH(Table18[[#This Row], [Batch Start Semester]],$BD$2:$BD$5,0)),"0", "1")</f>
        <v>0</v>
      </c>
      <c r="AR679" s="2" t="str">
        <f>IF(ISERROR(MATCH(Table18[[#This Row], [Batch Session ]],$BE$2:$BE$5,0)),"0", "1")</f>
        <v>0</v>
      </c>
      <c r="AS679" s="2" t="str">
        <f>IF(ISERROR(MATCH(Table18[[#This Row], [Current Semester Number ]],$BF$2:$BF$12,0)),"0", "1")</f>
        <v>0</v>
      </c>
      <c r="AT679" s="2" t="str">
        <f>IF(ISERROR(MATCH(Table18[[#This Row], [Gender]],$BG$2:$BG$4,0)),"0", "1")</f>
        <v>0</v>
      </c>
      <c r="AU679" s="2" t="str">
        <f>IF(ISERROR(MATCH(Table18[[#This Row], [Quota Type]],$BH$2:$BH$12,0)),"0", "1")</f>
        <v>0</v>
      </c>
      <c r="AV679" s="2" t="str">
        <f>IF(ISERROR(MATCH(Table18[[#This Row], [Different Ability Type (only for Differently abled students)]],$BI$2:$BI$8,0)),"0", "1")</f>
        <v>0</v>
      </c>
      <c r="AW679" s="2"/>
      <c r="AX679" s="2"/>
      <c r="AY679" s="2"/>
      <c r="AZ679" s="2"/>
    </row>
    <row r="680" ht="14.25">
      <c r="A680" s="23"/>
      <c r="B680" s="23"/>
      <c r="C680" s="23"/>
      <c r="D680" s="23"/>
      <c r="E680" s="23"/>
      <c r="F680" s="23"/>
      <c r="G680" s="24"/>
      <c r="H680" s="25"/>
      <c r="I680" s="26"/>
      <c r="J680" s="27"/>
      <c r="K680" s="27"/>
      <c r="L680" s="27"/>
      <c r="M680" s="26"/>
      <c r="N680" s="28"/>
      <c r="O680" s="29"/>
      <c r="P680" s="30"/>
      <c r="Q680" s="30"/>
      <c r="R680" s="30"/>
      <c r="S680" s="31"/>
      <c r="T680" s="26"/>
      <c r="U680" s="27"/>
      <c r="V680" s="82"/>
      <c r="W680" s="83"/>
      <c r="X680" s="27"/>
      <c r="Y680" s="36"/>
      <c r="Z680" s="27"/>
      <c r="AA680" s="37"/>
      <c r="AB680" s="38"/>
      <c r="AC680" s="39"/>
      <c r="AD680" s="40"/>
      <c r="AK680" s="2" t="str">
        <f>IF(ISERROR(MATCH(Table18[[#This Row], [Sector of College]],$AY$2:$AY$4,0)),"0", "1")</f>
        <v>0</v>
      </c>
      <c r="AL680" s="2" t="str">
        <f>IF(ISERROR(MATCH(Table18[[#This Row], [Type of College]],$AZ$2:$AZ$4,0)),"0", "1")</f>
        <v>0</v>
      </c>
      <c r="AM680" s="2" t="str">
        <f>IF(ISERROR(MATCH(Table18[[#This Row], [College Category]],$BA$2:$BA$15,0)),"0", "1")</f>
        <v>0</v>
      </c>
      <c r="AN680" s="2" t="str">
        <f>IF(ISERROR(MATCH(Table18[[#This Row], [Degree Duration]],$BB$3:$BB$12,0)),"0", "1")</f>
        <v>0</v>
      </c>
      <c r="AO680" s="2" t="str">
        <f>IF(ISERROR(MATCH(#REF!,#REF!,0)),"0", "1")</f>
        <v>0</v>
      </c>
      <c r="AP680" s="2" t="str">
        <f>IF(ISERROR(MATCH(Table18[[#This Row], [Batch Start Year]],$BC$2:$BC$23,0)),"0", "1")</f>
        <v>0</v>
      </c>
      <c r="AQ680" s="2" t="str">
        <f>IF(ISERROR(MATCH(Table18[[#This Row], [Batch Start Semester]],$BD$2:$BD$5,0)),"0", "1")</f>
        <v>0</v>
      </c>
      <c r="AR680" s="2" t="str">
        <f>IF(ISERROR(MATCH(Table18[[#This Row], [Batch Session ]],$BE$2:$BE$5,0)),"0", "1")</f>
        <v>0</v>
      </c>
      <c r="AS680" s="2" t="str">
        <f>IF(ISERROR(MATCH(Table18[[#This Row], [Current Semester Number ]],$BF$2:$BF$12,0)),"0", "1")</f>
        <v>0</v>
      </c>
      <c r="AT680" s="2" t="str">
        <f>IF(ISERROR(MATCH(Table18[[#This Row], [Gender]],$BG$2:$BG$4,0)),"0", "1")</f>
        <v>0</v>
      </c>
      <c r="AU680" s="2" t="str">
        <f>IF(ISERROR(MATCH(Table18[[#This Row], [Quota Type]],$BH$2:$BH$12,0)),"0", "1")</f>
        <v>0</v>
      </c>
      <c r="AV680" s="2" t="str">
        <f>IF(ISERROR(MATCH(Table18[[#This Row], [Different Ability Type (only for Differently abled students)]],$BI$2:$BI$8,0)),"0", "1")</f>
        <v>0</v>
      </c>
      <c r="AW680" s="2"/>
      <c r="AX680" s="2"/>
      <c r="AY680" s="2"/>
      <c r="AZ680" s="2"/>
    </row>
    <row r="681" ht="14.25">
      <c r="A681" s="23"/>
      <c r="B681" s="23"/>
      <c r="C681" s="23"/>
      <c r="D681" s="23"/>
      <c r="E681" s="23"/>
      <c r="F681" s="23"/>
      <c r="G681" s="24"/>
      <c r="H681" s="25"/>
      <c r="I681" s="26"/>
      <c r="J681" s="27"/>
      <c r="K681" s="27"/>
      <c r="L681" s="27"/>
      <c r="M681" s="26"/>
      <c r="N681" s="28"/>
      <c r="O681" s="29"/>
      <c r="P681" s="30"/>
      <c r="Q681" s="30"/>
      <c r="R681" s="30"/>
      <c r="S681" s="31"/>
      <c r="T681" s="26"/>
      <c r="U681" s="27"/>
      <c r="V681" s="82"/>
      <c r="W681" s="83"/>
      <c r="X681" s="27"/>
      <c r="Y681" s="36"/>
      <c r="Z681" s="27"/>
      <c r="AA681" s="37"/>
      <c r="AB681" s="38"/>
      <c r="AC681" s="39"/>
      <c r="AD681" s="40"/>
      <c r="AK681" s="2" t="str">
        <f>IF(ISERROR(MATCH(Table18[[#This Row], [Sector of College]],$AY$2:$AY$4,0)),"0", "1")</f>
        <v>0</v>
      </c>
      <c r="AL681" s="2" t="str">
        <f>IF(ISERROR(MATCH(Table18[[#This Row], [Type of College]],$AZ$2:$AZ$4,0)),"0", "1")</f>
        <v>0</v>
      </c>
      <c r="AM681" s="2" t="str">
        <f>IF(ISERROR(MATCH(Table18[[#This Row], [College Category]],$BA$2:$BA$15,0)),"0", "1")</f>
        <v>0</v>
      </c>
      <c r="AN681" s="2" t="str">
        <f>IF(ISERROR(MATCH(Table18[[#This Row], [Degree Duration]],$BB$3:$BB$12,0)),"0", "1")</f>
        <v>0</v>
      </c>
      <c r="AO681" s="2" t="str">
        <f>IF(ISERROR(MATCH(#REF!,#REF!,0)),"0", "1")</f>
        <v>0</v>
      </c>
      <c r="AP681" s="2" t="str">
        <f>IF(ISERROR(MATCH(Table18[[#This Row], [Batch Start Year]],$BC$2:$BC$23,0)),"0", "1")</f>
        <v>0</v>
      </c>
      <c r="AQ681" s="2" t="str">
        <f>IF(ISERROR(MATCH(Table18[[#This Row], [Batch Start Semester]],$BD$2:$BD$5,0)),"0", "1")</f>
        <v>0</v>
      </c>
      <c r="AR681" s="2" t="str">
        <f>IF(ISERROR(MATCH(Table18[[#This Row], [Batch Session ]],$BE$2:$BE$5,0)),"0", "1")</f>
        <v>0</v>
      </c>
      <c r="AS681" s="2" t="str">
        <f>IF(ISERROR(MATCH(Table18[[#This Row], [Current Semester Number ]],$BF$2:$BF$12,0)),"0", "1")</f>
        <v>0</v>
      </c>
      <c r="AT681" s="2" t="str">
        <f>IF(ISERROR(MATCH(Table18[[#This Row], [Gender]],$BG$2:$BG$4,0)),"0", "1")</f>
        <v>0</v>
      </c>
      <c r="AU681" s="2" t="str">
        <f>IF(ISERROR(MATCH(Table18[[#This Row], [Quota Type]],$BH$2:$BH$12,0)),"0", "1")</f>
        <v>0</v>
      </c>
      <c r="AV681" s="2" t="str">
        <f>IF(ISERROR(MATCH(Table18[[#This Row], [Different Ability Type (only for Differently abled students)]],$BI$2:$BI$8,0)),"0", "1")</f>
        <v>0</v>
      </c>
      <c r="AW681" s="2"/>
      <c r="AX681" s="2"/>
      <c r="AY681" s="2"/>
      <c r="AZ681" s="2"/>
    </row>
    <row r="682" ht="14.25">
      <c r="A682" s="23"/>
      <c r="B682" s="23"/>
      <c r="C682" s="23"/>
      <c r="D682" s="23"/>
      <c r="E682" s="23"/>
      <c r="F682" s="23"/>
      <c r="G682" s="24"/>
      <c r="H682" s="25"/>
      <c r="I682" s="26"/>
      <c r="J682" s="27"/>
      <c r="K682" s="27"/>
      <c r="L682" s="27"/>
      <c r="M682" s="26"/>
      <c r="N682" s="28"/>
      <c r="O682" s="29"/>
      <c r="P682" s="30"/>
      <c r="Q682" s="30"/>
      <c r="R682" s="30"/>
      <c r="S682" s="31"/>
      <c r="T682" s="26"/>
      <c r="U682" s="27"/>
      <c r="V682" s="82"/>
      <c r="W682" s="83"/>
      <c r="X682" s="27"/>
      <c r="Y682" s="36"/>
      <c r="Z682" s="27"/>
      <c r="AA682" s="37"/>
      <c r="AB682" s="38"/>
      <c r="AC682" s="39"/>
      <c r="AD682" s="40"/>
      <c r="AK682" s="2" t="str">
        <f>IF(ISERROR(MATCH(Table18[[#This Row], [Sector of College]],$AY$2:$AY$4,0)),"0", "1")</f>
        <v>0</v>
      </c>
      <c r="AL682" s="2" t="str">
        <f>IF(ISERROR(MATCH(Table18[[#This Row], [Type of College]],$AZ$2:$AZ$4,0)),"0", "1")</f>
        <v>0</v>
      </c>
      <c r="AM682" s="2" t="str">
        <f>IF(ISERROR(MATCH(Table18[[#This Row], [College Category]],$BA$2:$BA$15,0)),"0", "1")</f>
        <v>0</v>
      </c>
      <c r="AN682" s="2" t="str">
        <f>IF(ISERROR(MATCH(Table18[[#This Row], [Degree Duration]],$BB$3:$BB$12,0)),"0", "1")</f>
        <v>0</v>
      </c>
      <c r="AO682" s="2" t="str">
        <f>IF(ISERROR(MATCH(#REF!,#REF!,0)),"0", "1")</f>
        <v>0</v>
      </c>
      <c r="AP682" s="2" t="str">
        <f>IF(ISERROR(MATCH(Table18[[#This Row], [Batch Start Year]],$BC$2:$BC$23,0)),"0", "1")</f>
        <v>0</v>
      </c>
      <c r="AQ682" s="2" t="str">
        <f>IF(ISERROR(MATCH(Table18[[#This Row], [Batch Start Semester]],$BD$2:$BD$5,0)),"0", "1")</f>
        <v>0</v>
      </c>
      <c r="AR682" s="2" t="str">
        <f>IF(ISERROR(MATCH(Table18[[#This Row], [Batch Session ]],$BE$2:$BE$5,0)),"0", "1")</f>
        <v>0</v>
      </c>
      <c r="AS682" s="2" t="str">
        <f>IF(ISERROR(MATCH(Table18[[#This Row], [Current Semester Number ]],$BF$2:$BF$12,0)),"0", "1")</f>
        <v>0</v>
      </c>
      <c r="AT682" s="2" t="str">
        <f>IF(ISERROR(MATCH(Table18[[#This Row], [Gender]],$BG$2:$BG$4,0)),"0", "1")</f>
        <v>0</v>
      </c>
      <c r="AU682" s="2" t="str">
        <f>IF(ISERROR(MATCH(Table18[[#This Row], [Quota Type]],$BH$2:$BH$12,0)),"0", "1")</f>
        <v>0</v>
      </c>
      <c r="AV682" s="2" t="str">
        <f>IF(ISERROR(MATCH(Table18[[#This Row], [Different Ability Type (only for Differently abled students)]],$BI$2:$BI$8,0)),"0", "1")</f>
        <v>0</v>
      </c>
      <c r="AW682" s="2"/>
      <c r="AX682" s="2"/>
      <c r="AY682" s="2"/>
      <c r="AZ682" s="2"/>
    </row>
    <row r="683" ht="14.25">
      <c r="A683" s="23"/>
      <c r="B683" s="23"/>
      <c r="C683" s="23"/>
      <c r="D683" s="23"/>
      <c r="E683" s="23"/>
      <c r="F683" s="23"/>
      <c r="G683" s="24"/>
      <c r="H683" s="25"/>
      <c r="I683" s="26"/>
      <c r="J683" s="27"/>
      <c r="K683" s="27"/>
      <c r="L683" s="27"/>
      <c r="M683" s="26"/>
      <c r="N683" s="28"/>
      <c r="O683" s="29"/>
      <c r="P683" s="30"/>
      <c r="Q683" s="30"/>
      <c r="R683" s="30"/>
      <c r="S683" s="31"/>
      <c r="T683" s="26"/>
      <c r="U683" s="27"/>
      <c r="V683" s="82"/>
      <c r="W683" s="83"/>
      <c r="X683" s="27"/>
      <c r="Y683" s="36"/>
      <c r="Z683" s="27"/>
      <c r="AA683" s="37"/>
      <c r="AB683" s="38"/>
      <c r="AC683" s="39"/>
      <c r="AD683" s="40"/>
      <c r="AK683" s="2" t="str">
        <f>IF(ISERROR(MATCH(Table18[[#This Row], [Sector of College]],$AY$2:$AY$4,0)),"0", "1")</f>
        <v>0</v>
      </c>
      <c r="AL683" s="2" t="str">
        <f>IF(ISERROR(MATCH(Table18[[#This Row], [Type of College]],$AZ$2:$AZ$4,0)),"0", "1")</f>
        <v>0</v>
      </c>
      <c r="AM683" s="2" t="str">
        <f>IF(ISERROR(MATCH(Table18[[#This Row], [College Category]],$BA$2:$BA$15,0)),"0", "1")</f>
        <v>0</v>
      </c>
      <c r="AN683" s="2" t="str">
        <f>IF(ISERROR(MATCH(Table18[[#This Row], [Degree Duration]],$BB$3:$BB$12,0)),"0", "1")</f>
        <v>0</v>
      </c>
      <c r="AO683" s="2" t="str">
        <f>IF(ISERROR(MATCH(#REF!,#REF!,0)),"0", "1")</f>
        <v>0</v>
      </c>
      <c r="AP683" s="2" t="str">
        <f>IF(ISERROR(MATCH(Table18[[#This Row], [Batch Start Year]],$BC$2:$BC$23,0)),"0", "1")</f>
        <v>0</v>
      </c>
      <c r="AQ683" s="2" t="str">
        <f>IF(ISERROR(MATCH(Table18[[#This Row], [Batch Start Semester]],$BD$2:$BD$5,0)),"0", "1")</f>
        <v>0</v>
      </c>
      <c r="AR683" s="2" t="str">
        <f>IF(ISERROR(MATCH(Table18[[#This Row], [Batch Session ]],$BE$2:$BE$5,0)),"0", "1")</f>
        <v>0</v>
      </c>
      <c r="AS683" s="2" t="str">
        <f>IF(ISERROR(MATCH(Table18[[#This Row], [Current Semester Number ]],$BF$2:$BF$12,0)),"0", "1")</f>
        <v>0</v>
      </c>
      <c r="AT683" s="2" t="str">
        <f>IF(ISERROR(MATCH(Table18[[#This Row], [Gender]],$BG$2:$BG$4,0)),"0", "1")</f>
        <v>0</v>
      </c>
      <c r="AU683" s="2" t="str">
        <f>IF(ISERROR(MATCH(Table18[[#This Row], [Quota Type]],$BH$2:$BH$12,0)),"0", "1")</f>
        <v>0</v>
      </c>
      <c r="AV683" s="2" t="str">
        <f>IF(ISERROR(MATCH(Table18[[#This Row], [Different Ability Type (only for Differently abled students)]],$BI$2:$BI$8,0)),"0", "1")</f>
        <v>0</v>
      </c>
      <c r="AW683" s="2"/>
      <c r="AX683" s="2"/>
      <c r="AY683" s="2"/>
      <c r="AZ683" s="2"/>
    </row>
    <row r="684" ht="14.25">
      <c r="A684" s="23"/>
      <c r="B684" s="23"/>
      <c r="C684" s="23"/>
      <c r="D684" s="23"/>
      <c r="E684" s="23"/>
      <c r="F684" s="23"/>
      <c r="G684" s="24"/>
      <c r="H684" s="25"/>
      <c r="I684" s="26"/>
      <c r="J684" s="27"/>
      <c r="K684" s="27"/>
      <c r="L684" s="27"/>
      <c r="M684" s="26"/>
      <c r="N684" s="28"/>
      <c r="O684" s="29"/>
      <c r="P684" s="30"/>
      <c r="Q684" s="30"/>
      <c r="R684" s="30"/>
      <c r="S684" s="31"/>
      <c r="T684" s="26"/>
      <c r="U684" s="27"/>
      <c r="V684" s="82"/>
      <c r="W684" s="83"/>
      <c r="X684" s="27"/>
      <c r="Y684" s="36"/>
      <c r="Z684" s="27"/>
      <c r="AA684" s="37"/>
      <c r="AB684" s="38"/>
      <c r="AC684" s="39"/>
      <c r="AD684" s="40"/>
      <c r="AK684" s="2" t="str">
        <f>IF(ISERROR(MATCH(Table18[[#This Row], [Sector of College]],$AY$2:$AY$4,0)),"0", "1")</f>
        <v>0</v>
      </c>
      <c r="AL684" s="2" t="str">
        <f>IF(ISERROR(MATCH(Table18[[#This Row], [Type of College]],$AZ$2:$AZ$4,0)),"0", "1")</f>
        <v>0</v>
      </c>
      <c r="AM684" s="2" t="str">
        <f>IF(ISERROR(MATCH(Table18[[#This Row], [College Category]],$BA$2:$BA$15,0)),"0", "1")</f>
        <v>0</v>
      </c>
      <c r="AN684" s="2" t="str">
        <f>IF(ISERROR(MATCH(Table18[[#This Row], [Degree Duration]],$BB$3:$BB$12,0)),"0", "1")</f>
        <v>0</v>
      </c>
      <c r="AO684" s="2" t="str">
        <f>IF(ISERROR(MATCH(#REF!,#REF!,0)),"0", "1")</f>
        <v>0</v>
      </c>
      <c r="AP684" s="2" t="str">
        <f>IF(ISERROR(MATCH(Table18[[#This Row], [Batch Start Year]],$BC$2:$BC$23,0)),"0", "1")</f>
        <v>0</v>
      </c>
      <c r="AQ684" s="2" t="str">
        <f>IF(ISERROR(MATCH(Table18[[#This Row], [Batch Start Semester]],$BD$2:$BD$5,0)),"0", "1")</f>
        <v>0</v>
      </c>
      <c r="AR684" s="2" t="str">
        <f>IF(ISERROR(MATCH(Table18[[#This Row], [Batch Session ]],$BE$2:$BE$5,0)),"0", "1")</f>
        <v>0</v>
      </c>
      <c r="AS684" s="2" t="str">
        <f>IF(ISERROR(MATCH(Table18[[#This Row], [Current Semester Number ]],$BF$2:$BF$12,0)),"0", "1")</f>
        <v>0</v>
      </c>
      <c r="AT684" s="2" t="str">
        <f>IF(ISERROR(MATCH(Table18[[#This Row], [Gender]],$BG$2:$BG$4,0)),"0", "1")</f>
        <v>0</v>
      </c>
      <c r="AU684" s="2" t="str">
        <f>IF(ISERROR(MATCH(Table18[[#This Row], [Quota Type]],$BH$2:$BH$12,0)),"0", "1")</f>
        <v>0</v>
      </c>
      <c r="AV684" s="2" t="str">
        <f>IF(ISERROR(MATCH(Table18[[#This Row], [Different Ability Type (only for Differently abled students)]],$BI$2:$BI$8,0)),"0", "1")</f>
        <v>0</v>
      </c>
      <c r="AW684" s="2"/>
      <c r="AX684" s="2"/>
      <c r="AY684" s="2"/>
      <c r="AZ684" s="2"/>
    </row>
    <row r="685" ht="14.25">
      <c r="A685" s="23"/>
      <c r="B685" s="23"/>
      <c r="C685" s="23"/>
      <c r="D685" s="23"/>
      <c r="E685" s="23"/>
      <c r="F685" s="23"/>
      <c r="G685" s="24"/>
      <c r="H685" s="25"/>
      <c r="I685" s="26"/>
      <c r="J685" s="27"/>
      <c r="K685" s="27"/>
      <c r="L685" s="27"/>
      <c r="M685" s="26"/>
      <c r="N685" s="28"/>
      <c r="O685" s="29"/>
      <c r="P685" s="30"/>
      <c r="Q685" s="30"/>
      <c r="R685" s="30"/>
      <c r="S685" s="31"/>
      <c r="T685" s="26"/>
      <c r="U685" s="27"/>
      <c r="V685" s="82"/>
      <c r="W685" s="83"/>
      <c r="X685" s="27"/>
      <c r="Y685" s="36"/>
      <c r="Z685" s="27"/>
      <c r="AA685" s="37"/>
      <c r="AB685" s="38"/>
      <c r="AC685" s="39"/>
      <c r="AD685" s="40"/>
      <c r="AK685" s="2" t="str">
        <f>IF(ISERROR(MATCH(Table18[[#This Row], [Sector of College]],$AY$2:$AY$4,0)),"0", "1")</f>
        <v>0</v>
      </c>
      <c r="AL685" s="2" t="str">
        <f>IF(ISERROR(MATCH(Table18[[#This Row], [Type of College]],$AZ$2:$AZ$4,0)),"0", "1")</f>
        <v>0</v>
      </c>
      <c r="AM685" s="2" t="str">
        <f>IF(ISERROR(MATCH(Table18[[#This Row], [College Category]],$BA$2:$BA$15,0)),"0", "1")</f>
        <v>0</v>
      </c>
      <c r="AN685" s="2" t="str">
        <f>IF(ISERROR(MATCH(Table18[[#This Row], [Degree Duration]],$BB$3:$BB$12,0)),"0", "1")</f>
        <v>0</v>
      </c>
      <c r="AO685" s="2" t="str">
        <f>IF(ISERROR(MATCH(#REF!,#REF!,0)),"0", "1")</f>
        <v>0</v>
      </c>
      <c r="AP685" s="2" t="str">
        <f>IF(ISERROR(MATCH(Table18[[#This Row], [Batch Start Year]],$BC$2:$BC$23,0)),"0", "1")</f>
        <v>0</v>
      </c>
      <c r="AQ685" s="2" t="str">
        <f>IF(ISERROR(MATCH(Table18[[#This Row], [Batch Start Semester]],$BD$2:$BD$5,0)),"0", "1")</f>
        <v>0</v>
      </c>
      <c r="AR685" s="2" t="str">
        <f>IF(ISERROR(MATCH(Table18[[#This Row], [Batch Session ]],$BE$2:$BE$5,0)),"0", "1")</f>
        <v>0</v>
      </c>
      <c r="AS685" s="2" t="str">
        <f>IF(ISERROR(MATCH(Table18[[#This Row], [Current Semester Number ]],$BF$2:$BF$12,0)),"0", "1")</f>
        <v>0</v>
      </c>
      <c r="AT685" s="2" t="str">
        <f>IF(ISERROR(MATCH(Table18[[#This Row], [Gender]],$BG$2:$BG$4,0)),"0", "1")</f>
        <v>0</v>
      </c>
      <c r="AU685" s="2" t="str">
        <f>IF(ISERROR(MATCH(Table18[[#This Row], [Quota Type]],$BH$2:$BH$12,0)),"0", "1")</f>
        <v>0</v>
      </c>
      <c r="AV685" s="2" t="str">
        <f>IF(ISERROR(MATCH(Table18[[#This Row], [Different Ability Type (only for Differently abled students)]],$BI$2:$BI$8,0)),"0", "1")</f>
        <v>0</v>
      </c>
      <c r="AW685" s="2"/>
      <c r="AX685" s="2"/>
      <c r="AY685" s="2"/>
      <c r="AZ685" s="2"/>
    </row>
    <row r="686" ht="14.25">
      <c r="A686" s="23"/>
      <c r="B686" s="23"/>
      <c r="C686" s="23"/>
      <c r="D686" s="23"/>
      <c r="E686" s="23"/>
      <c r="F686" s="23"/>
      <c r="G686" s="24"/>
      <c r="H686" s="25"/>
      <c r="I686" s="26"/>
      <c r="J686" s="27"/>
      <c r="K686" s="27"/>
      <c r="L686" s="27"/>
      <c r="M686" s="26"/>
      <c r="N686" s="28"/>
      <c r="O686" s="29"/>
      <c r="P686" s="30"/>
      <c r="Q686" s="30"/>
      <c r="R686" s="30"/>
      <c r="S686" s="31"/>
      <c r="T686" s="26"/>
      <c r="U686" s="27"/>
      <c r="V686" s="82"/>
      <c r="W686" s="83"/>
      <c r="X686" s="27"/>
      <c r="Y686" s="36"/>
      <c r="Z686" s="27"/>
      <c r="AA686" s="37"/>
      <c r="AB686" s="38"/>
      <c r="AC686" s="39"/>
      <c r="AD686" s="40"/>
      <c r="AK686" s="2" t="str">
        <f>IF(ISERROR(MATCH(Table18[[#This Row], [Sector of College]],$AY$2:$AY$4,0)),"0", "1")</f>
        <v>0</v>
      </c>
      <c r="AL686" s="2" t="str">
        <f>IF(ISERROR(MATCH(Table18[[#This Row], [Type of College]],$AZ$2:$AZ$4,0)),"0", "1")</f>
        <v>0</v>
      </c>
      <c r="AM686" s="2" t="str">
        <f>IF(ISERROR(MATCH(Table18[[#This Row], [College Category]],$BA$2:$BA$15,0)),"0", "1")</f>
        <v>0</v>
      </c>
      <c r="AN686" s="2" t="str">
        <f>IF(ISERROR(MATCH(Table18[[#This Row], [Degree Duration]],$BB$3:$BB$12,0)),"0", "1")</f>
        <v>0</v>
      </c>
      <c r="AO686" s="2" t="str">
        <f>IF(ISERROR(MATCH(#REF!,#REF!,0)),"0", "1")</f>
        <v>0</v>
      </c>
      <c r="AP686" s="2" t="str">
        <f>IF(ISERROR(MATCH(Table18[[#This Row], [Batch Start Year]],$BC$2:$BC$23,0)),"0", "1")</f>
        <v>0</v>
      </c>
      <c r="AQ686" s="2" t="str">
        <f>IF(ISERROR(MATCH(Table18[[#This Row], [Batch Start Semester]],$BD$2:$BD$5,0)),"0", "1")</f>
        <v>0</v>
      </c>
      <c r="AR686" s="2" t="str">
        <f>IF(ISERROR(MATCH(Table18[[#This Row], [Batch Session ]],$BE$2:$BE$5,0)),"0", "1")</f>
        <v>0</v>
      </c>
      <c r="AS686" s="2" t="str">
        <f>IF(ISERROR(MATCH(Table18[[#This Row], [Current Semester Number ]],$BF$2:$BF$12,0)),"0", "1")</f>
        <v>0</v>
      </c>
      <c r="AT686" s="2" t="str">
        <f>IF(ISERROR(MATCH(Table18[[#This Row], [Gender]],$BG$2:$BG$4,0)),"0", "1")</f>
        <v>0</v>
      </c>
      <c r="AU686" s="2" t="str">
        <f>IF(ISERROR(MATCH(Table18[[#This Row], [Quota Type]],$BH$2:$BH$12,0)),"0", "1")</f>
        <v>0</v>
      </c>
      <c r="AV686" s="2" t="str">
        <f>IF(ISERROR(MATCH(Table18[[#This Row], [Different Ability Type (only for Differently abled students)]],$BI$2:$BI$8,0)),"0", "1")</f>
        <v>0</v>
      </c>
      <c r="AW686" s="2"/>
      <c r="AX686" s="2"/>
      <c r="AY686" s="2"/>
      <c r="AZ686" s="2"/>
    </row>
    <row r="687" ht="14.25">
      <c r="A687" s="23"/>
      <c r="B687" s="23"/>
      <c r="C687" s="23"/>
      <c r="D687" s="23"/>
      <c r="E687" s="23"/>
      <c r="F687" s="23"/>
      <c r="G687" s="24"/>
      <c r="H687" s="25"/>
      <c r="I687" s="26"/>
      <c r="J687" s="27"/>
      <c r="K687" s="27"/>
      <c r="L687" s="27"/>
      <c r="M687" s="26"/>
      <c r="N687" s="28"/>
      <c r="O687" s="29"/>
      <c r="P687" s="30"/>
      <c r="Q687" s="30"/>
      <c r="R687" s="30"/>
      <c r="S687" s="31"/>
      <c r="T687" s="26"/>
      <c r="U687" s="27"/>
      <c r="V687" s="82"/>
      <c r="W687" s="83"/>
      <c r="X687" s="27"/>
      <c r="Y687" s="36"/>
      <c r="Z687" s="27"/>
      <c r="AA687" s="37"/>
      <c r="AB687" s="38"/>
      <c r="AC687" s="39"/>
      <c r="AD687" s="40"/>
      <c r="AK687" s="2" t="str">
        <f>IF(ISERROR(MATCH(Table18[[#This Row], [Sector of College]],$AY$2:$AY$4,0)),"0", "1")</f>
        <v>0</v>
      </c>
      <c r="AL687" s="2" t="str">
        <f>IF(ISERROR(MATCH(Table18[[#This Row], [Type of College]],$AZ$2:$AZ$4,0)),"0", "1")</f>
        <v>0</v>
      </c>
      <c r="AM687" s="2" t="str">
        <f>IF(ISERROR(MATCH(Table18[[#This Row], [College Category]],$BA$2:$BA$15,0)),"0", "1")</f>
        <v>0</v>
      </c>
      <c r="AN687" s="2" t="str">
        <f>IF(ISERROR(MATCH(Table18[[#This Row], [Degree Duration]],$BB$3:$BB$12,0)),"0", "1")</f>
        <v>0</v>
      </c>
      <c r="AO687" s="2" t="str">
        <f>IF(ISERROR(MATCH(#REF!,#REF!,0)),"0", "1")</f>
        <v>0</v>
      </c>
      <c r="AP687" s="2" t="str">
        <f>IF(ISERROR(MATCH(Table18[[#This Row], [Batch Start Year]],$BC$2:$BC$23,0)),"0", "1")</f>
        <v>0</v>
      </c>
      <c r="AQ687" s="2" t="str">
        <f>IF(ISERROR(MATCH(Table18[[#This Row], [Batch Start Semester]],$BD$2:$BD$5,0)),"0", "1")</f>
        <v>0</v>
      </c>
      <c r="AR687" s="2" t="str">
        <f>IF(ISERROR(MATCH(Table18[[#This Row], [Batch Session ]],$BE$2:$BE$5,0)),"0", "1")</f>
        <v>0</v>
      </c>
      <c r="AS687" s="2" t="str">
        <f>IF(ISERROR(MATCH(Table18[[#This Row], [Current Semester Number ]],$BF$2:$BF$12,0)),"0", "1")</f>
        <v>0</v>
      </c>
      <c r="AT687" s="2" t="str">
        <f>IF(ISERROR(MATCH(Table18[[#This Row], [Gender]],$BG$2:$BG$4,0)),"0", "1")</f>
        <v>0</v>
      </c>
      <c r="AU687" s="2" t="str">
        <f>IF(ISERROR(MATCH(Table18[[#This Row], [Quota Type]],$BH$2:$BH$12,0)),"0", "1")</f>
        <v>0</v>
      </c>
      <c r="AV687" s="2" t="str">
        <f>IF(ISERROR(MATCH(Table18[[#This Row], [Different Ability Type (only for Differently abled students)]],$BI$2:$BI$8,0)),"0", "1")</f>
        <v>0</v>
      </c>
      <c r="AW687" s="2"/>
      <c r="AX687" s="2"/>
      <c r="AY687" s="2"/>
      <c r="AZ687" s="2"/>
    </row>
    <row r="688" ht="14.25">
      <c r="A688" s="23"/>
      <c r="B688" s="23"/>
      <c r="C688" s="23"/>
      <c r="D688" s="23"/>
      <c r="E688" s="23"/>
      <c r="F688" s="23"/>
      <c r="G688" s="24"/>
      <c r="H688" s="25"/>
      <c r="I688" s="26"/>
      <c r="J688" s="27"/>
      <c r="K688" s="27"/>
      <c r="L688" s="27"/>
      <c r="M688" s="26"/>
      <c r="N688" s="28"/>
      <c r="O688" s="29"/>
      <c r="P688" s="30"/>
      <c r="Q688" s="30"/>
      <c r="R688" s="30"/>
      <c r="S688" s="31"/>
      <c r="T688" s="26"/>
      <c r="U688" s="27"/>
      <c r="V688" s="82"/>
      <c r="W688" s="83"/>
      <c r="X688" s="27"/>
      <c r="Y688" s="36"/>
      <c r="Z688" s="27"/>
      <c r="AA688" s="37"/>
      <c r="AB688" s="38"/>
      <c r="AC688" s="39"/>
      <c r="AD688" s="40"/>
      <c r="AK688" s="2" t="str">
        <f>IF(ISERROR(MATCH(Table18[[#This Row], [Sector of College]],$AY$2:$AY$4,0)),"0", "1")</f>
        <v>0</v>
      </c>
      <c r="AL688" s="2" t="str">
        <f>IF(ISERROR(MATCH(Table18[[#This Row], [Type of College]],$AZ$2:$AZ$4,0)),"0", "1")</f>
        <v>0</v>
      </c>
      <c r="AM688" s="2" t="str">
        <f>IF(ISERROR(MATCH(Table18[[#This Row], [College Category]],$BA$2:$BA$15,0)),"0", "1")</f>
        <v>0</v>
      </c>
      <c r="AN688" s="2" t="str">
        <f>IF(ISERROR(MATCH(Table18[[#This Row], [Degree Duration]],$BB$3:$BB$12,0)),"0", "1")</f>
        <v>0</v>
      </c>
      <c r="AO688" s="2" t="str">
        <f>IF(ISERROR(MATCH(#REF!,#REF!,0)),"0", "1")</f>
        <v>0</v>
      </c>
      <c r="AP688" s="2" t="str">
        <f>IF(ISERROR(MATCH(Table18[[#This Row], [Batch Start Year]],$BC$2:$BC$23,0)),"0", "1")</f>
        <v>0</v>
      </c>
      <c r="AQ688" s="2" t="str">
        <f>IF(ISERROR(MATCH(Table18[[#This Row], [Batch Start Semester]],$BD$2:$BD$5,0)),"0", "1")</f>
        <v>0</v>
      </c>
      <c r="AR688" s="2" t="str">
        <f>IF(ISERROR(MATCH(Table18[[#This Row], [Batch Session ]],$BE$2:$BE$5,0)),"0", "1")</f>
        <v>0</v>
      </c>
      <c r="AS688" s="2" t="str">
        <f>IF(ISERROR(MATCH(Table18[[#This Row], [Current Semester Number ]],$BF$2:$BF$12,0)),"0", "1")</f>
        <v>0</v>
      </c>
      <c r="AT688" s="2" t="str">
        <f>IF(ISERROR(MATCH(Table18[[#This Row], [Gender]],$BG$2:$BG$4,0)),"0", "1")</f>
        <v>0</v>
      </c>
      <c r="AU688" s="2" t="str">
        <f>IF(ISERROR(MATCH(Table18[[#This Row], [Quota Type]],$BH$2:$BH$12,0)),"0", "1")</f>
        <v>0</v>
      </c>
      <c r="AV688" s="2" t="str">
        <f>IF(ISERROR(MATCH(Table18[[#This Row], [Different Ability Type (only for Differently abled students)]],$BI$2:$BI$8,0)),"0", "1")</f>
        <v>0</v>
      </c>
      <c r="AW688" s="2"/>
      <c r="AX688" s="2"/>
      <c r="AY688" s="2"/>
      <c r="AZ688" s="2"/>
    </row>
    <row r="689" ht="14.25">
      <c r="A689" s="23"/>
      <c r="B689" s="23"/>
      <c r="C689" s="23"/>
      <c r="D689" s="23"/>
      <c r="E689" s="23"/>
      <c r="F689" s="23"/>
      <c r="G689" s="24"/>
      <c r="H689" s="25"/>
      <c r="I689" s="26"/>
      <c r="J689" s="27"/>
      <c r="K689" s="27"/>
      <c r="L689" s="27"/>
      <c r="M689" s="26"/>
      <c r="N689" s="28"/>
      <c r="O689" s="29"/>
      <c r="P689" s="30"/>
      <c r="Q689" s="30"/>
      <c r="R689" s="30"/>
      <c r="S689" s="31"/>
      <c r="T689" s="26"/>
      <c r="U689" s="27"/>
      <c r="V689" s="82"/>
      <c r="W689" s="83"/>
      <c r="X689" s="27"/>
      <c r="Y689" s="36"/>
      <c r="Z689" s="27"/>
      <c r="AA689" s="37"/>
      <c r="AB689" s="38"/>
      <c r="AC689" s="39"/>
      <c r="AD689" s="40"/>
      <c r="AK689" s="2" t="str">
        <f>IF(ISERROR(MATCH(Table18[[#This Row], [Sector of College]],$AY$2:$AY$4,0)),"0", "1")</f>
        <v>0</v>
      </c>
      <c r="AL689" s="2" t="str">
        <f>IF(ISERROR(MATCH(Table18[[#This Row], [Type of College]],$AZ$2:$AZ$4,0)),"0", "1")</f>
        <v>0</v>
      </c>
      <c r="AM689" s="2" t="str">
        <f>IF(ISERROR(MATCH(Table18[[#This Row], [College Category]],$BA$2:$BA$15,0)),"0", "1")</f>
        <v>0</v>
      </c>
      <c r="AN689" s="2" t="str">
        <f>IF(ISERROR(MATCH(Table18[[#This Row], [Degree Duration]],$BB$3:$BB$12,0)),"0", "1")</f>
        <v>0</v>
      </c>
      <c r="AO689" s="2" t="str">
        <f>IF(ISERROR(MATCH(#REF!,#REF!,0)),"0", "1")</f>
        <v>0</v>
      </c>
      <c r="AP689" s="2" t="str">
        <f>IF(ISERROR(MATCH(Table18[[#This Row], [Batch Start Year]],$BC$2:$BC$23,0)),"0", "1")</f>
        <v>0</v>
      </c>
      <c r="AQ689" s="2" t="str">
        <f>IF(ISERROR(MATCH(Table18[[#This Row], [Batch Start Semester]],$BD$2:$BD$5,0)),"0", "1")</f>
        <v>0</v>
      </c>
      <c r="AR689" s="2" t="str">
        <f>IF(ISERROR(MATCH(Table18[[#This Row], [Batch Session ]],$BE$2:$BE$5,0)),"0", "1")</f>
        <v>0</v>
      </c>
      <c r="AS689" s="2" t="str">
        <f>IF(ISERROR(MATCH(Table18[[#This Row], [Current Semester Number ]],$BF$2:$BF$12,0)),"0", "1")</f>
        <v>0</v>
      </c>
      <c r="AT689" s="2" t="str">
        <f>IF(ISERROR(MATCH(Table18[[#This Row], [Gender]],$BG$2:$BG$4,0)),"0", "1")</f>
        <v>0</v>
      </c>
      <c r="AU689" s="2" t="str">
        <f>IF(ISERROR(MATCH(Table18[[#This Row], [Quota Type]],$BH$2:$BH$12,0)),"0", "1")</f>
        <v>0</v>
      </c>
      <c r="AV689" s="2" t="str">
        <f>IF(ISERROR(MATCH(Table18[[#This Row], [Different Ability Type (only for Differently abled students)]],$BI$2:$BI$8,0)),"0", "1")</f>
        <v>0</v>
      </c>
      <c r="AW689" s="2"/>
      <c r="AX689" s="2"/>
      <c r="AY689" s="2"/>
      <c r="AZ689" s="2"/>
    </row>
    <row r="690" ht="14.25">
      <c r="A690" s="23"/>
      <c r="B690" s="23"/>
      <c r="C690" s="23"/>
      <c r="D690" s="23"/>
      <c r="E690" s="23"/>
      <c r="F690" s="23"/>
      <c r="G690" s="24"/>
      <c r="H690" s="25"/>
      <c r="I690" s="26"/>
      <c r="J690" s="27"/>
      <c r="K690" s="27"/>
      <c r="L690" s="27"/>
      <c r="M690" s="26"/>
      <c r="N690" s="28"/>
      <c r="O690" s="29"/>
      <c r="P690" s="30"/>
      <c r="Q690" s="30"/>
      <c r="R690" s="30"/>
      <c r="S690" s="31"/>
      <c r="T690" s="26"/>
      <c r="U690" s="27"/>
      <c r="V690" s="82"/>
      <c r="W690" s="83"/>
      <c r="X690" s="27"/>
      <c r="Y690" s="36"/>
      <c r="Z690" s="27"/>
      <c r="AA690" s="37"/>
      <c r="AB690" s="38"/>
      <c r="AC690" s="39"/>
      <c r="AD690" s="40"/>
      <c r="AK690" s="2" t="str">
        <f>IF(ISERROR(MATCH(Table18[[#This Row], [Sector of College]],$AY$2:$AY$4,0)),"0", "1")</f>
        <v>0</v>
      </c>
      <c r="AL690" s="2" t="str">
        <f>IF(ISERROR(MATCH(Table18[[#This Row], [Type of College]],$AZ$2:$AZ$4,0)),"0", "1")</f>
        <v>0</v>
      </c>
      <c r="AM690" s="2" t="str">
        <f>IF(ISERROR(MATCH(Table18[[#This Row], [College Category]],$BA$2:$BA$15,0)),"0", "1")</f>
        <v>0</v>
      </c>
      <c r="AN690" s="2" t="str">
        <f>IF(ISERROR(MATCH(Table18[[#This Row], [Degree Duration]],$BB$3:$BB$12,0)),"0", "1")</f>
        <v>0</v>
      </c>
      <c r="AO690" s="2" t="str">
        <f>IF(ISERROR(MATCH(#REF!,#REF!,0)),"0", "1")</f>
        <v>0</v>
      </c>
      <c r="AP690" s="2" t="str">
        <f>IF(ISERROR(MATCH(Table18[[#This Row], [Batch Start Year]],$BC$2:$BC$23,0)),"0", "1")</f>
        <v>0</v>
      </c>
      <c r="AQ690" s="2" t="str">
        <f>IF(ISERROR(MATCH(Table18[[#This Row], [Batch Start Semester]],$BD$2:$BD$5,0)),"0", "1")</f>
        <v>0</v>
      </c>
      <c r="AR690" s="2" t="str">
        <f>IF(ISERROR(MATCH(Table18[[#This Row], [Batch Session ]],$BE$2:$BE$5,0)),"0", "1")</f>
        <v>0</v>
      </c>
      <c r="AS690" s="2" t="str">
        <f>IF(ISERROR(MATCH(Table18[[#This Row], [Current Semester Number ]],$BF$2:$BF$12,0)),"0", "1")</f>
        <v>0</v>
      </c>
      <c r="AT690" s="2" t="str">
        <f>IF(ISERROR(MATCH(Table18[[#This Row], [Gender]],$BG$2:$BG$4,0)),"0", "1")</f>
        <v>0</v>
      </c>
      <c r="AU690" s="2" t="str">
        <f>IF(ISERROR(MATCH(Table18[[#This Row], [Quota Type]],$BH$2:$BH$12,0)),"0", "1")</f>
        <v>0</v>
      </c>
      <c r="AV690" s="2" t="str">
        <f>IF(ISERROR(MATCH(Table18[[#This Row], [Different Ability Type (only for Differently abled students)]],$BI$2:$BI$8,0)),"0", "1")</f>
        <v>0</v>
      </c>
      <c r="AW690" s="2"/>
      <c r="AX690" s="2"/>
      <c r="AY690" s="2"/>
      <c r="AZ690" s="2"/>
    </row>
    <row r="691" ht="14.25">
      <c r="A691" s="23"/>
      <c r="B691" s="23"/>
      <c r="C691" s="23"/>
      <c r="D691" s="23"/>
      <c r="E691" s="23"/>
      <c r="F691" s="23"/>
      <c r="G691" s="24"/>
      <c r="H691" s="25"/>
      <c r="I691" s="26"/>
      <c r="J691" s="27"/>
      <c r="K691" s="27"/>
      <c r="L691" s="27"/>
      <c r="M691" s="26"/>
      <c r="N691" s="28"/>
      <c r="O691" s="29"/>
      <c r="P691" s="30"/>
      <c r="Q691" s="30"/>
      <c r="R691" s="30"/>
      <c r="S691" s="31"/>
      <c r="T691" s="26"/>
      <c r="U691" s="27"/>
      <c r="V691" s="82"/>
      <c r="W691" s="83"/>
      <c r="X691" s="27"/>
      <c r="Y691" s="36"/>
      <c r="Z691" s="27"/>
      <c r="AA691" s="37"/>
      <c r="AB691" s="38"/>
      <c r="AC691" s="39"/>
      <c r="AD691" s="40"/>
      <c r="AK691" s="2" t="str">
        <f>IF(ISERROR(MATCH(Table18[[#This Row], [Sector of College]],$AY$2:$AY$4,0)),"0", "1")</f>
        <v>0</v>
      </c>
      <c r="AL691" s="2" t="str">
        <f>IF(ISERROR(MATCH(Table18[[#This Row], [Type of College]],$AZ$2:$AZ$4,0)),"0", "1")</f>
        <v>0</v>
      </c>
      <c r="AM691" s="2" t="str">
        <f>IF(ISERROR(MATCH(Table18[[#This Row], [College Category]],$BA$2:$BA$15,0)),"0", "1")</f>
        <v>0</v>
      </c>
      <c r="AN691" s="2" t="str">
        <f>IF(ISERROR(MATCH(Table18[[#This Row], [Degree Duration]],$BB$3:$BB$12,0)),"0", "1")</f>
        <v>0</v>
      </c>
      <c r="AO691" s="2" t="str">
        <f>IF(ISERROR(MATCH(#REF!,#REF!,0)),"0", "1")</f>
        <v>0</v>
      </c>
      <c r="AP691" s="2" t="str">
        <f>IF(ISERROR(MATCH(Table18[[#This Row], [Batch Start Year]],$BC$2:$BC$23,0)),"0", "1")</f>
        <v>0</v>
      </c>
      <c r="AQ691" s="2" t="str">
        <f>IF(ISERROR(MATCH(Table18[[#This Row], [Batch Start Semester]],$BD$2:$BD$5,0)),"0", "1")</f>
        <v>0</v>
      </c>
      <c r="AR691" s="2" t="str">
        <f>IF(ISERROR(MATCH(Table18[[#This Row], [Batch Session ]],$BE$2:$BE$5,0)),"0", "1")</f>
        <v>0</v>
      </c>
      <c r="AS691" s="2" t="str">
        <f>IF(ISERROR(MATCH(Table18[[#This Row], [Current Semester Number ]],$BF$2:$BF$12,0)),"0", "1")</f>
        <v>0</v>
      </c>
      <c r="AT691" s="2" t="str">
        <f>IF(ISERROR(MATCH(Table18[[#This Row], [Gender]],$BG$2:$BG$4,0)),"0", "1")</f>
        <v>0</v>
      </c>
      <c r="AU691" s="2" t="str">
        <f>IF(ISERROR(MATCH(Table18[[#This Row], [Quota Type]],$BH$2:$BH$12,0)),"0", "1")</f>
        <v>0</v>
      </c>
      <c r="AV691" s="2" t="str">
        <f>IF(ISERROR(MATCH(Table18[[#This Row], [Different Ability Type (only for Differently abled students)]],$BI$2:$BI$8,0)),"0", "1")</f>
        <v>0</v>
      </c>
      <c r="AW691" s="2"/>
      <c r="AX691" s="2"/>
      <c r="AY691" s="2"/>
      <c r="AZ691" s="2"/>
    </row>
    <row r="692" ht="14.25">
      <c r="A692" s="23"/>
      <c r="B692" s="23"/>
      <c r="C692" s="23"/>
      <c r="D692" s="23"/>
      <c r="E692" s="23"/>
      <c r="F692" s="23"/>
      <c r="G692" s="24"/>
      <c r="H692" s="25"/>
      <c r="I692" s="26"/>
      <c r="J692" s="27"/>
      <c r="K692" s="27"/>
      <c r="L692" s="27"/>
      <c r="M692" s="26"/>
      <c r="N692" s="28"/>
      <c r="O692" s="29"/>
      <c r="P692" s="30"/>
      <c r="Q692" s="30"/>
      <c r="R692" s="30"/>
      <c r="S692" s="31"/>
      <c r="T692" s="26"/>
      <c r="U692" s="27"/>
      <c r="V692" s="82"/>
      <c r="W692" s="83"/>
      <c r="X692" s="27"/>
      <c r="Y692" s="36"/>
      <c r="Z692" s="27"/>
      <c r="AA692" s="37"/>
      <c r="AB692" s="38"/>
      <c r="AC692" s="39"/>
      <c r="AD692" s="40"/>
      <c r="AK692" s="2" t="str">
        <f>IF(ISERROR(MATCH(Table18[[#This Row], [Sector of College]],$AY$2:$AY$4,0)),"0", "1")</f>
        <v>0</v>
      </c>
      <c r="AL692" s="2" t="str">
        <f>IF(ISERROR(MATCH(Table18[[#This Row], [Type of College]],$AZ$2:$AZ$4,0)),"0", "1")</f>
        <v>0</v>
      </c>
      <c r="AM692" s="2" t="str">
        <f>IF(ISERROR(MATCH(Table18[[#This Row], [College Category]],$BA$2:$BA$15,0)),"0", "1")</f>
        <v>0</v>
      </c>
      <c r="AN692" s="2" t="str">
        <f>IF(ISERROR(MATCH(Table18[[#This Row], [Degree Duration]],$BB$3:$BB$12,0)),"0", "1")</f>
        <v>0</v>
      </c>
      <c r="AO692" s="2" t="str">
        <f>IF(ISERROR(MATCH(#REF!,#REF!,0)),"0", "1")</f>
        <v>0</v>
      </c>
      <c r="AP692" s="2" t="str">
        <f>IF(ISERROR(MATCH(Table18[[#This Row], [Batch Start Year]],$BC$2:$BC$23,0)),"0", "1")</f>
        <v>0</v>
      </c>
      <c r="AQ692" s="2" t="str">
        <f>IF(ISERROR(MATCH(Table18[[#This Row], [Batch Start Semester]],$BD$2:$BD$5,0)),"0", "1")</f>
        <v>0</v>
      </c>
      <c r="AR692" s="2" t="str">
        <f>IF(ISERROR(MATCH(Table18[[#This Row], [Batch Session ]],$BE$2:$BE$5,0)),"0", "1")</f>
        <v>0</v>
      </c>
      <c r="AS692" s="2" t="str">
        <f>IF(ISERROR(MATCH(Table18[[#This Row], [Current Semester Number ]],$BF$2:$BF$12,0)),"0", "1")</f>
        <v>0</v>
      </c>
      <c r="AT692" s="2" t="str">
        <f>IF(ISERROR(MATCH(Table18[[#This Row], [Gender]],$BG$2:$BG$4,0)),"0", "1")</f>
        <v>0</v>
      </c>
      <c r="AU692" s="2" t="str">
        <f>IF(ISERROR(MATCH(Table18[[#This Row], [Quota Type]],$BH$2:$BH$12,0)),"0", "1")</f>
        <v>0</v>
      </c>
      <c r="AV692" s="2" t="str">
        <f>IF(ISERROR(MATCH(Table18[[#This Row], [Different Ability Type (only for Differently abled students)]],$BI$2:$BI$8,0)),"0", "1")</f>
        <v>0</v>
      </c>
      <c r="AW692" s="2"/>
      <c r="AX692" s="2"/>
      <c r="AY692" s="2"/>
      <c r="AZ692" s="2"/>
    </row>
    <row r="693" ht="14.25">
      <c r="A693" s="23"/>
      <c r="B693" s="23"/>
      <c r="C693" s="23"/>
      <c r="D693" s="23"/>
      <c r="E693" s="23"/>
      <c r="F693" s="23"/>
      <c r="G693" s="24"/>
      <c r="H693" s="25"/>
      <c r="I693" s="26"/>
      <c r="J693" s="27"/>
      <c r="K693" s="27"/>
      <c r="L693" s="27"/>
      <c r="M693" s="26"/>
      <c r="N693" s="28"/>
      <c r="O693" s="29"/>
      <c r="P693" s="30"/>
      <c r="Q693" s="30"/>
      <c r="R693" s="30"/>
      <c r="S693" s="31"/>
      <c r="T693" s="26"/>
      <c r="U693" s="27"/>
      <c r="V693" s="82"/>
      <c r="W693" s="83"/>
      <c r="X693" s="27"/>
      <c r="Y693" s="36"/>
      <c r="Z693" s="27"/>
      <c r="AA693" s="37"/>
      <c r="AB693" s="38"/>
      <c r="AC693" s="39"/>
      <c r="AD693" s="40"/>
      <c r="AK693" s="2" t="str">
        <f>IF(ISERROR(MATCH(Table18[[#This Row], [Sector of College]],$AY$2:$AY$4,0)),"0", "1")</f>
        <v>0</v>
      </c>
      <c r="AL693" s="2" t="str">
        <f>IF(ISERROR(MATCH(Table18[[#This Row], [Type of College]],$AZ$2:$AZ$4,0)),"0", "1")</f>
        <v>0</v>
      </c>
      <c r="AM693" s="2" t="str">
        <f>IF(ISERROR(MATCH(Table18[[#This Row], [College Category]],$BA$2:$BA$15,0)),"0", "1")</f>
        <v>0</v>
      </c>
      <c r="AN693" s="2" t="str">
        <f>IF(ISERROR(MATCH(Table18[[#This Row], [Degree Duration]],$BB$3:$BB$12,0)),"0", "1")</f>
        <v>0</v>
      </c>
      <c r="AO693" s="2" t="str">
        <f>IF(ISERROR(MATCH(#REF!,#REF!,0)),"0", "1")</f>
        <v>0</v>
      </c>
      <c r="AP693" s="2" t="str">
        <f>IF(ISERROR(MATCH(Table18[[#This Row], [Batch Start Year]],$BC$2:$BC$23,0)),"0", "1")</f>
        <v>0</v>
      </c>
      <c r="AQ693" s="2" t="str">
        <f>IF(ISERROR(MATCH(Table18[[#This Row], [Batch Start Semester]],$BD$2:$BD$5,0)),"0", "1")</f>
        <v>0</v>
      </c>
      <c r="AR693" s="2" t="str">
        <f>IF(ISERROR(MATCH(Table18[[#This Row], [Batch Session ]],$BE$2:$BE$5,0)),"0", "1")</f>
        <v>0</v>
      </c>
      <c r="AS693" s="2" t="str">
        <f>IF(ISERROR(MATCH(Table18[[#This Row], [Current Semester Number ]],$BF$2:$BF$12,0)),"0", "1")</f>
        <v>0</v>
      </c>
      <c r="AT693" s="2" t="str">
        <f>IF(ISERROR(MATCH(Table18[[#This Row], [Gender]],$BG$2:$BG$4,0)),"0", "1")</f>
        <v>0</v>
      </c>
      <c r="AU693" s="2" t="str">
        <f>IF(ISERROR(MATCH(Table18[[#This Row], [Quota Type]],$BH$2:$BH$12,0)),"0", "1")</f>
        <v>0</v>
      </c>
      <c r="AV693" s="2" t="str">
        <f>IF(ISERROR(MATCH(Table18[[#This Row], [Different Ability Type (only for Differently abled students)]],$BI$2:$BI$8,0)),"0", "1")</f>
        <v>0</v>
      </c>
      <c r="AW693" s="2"/>
      <c r="AX693" s="2"/>
      <c r="AY693" s="2"/>
      <c r="AZ693" s="2"/>
    </row>
    <row r="694" ht="14.25">
      <c r="A694" s="23"/>
      <c r="B694" s="23"/>
      <c r="C694" s="23"/>
      <c r="D694" s="23"/>
      <c r="E694" s="23"/>
      <c r="F694" s="23"/>
      <c r="G694" s="24"/>
      <c r="H694" s="25"/>
      <c r="I694" s="26"/>
      <c r="J694" s="27"/>
      <c r="K694" s="27"/>
      <c r="L694" s="27"/>
      <c r="M694" s="26"/>
      <c r="N694" s="28"/>
      <c r="O694" s="29"/>
      <c r="P694" s="30"/>
      <c r="Q694" s="30"/>
      <c r="R694" s="30"/>
      <c r="S694" s="31"/>
      <c r="T694" s="26"/>
      <c r="U694" s="27"/>
      <c r="V694" s="82"/>
      <c r="W694" s="83"/>
      <c r="X694" s="27"/>
      <c r="Y694" s="36"/>
      <c r="Z694" s="27"/>
      <c r="AA694" s="37"/>
      <c r="AB694" s="38"/>
      <c r="AC694" s="39"/>
      <c r="AD694" s="40"/>
      <c r="AK694" s="2" t="str">
        <f>IF(ISERROR(MATCH(Table18[[#This Row], [Sector of College]],$AY$2:$AY$4,0)),"0", "1")</f>
        <v>0</v>
      </c>
      <c r="AL694" s="2" t="str">
        <f>IF(ISERROR(MATCH(Table18[[#This Row], [Type of College]],$AZ$2:$AZ$4,0)),"0", "1")</f>
        <v>0</v>
      </c>
      <c r="AM694" s="2" t="str">
        <f>IF(ISERROR(MATCH(Table18[[#This Row], [College Category]],$BA$2:$BA$15,0)),"0", "1")</f>
        <v>0</v>
      </c>
      <c r="AN694" s="2" t="str">
        <f>IF(ISERROR(MATCH(Table18[[#This Row], [Degree Duration]],$BB$3:$BB$12,0)),"0", "1")</f>
        <v>0</v>
      </c>
      <c r="AO694" s="2" t="str">
        <f>IF(ISERROR(MATCH(#REF!,#REF!,0)),"0", "1")</f>
        <v>0</v>
      </c>
      <c r="AP694" s="2" t="str">
        <f>IF(ISERROR(MATCH(Table18[[#This Row], [Batch Start Year]],$BC$2:$BC$23,0)),"0", "1")</f>
        <v>0</v>
      </c>
      <c r="AQ694" s="2" t="str">
        <f>IF(ISERROR(MATCH(Table18[[#This Row], [Batch Start Semester]],$BD$2:$BD$5,0)),"0", "1")</f>
        <v>0</v>
      </c>
      <c r="AR694" s="2" t="str">
        <f>IF(ISERROR(MATCH(Table18[[#This Row], [Batch Session ]],$BE$2:$BE$5,0)),"0", "1")</f>
        <v>0</v>
      </c>
      <c r="AS694" s="2" t="str">
        <f>IF(ISERROR(MATCH(Table18[[#This Row], [Current Semester Number ]],$BF$2:$BF$12,0)),"0", "1")</f>
        <v>0</v>
      </c>
      <c r="AT694" s="2" t="str">
        <f>IF(ISERROR(MATCH(Table18[[#This Row], [Gender]],$BG$2:$BG$4,0)),"0", "1")</f>
        <v>0</v>
      </c>
      <c r="AU694" s="2" t="str">
        <f>IF(ISERROR(MATCH(Table18[[#This Row], [Quota Type]],$BH$2:$BH$12,0)),"0", "1")</f>
        <v>0</v>
      </c>
      <c r="AV694" s="2" t="str">
        <f>IF(ISERROR(MATCH(Table18[[#This Row], [Different Ability Type (only for Differently abled students)]],$BI$2:$BI$8,0)),"0", "1")</f>
        <v>0</v>
      </c>
      <c r="AW694" s="2"/>
      <c r="AX694" s="2"/>
      <c r="AY694" s="2"/>
      <c r="AZ694" s="2"/>
    </row>
    <row r="695" ht="14.25">
      <c r="A695" s="23"/>
      <c r="B695" s="23"/>
      <c r="C695" s="23"/>
      <c r="D695" s="23"/>
      <c r="E695" s="23"/>
      <c r="F695" s="23"/>
      <c r="G695" s="24"/>
      <c r="H695" s="25"/>
      <c r="I695" s="26"/>
      <c r="J695" s="27"/>
      <c r="K695" s="27"/>
      <c r="L695" s="27"/>
      <c r="M695" s="26"/>
      <c r="N695" s="28"/>
      <c r="O695" s="29"/>
      <c r="P695" s="30"/>
      <c r="Q695" s="30"/>
      <c r="R695" s="30"/>
      <c r="S695" s="31"/>
      <c r="T695" s="26"/>
      <c r="U695" s="27"/>
      <c r="V695" s="82"/>
      <c r="W695" s="83"/>
      <c r="X695" s="27"/>
      <c r="Y695" s="36"/>
      <c r="Z695" s="27"/>
      <c r="AA695" s="37"/>
      <c r="AB695" s="38"/>
      <c r="AC695" s="39"/>
      <c r="AD695" s="40"/>
      <c r="AK695" s="2" t="str">
        <f>IF(ISERROR(MATCH(Table18[[#This Row], [Sector of College]],$AY$2:$AY$4,0)),"0", "1")</f>
        <v>0</v>
      </c>
      <c r="AL695" s="2" t="str">
        <f>IF(ISERROR(MATCH(Table18[[#This Row], [Type of College]],$AZ$2:$AZ$4,0)),"0", "1")</f>
        <v>0</v>
      </c>
      <c r="AM695" s="2" t="str">
        <f>IF(ISERROR(MATCH(Table18[[#This Row], [College Category]],$BA$2:$BA$15,0)),"0", "1")</f>
        <v>0</v>
      </c>
      <c r="AN695" s="2" t="str">
        <f>IF(ISERROR(MATCH(Table18[[#This Row], [Degree Duration]],$BB$3:$BB$12,0)),"0", "1")</f>
        <v>0</v>
      </c>
      <c r="AO695" s="2" t="str">
        <f>IF(ISERROR(MATCH(#REF!,#REF!,0)),"0", "1")</f>
        <v>0</v>
      </c>
      <c r="AP695" s="2" t="str">
        <f>IF(ISERROR(MATCH(Table18[[#This Row], [Batch Start Year]],$BC$2:$BC$23,0)),"0", "1")</f>
        <v>0</v>
      </c>
      <c r="AQ695" s="2" t="str">
        <f>IF(ISERROR(MATCH(Table18[[#This Row], [Batch Start Semester]],$BD$2:$BD$5,0)),"0", "1")</f>
        <v>0</v>
      </c>
      <c r="AR695" s="2" t="str">
        <f>IF(ISERROR(MATCH(Table18[[#This Row], [Batch Session ]],$BE$2:$BE$5,0)),"0", "1")</f>
        <v>0</v>
      </c>
      <c r="AS695" s="2" t="str">
        <f>IF(ISERROR(MATCH(Table18[[#This Row], [Current Semester Number ]],$BF$2:$BF$12,0)),"0", "1")</f>
        <v>0</v>
      </c>
      <c r="AT695" s="2" t="str">
        <f>IF(ISERROR(MATCH(Table18[[#This Row], [Gender]],$BG$2:$BG$4,0)),"0", "1")</f>
        <v>0</v>
      </c>
      <c r="AU695" s="2" t="str">
        <f>IF(ISERROR(MATCH(Table18[[#This Row], [Quota Type]],$BH$2:$BH$12,0)),"0", "1")</f>
        <v>0</v>
      </c>
      <c r="AV695" s="2" t="str">
        <f>IF(ISERROR(MATCH(Table18[[#This Row], [Different Ability Type (only for Differently abled students)]],$BI$2:$BI$8,0)),"0", "1")</f>
        <v>0</v>
      </c>
      <c r="AW695" s="2"/>
      <c r="AX695" s="2"/>
      <c r="AY695" s="2"/>
      <c r="AZ695" s="2"/>
    </row>
    <row r="696" ht="14.25">
      <c r="A696" s="23"/>
      <c r="B696" s="23"/>
      <c r="C696" s="23"/>
      <c r="D696" s="23"/>
      <c r="E696" s="23"/>
      <c r="F696" s="23"/>
      <c r="G696" s="24"/>
      <c r="H696" s="25"/>
      <c r="I696" s="26"/>
      <c r="J696" s="27"/>
      <c r="K696" s="27"/>
      <c r="L696" s="27"/>
      <c r="M696" s="26"/>
      <c r="N696" s="28"/>
      <c r="O696" s="29"/>
      <c r="P696" s="30"/>
      <c r="Q696" s="30"/>
      <c r="R696" s="30"/>
      <c r="S696" s="31"/>
      <c r="T696" s="26"/>
      <c r="U696" s="27"/>
      <c r="V696" s="82"/>
      <c r="W696" s="83"/>
      <c r="X696" s="27"/>
      <c r="Y696" s="36"/>
      <c r="Z696" s="27"/>
      <c r="AA696" s="37"/>
      <c r="AB696" s="38"/>
      <c r="AC696" s="39"/>
      <c r="AD696" s="40"/>
      <c r="AK696" s="2" t="str">
        <f>IF(ISERROR(MATCH(Table18[[#This Row], [Sector of College]],$AY$2:$AY$4,0)),"0", "1")</f>
        <v>0</v>
      </c>
      <c r="AL696" s="2" t="str">
        <f>IF(ISERROR(MATCH(Table18[[#This Row], [Type of College]],$AZ$2:$AZ$4,0)),"0", "1")</f>
        <v>0</v>
      </c>
      <c r="AM696" s="2" t="str">
        <f>IF(ISERROR(MATCH(Table18[[#This Row], [College Category]],$BA$2:$BA$15,0)),"0", "1")</f>
        <v>0</v>
      </c>
      <c r="AN696" s="2" t="str">
        <f>IF(ISERROR(MATCH(Table18[[#This Row], [Degree Duration]],$BB$3:$BB$12,0)),"0", "1")</f>
        <v>0</v>
      </c>
      <c r="AO696" s="2" t="str">
        <f>IF(ISERROR(MATCH(#REF!,#REF!,0)),"0", "1")</f>
        <v>0</v>
      </c>
      <c r="AP696" s="2" t="str">
        <f>IF(ISERROR(MATCH(Table18[[#This Row], [Batch Start Year]],$BC$2:$BC$23,0)),"0", "1")</f>
        <v>0</v>
      </c>
      <c r="AQ696" s="2" t="str">
        <f>IF(ISERROR(MATCH(Table18[[#This Row], [Batch Start Semester]],$BD$2:$BD$5,0)),"0", "1")</f>
        <v>0</v>
      </c>
      <c r="AR696" s="2" t="str">
        <f>IF(ISERROR(MATCH(Table18[[#This Row], [Batch Session ]],$BE$2:$BE$5,0)),"0", "1")</f>
        <v>0</v>
      </c>
      <c r="AS696" s="2" t="str">
        <f>IF(ISERROR(MATCH(Table18[[#This Row], [Current Semester Number ]],$BF$2:$BF$12,0)),"0", "1")</f>
        <v>0</v>
      </c>
      <c r="AT696" s="2" t="str">
        <f>IF(ISERROR(MATCH(Table18[[#This Row], [Gender]],$BG$2:$BG$4,0)),"0", "1")</f>
        <v>0</v>
      </c>
      <c r="AU696" s="2" t="str">
        <f>IF(ISERROR(MATCH(Table18[[#This Row], [Quota Type]],$BH$2:$BH$12,0)),"0", "1")</f>
        <v>0</v>
      </c>
      <c r="AV696" s="2" t="str">
        <f>IF(ISERROR(MATCH(Table18[[#This Row], [Different Ability Type (only for Differently abled students)]],$BI$2:$BI$8,0)),"0", "1")</f>
        <v>0</v>
      </c>
      <c r="AW696" s="2"/>
      <c r="AX696" s="2"/>
      <c r="AY696" s="2"/>
      <c r="AZ696" s="2"/>
    </row>
    <row r="697" ht="14.25">
      <c r="A697" s="23"/>
      <c r="B697" s="23"/>
      <c r="C697" s="23"/>
      <c r="D697" s="23"/>
      <c r="E697" s="23"/>
      <c r="F697" s="23"/>
      <c r="G697" s="24"/>
      <c r="H697" s="25"/>
      <c r="I697" s="26"/>
      <c r="J697" s="27"/>
      <c r="K697" s="27"/>
      <c r="L697" s="27"/>
      <c r="M697" s="26"/>
      <c r="N697" s="28"/>
      <c r="O697" s="29"/>
      <c r="P697" s="30"/>
      <c r="Q697" s="30"/>
      <c r="R697" s="30"/>
      <c r="S697" s="31"/>
      <c r="T697" s="26"/>
      <c r="U697" s="27"/>
      <c r="V697" s="82"/>
      <c r="W697" s="83"/>
      <c r="X697" s="27"/>
      <c r="Y697" s="36"/>
      <c r="Z697" s="27"/>
      <c r="AA697" s="37"/>
      <c r="AB697" s="38"/>
      <c r="AC697" s="39"/>
      <c r="AD697" s="40"/>
      <c r="AK697" s="2" t="str">
        <f>IF(ISERROR(MATCH(Table18[[#This Row], [Sector of College]],$AY$2:$AY$4,0)),"0", "1")</f>
        <v>0</v>
      </c>
      <c r="AL697" s="2" t="str">
        <f>IF(ISERROR(MATCH(Table18[[#This Row], [Type of College]],$AZ$2:$AZ$4,0)),"0", "1")</f>
        <v>0</v>
      </c>
      <c r="AM697" s="2" t="str">
        <f>IF(ISERROR(MATCH(Table18[[#This Row], [College Category]],$BA$2:$BA$15,0)),"0", "1")</f>
        <v>0</v>
      </c>
      <c r="AN697" s="2" t="str">
        <f>IF(ISERROR(MATCH(Table18[[#This Row], [Degree Duration]],$BB$3:$BB$12,0)),"0", "1")</f>
        <v>0</v>
      </c>
      <c r="AO697" s="2" t="str">
        <f>IF(ISERROR(MATCH(#REF!,#REF!,0)),"0", "1")</f>
        <v>0</v>
      </c>
      <c r="AP697" s="2" t="str">
        <f>IF(ISERROR(MATCH(Table18[[#This Row], [Batch Start Year]],$BC$2:$BC$23,0)),"0", "1")</f>
        <v>0</v>
      </c>
      <c r="AQ697" s="2" t="str">
        <f>IF(ISERROR(MATCH(Table18[[#This Row], [Batch Start Semester]],$BD$2:$BD$5,0)),"0", "1")</f>
        <v>0</v>
      </c>
      <c r="AR697" s="2" t="str">
        <f>IF(ISERROR(MATCH(Table18[[#This Row], [Batch Session ]],$BE$2:$BE$5,0)),"0", "1")</f>
        <v>0</v>
      </c>
      <c r="AS697" s="2" t="str">
        <f>IF(ISERROR(MATCH(Table18[[#This Row], [Current Semester Number ]],$BF$2:$BF$12,0)),"0", "1")</f>
        <v>0</v>
      </c>
      <c r="AT697" s="2" t="str">
        <f>IF(ISERROR(MATCH(Table18[[#This Row], [Gender]],$BG$2:$BG$4,0)),"0", "1")</f>
        <v>0</v>
      </c>
      <c r="AU697" s="2" t="str">
        <f>IF(ISERROR(MATCH(Table18[[#This Row], [Quota Type]],$BH$2:$BH$12,0)),"0", "1")</f>
        <v>0</v>
      </c>
      <c r="AV697" s="2" t="str">
        <f>IF(ISERROR(MATCH(Table18[[#This Row], [Different Ability Type (only for Differently abled students)]],$BI$2:$BI$8,0)),"0", "1")</f>
        <v>0</v>
      </c>
      <c r="AW697" s="2"/>
      <c r="AX697" s="2"/>
      <c r="AY697" s="2"/>
      <c r="AZ697" s="2"/>
    </row>
    <row r="698" ht="14.25">
      <c r="A698" s="23"/>
      <c r="B698" s="23"/>
      <c r="C698" s="23"/>
      <c r="D698" s="23"/>
      <c r="E698" s="23"/>
      <c r="F698" s="23"/>
      <c r="G698" s="24"/>
      <c r="H698" s="25"/>
      <c r="I698" s="26"/>
      <c r="J698" s="27"/>
      <c r="K698" s="27"/>
      <c r="L698" s="27"/>
      <c r="M698" s="26"/>
      <c r="N698" s="28"/>
      <c r="O698" s="29"/>
      <c r="P698" s="30"/>
      <c r="Q698" s="30"/>
      <c r="R698" s="30"/>
      <c r="S698" s="31"/>
      <c r="T698" s="26"/>
      <c r="U698" s="27"/>
      <c r="V698" s="82"/>
      <c r="W698" s="83"/>
      <c r="X698" s="27"/>
      <c r="Y698" s="36"/>
      <c r="Z698" s="27"/>
      <c r="AA698" s="37"/>
      <c r="AB698" s="38"/>
      <c r="AC698" s="39"/>
      <c r="AD698" s="40"/>
      <c r="AK698" s="2" t="str">
        <f>IF(ISERROR(MATCH(Table18[[#This Row], [Sector of College]],$AY$2:$AY$4,0)),"0", "1")</f>
        <v>0</v>
      </c>
      <c r="AL698" s="2" t="str">
        <f>IF(ISERROR(MATCH(Table18[[#This Row], [Type of College]],$AZ$2:$AZ$4,0)),"0", "1")</f>
        <v>0</v>
      </c>
      <c r="AM698" s="2" t="str">
        <f>IF(ISERROR(MATCH(Table18[[#This Row], [College Category]],$BA$2:$BA$15,0)),"0", "1")</f>
        <v>0</v>
      </c>
      <c r="AN698" s="2" t="str">
        <f>IF(ISERROR(MATCH(Table18[[#This Row], [Degree Duration]],$BB$3:$BB$12,0)),"0", "1")</f>
        <v>0</v>
      </c>
      <c r="AO698" s="2" t="str">
        <f>IF(ISERROR(MATCH(#REF!,#REF!,0)),"0", "1")</f>
        <v>0</v>
      </c>
      <c r="AP698" s="2" t="str">
        <f>IF(ISERROR(MATCH(Table18[[#This Row], [Batch Start Year]],$BC$2:$BC$23,0)),"0", "1")</f>
        <v>0</v>
      </c>
      <c r="AQ698" s="2" t="str">
        <f>IF(ISERROR(MATCH(Table18[[#This Row], [Batch Start Semester]],$BD$2:$BD$5,0)),"0", "1")</f>
        <v>0</v>
      </c>
      <c r="AR698" s="2" t="str">
        <f>IF(ISERROR(MATCH(Table18[[#This Row], [Batch Session ]],$BE$2:$BE$5,0)),"0", "1")</f>
        <v>0</v>
      </c>
      <c r="AS698" s="2" t="str">
        <f>IF(ISERROR(MATCH(Table18[[#This Row], [Current Semester Number ]],$BF$2:$BF$12,0)),"0", "1")</f>
        <v>0</v>
      </c>
      <c r="AT698" s="2" t="str">
        <f>IF(ISERROR(MATCH(Table18[[#This Row], [Gender]],$BG$2:$BG$4,0)),"0", "1")</f>
        <v>0</v>
      </c>
      <c r="AU698" s="2" t="str">
        <f>IF(ISERROR(MATCH(Table18[[#This Row], [Quota Type]],$BH$2:$BH$12,0)),"0", "1")</f>
        <v>0</v>
      </c>
      <c r="AV698" s="2" t="str">
        <f>IF(ISERROR(MATCH(Table18[[#This Row], [Different Ability Type (only for Differently abled students)]],$BI$2:$BI$8,0)),"0", "1")</f>
        <v>0</v>
      </c>
      <c r="AW698" s="2"/>
      <c r="AX698" s="2"/>
      <c r="AY698" s="2"/>
      <c r="AZ698" s="2"/>
    </row>
    <row r="699" ht="14.25">
      <c r="A699" s="23"/>
      <c r="B699" s="23"/>
      <c r="C699" s="23"/>
      <c r="D699" s="23"/>
      <c r="E699" s="23"/>
      <c r="F699" s="23"/>
      <c r="G699" s="24"/>
      <c r="H699" s="25"/>
      <c r="I699" s="26"/>
      <c r="J699" s="27"/>
      <c r="K699" s="27"/>
      <c r="L699" s="27"/>
      <c r="M699" s="26"/>
      <c r="N699" s="28"/>
      <c r="O699" s="29"/>
      <c r="P699" s="30"/>
      <c r="Q699" s="30"/>
      <c r="R699" s="30"/>
      <c r="S699" s="31"/>
      <c r="T699" s="26"/>
      <c r="U699" s="27"/>
      <c r="V699" s="82"/>
      <c r="W699" s="83"/>
      <c r="X699" s="27"/>
      <c r="Y699" s="36"/>
      <c r="Z699" s="27"/>
      <c r="AA699" s="37"/>
      <c r="AB699" s="38"/>
      <c r="AC699" s="39"/>
      <c r="AD699" s="40"/>
      <c r="AK699" s="2" t="str">
        <f>IF(ISERROR(MATCH(Table18[[#This Row], [Sector of College]],$AY$2:$AY$4,0)),"0", "1")</f>
        <v>0</v>
      </c>
      <c r="AL699" s="2" t="str">
        <f>IF(ISERROR(MATCH(Table18[[#This Row], [Type of College]],$AZ$2:$AZ$4,0)),"0", "1")</f>
        <v>0</v>
      </c>
      <c r="AM699" s="2" t="str">
        <f>IF(ISERROR(MATCH(Table18[[#This Row], [College Category]],$BA$2:$BA$15,0)),"0", "1")</f>
        <v>0</v>
      </c>
      <c r="AN699" s="2" t="str">
        <f>IF(ISERROR(MATCH(Table18[[#This Row], [Degree Duration]],$BB$3:$BB$12,0)),"0", "1")</f>
        <v>0</v>
      </c>
      <c r="AO699" s="2" t="str">
        <f>IF(ISERROR(MATCH(#REF!,#REF!,0)),"0", "1")</f>
        <v>0</v>
      </c>
      <c r="AP699" s="2" t="str">
        <f>IF(ISERROR(MATCH(Table18[[#This Row], [Batch Start Year]],$BC$2:$BC$23,0)),"0", "1")</f>
        <v>0</v>
      </c>
      <c r="AQ699" s="2" t="str">
        <f>IF(ISERROR(MATCH(Table18[[#This Row], [Batch Start Semester]],$BD$2:$BD$5,0)),"0", "1")</f>
        <v>0</v>
      </c>
      <c r="AR699" s="2" t="str">
        <f>IF(ISERROR(MATCH(Table18[[#This Row], [Batch Session ]],$BE$2:$BE$5,0)),"0", "1")</f>
        <v>0</v>
      </c>
      <c r="AS699" s="2" t="str">
        <f>IF(ISERROR(MATCH(Table18[[#This Row], [Current Semester Number ]],$BF$2:$BF$12,0)),"0", "1")</f>
        <v>0</v>
      </c>
      <c r="AT699" s="2" t="str">
        <f>IF(ISERROR(MATCH(Table18[[#This Row], [Gender]],$BG$2:$BG$4,0)),"0", "1")</f>
        <v>0</v>
      </c>
      <c r="AU699" s="2" t="str">
        <f>IF(ISERROR(MATCH(Table18[[#This Row], [Quota Type]],$BH$2:$BH$12,0)),"0", "1")</f>
        <v>0</v>
      </c>
      <c r="AV699" s="2" t="str">
        <f>IF(ISERROR(MATCH(Table18[[#This Row], [Different Ability Type (only for Differently abled students)]],$BI$2:$BI$8,0)),"0", "1")</f>
        <v>0</v>
      </c>
      <c r="AW699" s="2"/>
      <c r="AX699" s="2"/>
      <c r="AY699" s="2"/>
      <c r="AZ699" s="2"/>
    </row>
    <row r="700" ht="14.25">
      <c r="A700" s="23"/>
      <c r="B700" s="23"/>
      <c r="C700" s="23"/>
      <c r="D700" s="23"/>
      <c r="E700" s="23"/>
      <c r="F700" s="23"/>
      <c r="G700" s="24"/>
      <c r="H700" s="25"/>
      <c r="I700" s="26"/>
      <c r="J700" s="27"/>
      <c r="K700" s="27"/>
      <c r="L700" s="27"/>
      <c r="M700" s="26"/>
      <c r="N700" s="28"/>
      <c r="O700" s="29"/>
      <c r="P700" s="30"/>
      <c r="Q700" s="30"/>
      <c r="R700" s="30"/>
      <c r="S700" s="31"/>
      <c r="T700" s="26"/>
      <c r="U700" s="27"/>
      <c r="V700" s="82"/>
      <c r="W700" s="83"/>
      <c r="X700" s="27"/>
      <c r="Y700" s="36"/>
      <c r="Z700" s="27"/>
      <c r="AA700" s="37"/>
      <c r="AB700" s="38"/>
      <c r="AC700" s="39"/>
      <c r="AD700" s="40"/>
      <c r="AK700" s="2" t="str">
        <f>IF(ISERROR(MATCH(Table18[[#This Row], [Sector of College]],$AY$2:$AY$4,0)),"0", "1")</f>
        <v>0</v>
      </c>
      <c r="AL700" s="2" t="str">
        <f>IF(ISERROR(MATCH(Table18[[#This Row], [Type of College]],$AZ$2:$AZ$4,0)),"0", "1")</f>
        <v>0</v>
      </c>
      <c r="AM700" s="2" t="str">
        <f>IF(ISERROR(MATCH(Table18[[#This Row], [College Category]],$BA$2:$BA$15,0)),"0", "1")</f>
        <v>0</v>
      </c>
      <c r="AN700" s="2" t="str">
        <f>IF(ISERROR(MATCH(Table18[[#This Row], [Degree Duration]],$BB$3:$BB$12,0)),"0", "1")</f>
        <v>0</v>
      </c>
      <c r="AO700" s="2" t="str">
        <f>IF(ISERROR(MATCH(#REF!,#REF!,0)),"0", "1")</f>
        <v>0</v>
      </c>
      <c r="AP700" s="2" t="str">
        <f>IF(ISERROR(MATCH(Table18[[#This Row], [Batch Start Year]],$BC$2:$BC$23,0)),"0", "1")</f>
        <v>0</v>
      </c>
      <c r="AQ700" s="2" t="str">
        <f>IF(ISERROR(MATCH(Table18[[#This Row], [Batch Start Semester]],$BD$2:$BD$5,0)),"0", "1")</f>
        <v>0</v>
      </c>
      <c r="AR700" s="2" t="str">
        <f>IF(ISERROR(MATCH(Table18[[#This Row], [Batch Session ]],$BE$2:$BE$5,0)),"0", "1")</f>
        <v>0</v>
      </c>
      <c r="AS700" s="2" t="str">
        <f>IF(ISERROR(MATCH(Table18[[#This Row], [Current Semester Number ]],$BF$2:$BF$12,0)),"0", "1")</f>
        <v>0</v>
      </c>
      <c r="AT700" s="2" t="str">
        <f>IF(ISERROR(MATCH(Table18[[#This Row], [Gender]],$BG$2:$BG$4,0)),"0", "1")</f>
        <v>0</v>
      </c>
      <c r="AU700" s="2" t="str">
        <f>IF(ISERROR(MATCH(Table18[[#This Row], [Quota Type]],$BH$2:$BH$12,0)),"0", "1")</f>
        <v>0</v>
      </c>
      <c r="AV700" s="2" t="str">
        <f>IF(ISERROR(MATCH(Table18[[#This Row], [Different Ability Type (only for Differently abled students)]],$BI$2:$BI$8,0)),"0", "1")</f>
        <v>0</v>
      </c>
      <c r="AW700" s="2"/>
      <c r="AX700" s="2"/>
      <c r="AY700" s="2"/>
      <c r="AZ700" s="2"/>
    </row>
    <row r="701" ht="14.25">
      <c r="A701" s="23"/>
      <c r="B701" s="23"/>
      <c r="C701" s="23"/>
      <c r="D701" s="23"/>
      <c r="E701" s="23"/>
      <c r="F701" s="23"/>
      <c r="G701" s="24"/>
      <c r="H701" s="25"/>
      <c r="I701" s="26"/>
      <c r="J701" s="27"/>
      <c r="K701" s="27"/>
      <c r="L701" s="27"/>
      <c r="M701" s="26"/>
      <c r="N701" s="28"/>
      <c r="O701" s="29"/>
      <c r="P701" s="30"/>
      <c r="Q701" s="30"/>
      <c r="R701" s="30"/>
      <c r="S701" s="31"/>
      <c r="T701" s="26"/>
      <c r="U701" s="27"/>
      <c r="V701" s="82"/>
      <c r="W701" s="83"/>
      <c r="X701" s="27"/>
      <c r="Y701" s="36"/>
      <c r="Z701" s="27"/>
      <c r="AA701" s="37"/>
      <c r="AB701" s="38"/>
      <c r="AC701" s="39"/>
      <c r="AD701" s="40"/>
      <c r="AK701" s="2" t="str">
        <f>IF(ISERROR(MATCH(Table18[[#This Row], [Sector of College]],$AY$2:$AY$4,0)),"0", "1")</f>
        <v>0</v>
      </c>
      <c r="AL701" s="2" t="str">
        <f>IF(ISERROR(MATCH(Table18[[#This Row], [Type of College]],$AZ$2:$AZ$4,0)),"0", "1")</f>
        <v>0</v>
      </c>
      <c r="AM701" s="2" t="str">
        <f>IF(ISERROR(MATCH(Table18[[#This Row], [College Category]],$BA$2:$BA$15,0)),"0", "1")</f>
        <v>0</v>
      </c>
      <c r="AN701" s="2" t="str">
        <f>IF(ISERROR(MATCH(Table18[[#This Row], [Degree Duration]],$BB$3:$BB$12,0)),"0", "1")</f>
        <v>0</v>
      </c>
      <c r="AO701" s="2" t="str">
        <f>IF(ISERROR(MATCH(#REF!,#REF!,0)),"0", "1")</f>
        <v>0</v>
      </c>
      <c r="AP701" s="2" t="str">
        <f>IF(ISERROR(MATCH(Table18[[#This Row], [Batch Start Year]],$BC$2:$BC$23,0)),"0", "1")</f>
        <v>0</v>
      </c>
      <c r="AQ701" s="2" t="str">
        <f>IF(ISERROR(MATCH(Table18[[#This Row], [Batch Start Semester]],$BD$2:$BD$5,0)),"0", "1")</f>
        <v>0</v>
      </c>
      <c r="AR701" s="2" t="str">
        <f>IF(ISERROR(MATCH(Table18[[#This Row], [Batch Session ]],$BE$2:$BE$5,0)),"0", "1")</f>
        <v>0</v>
      </c>
      <c r="AS701" s="2" t="str">
        <f>IF(ISERROR(MATCH(Table18[[#This Row], [Current Semester Number ]],$BF$2:$BF$12,0)),"0", "1")</f>
        <v>0</v>
      </c>
      <c r="AT701" s="2" t="str">
        <f>IF(ISERROR(MATCH(Table18[[#This Row], [Gender]],$BG$2:$BG$4,0)),"0", "1")</f>
        <v>0</v>
      </c>
      <c r="AU701" s="2" t="str">
        <f>IF(ISERROR(MATCH(Table18[[#This Row], [Quota Type]],$BH$2:$BH$12,0)),"0", "1")</f>
        <v>0</v>
      </c>
      <c r="AV701" s="2" t="str">
        <f>IF(ISERROR(MATCH(Table18[[#This Row], [Different Ability Type (only for Differently abled students)]],$BI$2:$BI$8,0)),"0", "1")</f>
        <v>0</v>
      </c>
      <c r="AW701" s="2"/>
      <c r="AX701" s="2"/>
      <c r="AY701" s="2"/>
      <c r="AZ701" s="2"/>
    </row>
    <row r="702" ht="14.25">
      <c r="A702" s="23"/>
      <c r="B702" s="23"/>
      <c r="C702" s="23"/>
      <c r="D702" s="23"/>
      <c r="E702" s="23"/>
      <c r="F702" s="23"/>
      <c r="G702" s="24"/>
      <c r="H702" s="25"/>
      <c r="I702" s="26"/>
      <c r="J702" s="27"/>
      <c r="K702" s="27"/>
      <c r="L702" s="27"/>
      <c r="M702" s="26"/>
      <c r="N702" s="28"/>
      <c r="O702" s="29"/>
      <c r="P702" s="30"/>
      <c r="Q702" s="30"/>
      <c r="R702" s="30"/>
      <c r="S702" s="31"/>
      <c r="T702" s="26"/>
      <c r="U702" s="27"/>
      <c r="V702" s="82"/>
      <c r="W702" s="83"/>
      <c r="X702" s="27"/>
      <c r="Y702" s="36"/>
      <c r="Z702" s="27"/>
      <c r="AA702" s="37"/>
      <c r="AB702" s="38"/>
      <c r="AC702" s="39"/>
      <c r="AD702" s="40"/>
      <c r="AK702" s="2" t="str">
        <f>IF(ISERROR(MATCH(Table18[[#This Row], [Sector of College]],$AY$2:$AY$4,0)),"0", "1")</f>
        <v>0</v>
      </c>
      <c r="AL702" s="2" t="str">
        <f>IF(ISERROR(MATCH(Table18[[#This Row], [Type of College]],$AZ$2:$AZ$4,0)),"0", "1")</f>
        <v>0</v>
      </c>
      <c r="AM702" s="2" t="str">
        <f>IF(ISERROR(MATCH(Table18[[#This Row], [College Category]],$BA$2:$BA$15,0)),"0", "1")</f>
        <v>0</v>
      </c>
      <c r="AN702" s="2" t="str">
        <f>IF(ISERROR(MATCH(Table18[[#This Row], [Degree Duration]],$BB$3:$BB$12,0)),"0", "1")</f>
        <v>0</v>
      </c>
      <c r="AO702" s="2" t="str">
        <f>IF(ISERROR(MATCH(#REF!,#REF!,0)),"0", "1")</f>
        <v>0</v>
      </c>
      <c r="AP702" s="2" t="str">
        <f>IF(ISERROR(MATCH(Table18[[#This Row], [Batch Start Year]],$BC$2:$BC$23,0)),"0", "1")</f>
        <v>0</v>
      </c>
      <c r="AQ702" s="2" t="str">
        <f>IF(ISERROR(MATCH(Table18[[#This Row], [Batch Start Semester]],$BD$2:$BD$5,0)),"0", "1")</f>
        <v>0</v>
      </c>
      <c r="AR702" s="2" t="str">
        <f>IF(ISERROR(MATCH(Table18[[#This Row], [Batch Session ]],$BE$2:$BE$5,0)),"0", "1")</f>
        <v>0</v>
      </c>
      <c r="AS702" s="2" t="str">
        <f>IF(ISERROR(MATCH(Table18[[#This Row], [Current Semester Number ]],$BF$2:$BF$12,0)),"0", "1")</f>
        <v>0</v>
      </c>
      <c r="AT702" s="2" t="str">
        <f>IF(ISERROR(MATCH(Table18[[#This Row], [Gender]],$BG$2:$BG$4,0)),"0", "1")</f>
        <v>0</v>
      </c>
      <c r="AU702" s="2" t="str">
        <f>IF(ISERROR(MATCH(Table18[[#This Row], [Quota Type]],$BH$2:$BH$12,0)),"0", "1")</f>
        <v>0</v>
      </c>
      <c r="AV702" s="2" t="str">
        <f>IF(ISERROR(MATCH(Table18[[#This Row], [Different Ability Type (only for Differently abled students)]],$BI$2:$BI$8,0)),"0", "1")</f>
        <v>0</v>
      </c>
      <c r="AW702" s="2"/>
      <c r="AX702" s="2"/>
      <c r="AY702" s="2"/>
      <c r="AZ702" s="2"/>
    </row>
    <row r="703" ht="14.25">
      <c r="A703" s="23"/>
      <c r="B703" s="23"/>
      <c r="C703" s="23"/>
      <c r="D703" s="23"/>
      <c r="E703" s="23"/>
      <c r="F703" s="23"/>
      <c r="G703" s="24"/>
      <c r="H703" s="25"/>
      <c r="I703" s="26"/>
      <c r="J703" s="27"/>
      <c r="K703" s="27"/>
      <c r="L703" s="27"/>
      <c r="M703" s="26"/>
      <c r="N703" s="28"/>
      <c r="O703" s="29"/>
      <c r="P703" s="30"/>
      <c r="Q703" s="30"/>
      <c r="R703" s="30"/>
      <c r="S703" s="31"/>
      <c r="T703" s="26"/>
      <c r="U703" s="27"/>
      <c r="V703" s="82"/>
      <c r="W703" s="83"/>
      <c r="X703" s="27"/>
      <c r="Y703" s="36"/>
      <c r="Z703" s="27"/>
      <c r="AA703" s="37"/>
      <c r="AB703" s="38"/>
      <c r="AC703" s="39"/>
      <c r="AD703" s="40"/>
      <c r="AK703" s="2" t="str">
        <f>IF(ISERROR(MATCH(Table18[[#This Row], [Sector of College]],$AY$2:$AY$4,0)),"0", "1")</f>
        <v>0</v>
      </c>
      <c r="AL703" s="2" t="str">
        <f>IF(ISERROR(MATCH(Table18[[#This Row], [Type of College]],$AZ$2:$AZ$4,0)),"0", "1")</f>
        <v>0</v>
      </c>
      <c r="AM703" s="2" t="str">
        <f>IF(ISERROR(MATCH(Table18[[#This Row], [College Category]],$BA$2:$BA$15,0)),"0", "1")</f>
        <v>0</v>
      </c>
      <c r="AN703" s="2" t="str">
        <f>IF(ISERROR(MATCH(Table18[[#This Row], [Degree Duration]],$BB$3:$BB$12,0)),"0", "1")</f>
        <v>0</v>
      </c>
      <c r="AO703" s="2" t="str">
        <f>IF(ISERROR(MATCH(#REF!,#REF!,0)),"0", "1")</f>
        <v>0</v>
      </c>
      <c r="AP703" s="2" t="str">
        <f>IF(ISERROR(MATCH(Table18[[#This Row], [Batch Start Year]],$BC$2:$BC$23,0)),"0", "1")</f>
        <v>0</v>
      </c>
      <c r="AQ703" s="2" t="str">
        <f>IF(ISERROR(MATCH(Table18[[#This Row], [Batch Start Semester]],$BD$2:$BD$5,0)),"0", "1")</f>
        <v>0</v>
      </c>
      <c r="AR703" s="2" t="str">
        <f>IF(ISERROR(MATCH(Table18[[#This Row], [Batch Session ]],$BE$2:$BE$5,0)),"0", "1")</f>
        <v>0</v>
      </c>
      <c r="AS703" s="2" t="str">
        <f>IF(ISERROR(MATCH(Table18[[#This Row], [Current Semester Number ]],$BF$2:$BF$12,0)),"0", "1")</f>
        <v>0</v>
      </c>
      <c r="AT703" s="2" t="str">
        <f>IF(ISERROR(MATCH(Table18[[#This Row], [Gender]],$BG$2:$BG$4,0)),"0", "1")</f>
        <v>0</v>
      </c>
      <c r="AU703" s="2" t="str">
        <f>IF(ISERROR(MATCH(Table18[[#This Row], [Quota Type]],$BH$2:$BH$12,0)),"0", "1")</f>
        <v>0</v>
      </c>
      <c r="AV703" s="2" t="str">
        <f>IF(ISERROR(MATCH(Table18[[#This Row], [Different Ability Type (only for Differently abled students)]],$BI$2:$BI$8,0)),"0", "1")</f>
        <v>0</v>
      </c>
      <c r="AW703" s="2"/>
      <c r="AX703" s="2"/>
      <c r="AY703" s="2"/>
      <c r="AZ703" s="2"/>
    </row>
    <row r="704" ht="14.25">
      <c r="A704" s="23"/>
      <c r="B704" s="23"/>
      <c r="C704" s="23"/>
      <c r="D704" s="23"/>
      <c r="E704" s="23"/>
      <c r="F704" s="23"/>
      <c r="G704" s="24"/>
      <c r="H704" s="25"/>
      <c r="I704" s="26"/>
      <c r="J704" s="27"/>
      <c r="K704" s="27"/>
      <c r="L704" s="27"/>
      <c r="M704" s="26"/>
      <c r="N704" s="28"/>
      <c r="O704" s="29"/>
      <c r="P704" s="30"/>
      <c r="Q704" s="30"/>
      <c r="R704" s="30"/>
      <c r="S704" s="31"/>
      <c r="T704" s="26"/>
      <c r="U704" s="27"/>
      <c r="V704" s="82"/>
      <c r="W704" s="83"/>
      <c r="X704" s="27"/>
      <c r="Y704" s="36"/>
      <c r="Z704" s="27"/>
      <c r="AA704" s="37"/>
      <c r="AB704" s="38"/>
      <c r="AC704" s="39"/>
      <c r="AD704" s="40"/>
      <c r="AK704" s="2" t="str">
        <f>IF(ISERROR(MATCH(Table18[[#This Row], [Sector of College]],$AY$2:$AY$4,0)),"0", "1")</f>
        <v>0</v>
      </c>
      <c r="AL704" s="2" t="str">
        <f>IF(ISERROR(MATCH(Table18[[#This Row], [Type of College]],$AZ$2:$AZ$4,0)),"0", "1")</f>
        <v>0</v>
      </c>
      <c r="AM704" s="2" t="str">
        <f>IF(ISERROR(MATCH(Table18[[#This Row], [College Category]],$BA$2:$BA$15,0)),"0", "1")</f>
        <v>0</v>
      </c>
      <c r="AN704" s="2" t="str">
        <f>IF(ISERROR(MATCH(Table18[[#This Row], [Degree Duration]],$BB$3:$BB$12,0)),"0", "1")</f>
        <v>0</v>
      </c>
      <c r="AO704" s="2" t="str">
        <f>IF(ISERROR(MATCH(#REF!,#REF!,0)),"0", "1")</f>
        <v>0</v>
      </c>
      <c r="AP704" s="2" t="str">
        <f>IF(ISERROR(MATCH(Table18[[#This Row], [Batch Start Year]],$BC$2:$BC$23,0)),"0", "1")</f>
        <v>0</v>
      </c>
      <c r="AQ704" s="2" t="str">
        <f>IF(ISERROR(MATCH(Table18[[#This Row], [Batch Start Semester]],$BD$2:$BD$5,0)),"0", "1")</f>
        <v>0</v>
      </c>
      <c r="AR704" s="2" t="str">
        <f>IF(ISERROR(MATCH(Table18[[#This Row], [Batch Session ]],$BE$2:$BE$5,0)),"0", "1")</f>
        <v>0</v>
      </c>
      <c r="AS704" s="2" t="str">
        <f>IF(ISERROR(MATCH(Table18[[#This Row], [Current Semester Number ]],$BF$2:$BF$12,0)),"0", "1")</f>
        <v>0</v>
      </c>
      <c r="AT704" s="2" t="str">
        <f>IF(ISERROR(MATCH(Table18[[#This Row], [Gender]],$BG$2:$BG$4,0)),"0", "1")</f>
        <v>0</v>
      </c>
      <c r="AU704" s="2" t="str">
        <f>IF(ISERROR(MATCH(Table18[[#This Row], [Quota Type]],$BH$2:$BH$12,0)),"0", "1")</f>
        <v>0</v>
      </c>
      <c r="AV704" s="2" t="str">
        <f>IF(ISERROR(MATCH(Table18[[#This Row], [Different Ability Type (only for Differently abled students)]],$BI$2:$BI$8,0)),"0", "1")</f>
        <v>0</v>
      </c>
      <c r="AW704" s="2"/>
      <c r="AX704" s="2"/>
      <c r="AY704" s="2"/>
      <c r="AZ704" s="2"/>
    </row>
    <row r="705" ht="14.25">
      <c r="A705" s="23"/>
      <c r="B705" s="23"/>
      <c r="C705" s="23"/>
      <c r="D705" s="23"/>
      <c r="E705" s="23"/>
      <c r="F705" s="23"/>
      <c r="G705" s="24"/>
      <c r="H705" s="25"/>
      <c r="I705" s="26"/>
      <c r="J705" s="27"/>
      <c r="K705" s="27"/>
      <c r="L705" s="27"/>
      <c r="M705" s="26"/>
      <c r="N705" s="28"/>
      <c r="O705" s="29"/>
      <c r="P705" s="30"/>
      <c r="Q705" s="30"/>
      <c r="R705" s="30"/>
      <c r="S705" s="31"/>
      <c r="T705" s="26"/>
      <c r="U705" s="27"/>
      <c r="V705" s="82"/>
      <c r="W705" s="83"/>
      <c r="X705" s="27"/>
      <c r="Y705" s="36"/>
      <c r="Z705" s="27"/>
      <c r="AA705" s="37"/>
      <c r="AB705" s="38"/>
      <c r="AC705" s="39"/>
      <c r="AD705" s="40"/>
      <c r="AK705" s="2" t="str">
        <f>IF(ISERROR(MATCH(Table18[[#This Row], [Sector of College]],$AY$2:$AY$4,0)),"0", "1")</f>
        <v>0</v>
      </c>
      <c r="AL705" s="2" t="str">
        <f>IF(ISERROR(MATCH(Table18[[#This Row], [Type of College]],$AZ$2:$AZ$4,0)),"0", "1")</f>
        <v>0</v>
      </c>
      <c r="AM705" s="2" t="str">
        <f>IF(ISERROR(MATCH(Table18[[#This Row], [College Category]],$BA$2:$BA$15,0)),"0", "1")</f>
        <v>0</v>
      </c>
      <c r="AN705" s="2" t="str">
        <f>IF(ISERROR(MATCH(Table18[[#This Row], [Degree Duration]],$BB$3:$BB$12,0)),"0", "1")</f>
        <v>0</v>
      </c>
      <c r="AO705" s="2" t="str">
        <f>IF(ISERROR(MATCH(#REF!,#REF!,0)),"0", "1")</f>
        <v>0</v>
      </c>
      <c r="AP705" s="2" t="str">
        <f>IF(ISERROR(MATCH(Table18[[#This Row], [Batch Start Year]],$BC$2:$BC$23,0)),"0", "1")</f>
        <v>0</v>
      </c>
      <c r="AQ705" s="2" t="str">
        <f>IF(ISERROR(MATCH(Table18[[#This Row], [Batch Start Semester]],$BD$2:$BD$5,0)),"0", "1")</f>
        <v>0</v>
      </c>
      <c r="AR705" s="2" t="str">
        <f>IF(ISERROR(MATCH(Table18[[#This Row], [Batch Session ]],$BE$2:$BE$5,0)),"0", "1")</f>
        <v>0</v>
      </c>
      <c r="AS705" s="2" t="str">
        <f>IF(ISERROR(MATCH(Table18[[#This Row], [Current Semester Number ]],$BF$2:$BF$12,0)),"0", "1")</f>
        <v>0</v>
      </c>
      <c r="AT705" s="2" t="str">
        <f>IF(ISERROR(MATCH(Table18[[#This Row], [Gender]],$BG$2:$BG$4,0)),"0", "1")</f>
        <v>0</v>
      </c>
      <c r="AU705" s="2" t="str">
        <f>IF(ISERROR(MATCH(Table18[[#This Row], [Quota Type]],$BH$2:$BH$12,0)),"0", "1")</f>
        <v>0</v>
      </c>
      <c r="AV705" s="2" t="str">
        <f>IF(ISERROR(MATCH(Table18[[#This Row], [Different Ability Type (only for Differently abled students)]],$BI$2:$BI$8,0)),"0", "1")</f>
        <v>0</v>
      </c>
      <c r="AW705" s="2"/>
      <c r="AX705" s="2"/>
      <c r="AY705" s="2"/>
      <c r="AZ705" s="2"/>
    </row>
    <row r="706" ht="14.25">
      <c r="A706" s="23"/>
      <c r="B706" s="23"/>
      <c r="C706" s="23"/>
      <c r="D706" s="23"/>
      <c r="E706" s="23"/>
      <c r="F706" s="23"/>
      <c r="G706" s="24"/>
      <c r="H706" s="25"/>
      <c r="I706" s="26"/>
      <c r="J706" s="27"/>
      <c r="K706" s="27"/>
      <c r="L706" s="27"/>
      <c r="M706" s="26"/>
      <c r="N706" s="28"/>
      <c r="O706" s="29"/>
      <c r="P706" s="30"/>
      <c r="Q706" s="30"/>
      <c r="R706" s="30"/>
      <c r="S706" s="31"/>
      <c r="T706" s="26"/>
      <c r="U706" s="27"/>
      <c r="V706" s="82"/>
      <c r="W706" s="83"/>
      <c r="X706" s="27"/>
      <c r="Y706" s="36"/>
      <c r="Z706" s="27"/>
      <c r="AA706" s="37"/>
      <c r="AB706" s="38"/>
      <c r="AC706" s="39"/>
      <c r="AD706" s="40"/>
      <c r="AK706" s="2" t="str">
        <f>IF(ISERROR(MATCH(Table18[[#This Row], [Sector of College]],$AY$2:$AY$4,0)),"0", "1")</f>
        <v>0</v>
      </c>
      <c r="AL706" s="2" t="str">
        <f>IF(ISERROR(MATCH(Table18[[#This Row], [Type of College]],$AZ$2:$AZ$4,0)),"0", "1")</f>
        <v>0</v>
      </c>
      <c r="AM706" s="2" t="str">
        <f>IF(ISERROR(MATCH(Table18[[#This Row], [College Category]],$BA$2:$BA$15,0)),"0", "1")</f>
        <v>0</v>
      </c>
      <c r="AN706" s="2" t="str">
        <f>IF(ISERROR(MATCH(Table18[[#This Row], [Degree Duration]],$BB$3:$BB$12,0)),"0", "1")</f>
        <v>0</v>
      </c>
      <c r="AO706" s="2" t="str">
        <f>IF(ISERROR(MATCH(#REF!,#REF!,0)),"0", "1")</f>
        <v>0</v>
      </c>
      <c r="AP706" s="2" t="str">
        <f>IF(ISERROR(MATCH(Table18[[#This Row], [Batch Start Year]],$BC$2:$BC$23,0)),"0", "1")</f>
        <v>0</v>
      </c>
      <c r="AQ706" s="2" t="str">
        <f>IF(ISERROR(MATCH(Table18[[#This Row], [Batch Start Semester]],$BD$2:$BD$5,0)),"0", "1")</f>
        <v>0</v>
      </c>
      <c r="AR706" s="2" t="str">
        <f>IF(ISERROR(MATCH(Table18[[#This Row], [Batch Session ]],$BE$2:$BE$5,0)),"0", "1")</f>
        <v>0</v>
      </c>
      <c r="AS706" s="2" t="str">
        <f>IF(ISERROR(MATCH(Table18[[#This Row], [Current Semester Number ]],$BF$2:$BF$12,0)),"0", "1")</f>
        <v>0</v>
      </c>
      <c r="AT706" s="2" t="str">
        <f>IF(ISERROR(MATCH(Table18[[#This Row], [Gender]],$BG$2:$BG$4,0)),"0", "1")</f>
        <v>0</v>
      </c>
      <c r="AU706" s="2" t="str">
        <f>IF(ISERROR(MATCH(Table18[[#This Row], [Quota Type]],$BH$2:$BH$12,0)),"0", "1")</f>
        <v>0</v>
      </c>
      <c r="AV706" s="2" t="str">
        <f>IF(ISERROR(MATCH(Table18[[#This Row], [Different Ability Type (only for Differently abled students)]],$BI$2:$BI$8,0)),"0", "1")</f>
        <v>0</v>
      </c>
      <c r="AW706" s="2"/>
      <c r="AX706" s="2"/>
      <c r="AY706" s="2"/>
      <c r="AZ706" s="2"/>
    </row>
    <row r="707" ht="14.25">
      <c r="A707" s="23"/>
      <c r="B707" s="23"/>
      <c r="C707" s="23"/>
      <c r="D707" s="23"/>
      <c r="E707" s="23"/>
      <c r="F707" s="23"/>
      <c r="G707" s="24"/>
      <c r="H707" s="25"/>
      <c r="I707" s="26"/>
      <c r="J707" s="27"/>
      <c r="K707" s="27"/>
      <c r="L707" s="27"/>
      <c r="M707" s="26"/>
      <c r="N707" s="28"/>
      <c r="O707" s="29"/>
      <c r="P707" s="30"/>
      <c r="Q707" s="30"/>
      <c r="R707" s="30"/>
      <c r="S707" s="31"/>
      <c r="T707" s="26"/>
      <c r="U707" s="27"/>
      <c r="V707" s="82"/>
      <c r="W707" s="83"/>
      <c r="X707" s="27"/>
      <c r="Y707" s="36"/>
      <c r="Z707" s="27"/>
      <c r="AA707" s="37"/>
      <c r="AB707" s="38"/>
      <c r="AC707" s="39"/>
      <c r="AD707" s="40"/>
      <c r="AK707" s="2" t="str">
        <f>IF(ISERROR(MATCH(Table18[[#This Row], [Sector of College]],$AY$2:$AY$4,0)),"0", "1")</f>
        <v>0</v>
      </c>
      <c r="AL707" s="2" t="str">
        <f>IF(ISERROR(MATCH(Table18[[#This Row], [Type of College]],$AZ$2:$AZ$4,0)),"0", "1")</f>
        <v>0</v>
      </c>
      <c r="AM707" s="2" t="str">
        <f>IF(ISERROR(MATCH(Table18[[#This Row], [College Category]],$BA$2:$BA$15,0)),"0", "1")</f>
        <v>0</v>
      </c>
      <c r="AN707" s="2" t="str">
        <f>IF(ISERROR(MATCH(Table18[[#This Row], [Degree Duration]],$BB$3:$BB$12,0)),"0", "1")</f>
        <v>0</v>
      </c>
      <c r="AO707" s="2" t="str">
        <f>IF(ISERROR(MATCH(#REF!,#REF!,0)),"0", "1")</f>
        <v>0</v>
      </c>
      <c r="AP707" s="2" t="str">
        <f>IF(ISERROR(MATCH(Table18[[#This Row], [Batch Start Year]],$BC$2:$BC$23,0)),"0", "1")</f>
        <v>0</v>
      </c>
      <c r="AQ707" s="2" t="str">
        <f>IF(ISERROR(MATCH(Table18[[#This Row], [Batch Start Semester]],$BD$2:$BD$5,0)),"0", "1")</f>
        <v>0</v>
      </c>
      <c r="AR707" s="2" t="str">
        <f>IF(ISERROR(MATCH(Table18[[#This Row], [Batch Session ]],$BE$2:$BE$5,0)),"0", "1")</f>
        <v>0</v>
      </c>
      <c r="AS707" s="2" t="str">
        <f>IF(ISERROR(MATCH(Table18[[#This Row], [Current Semester Number ]],$BF$2:$BF$12,0)),"0", "1")</f>
        <v>0</v>
      </c>
      <c r="AT707" s="2" t="str">
        <f>IF(ISERROR(MATCH(Table18[[#This Row], [Gender]],$BG$2:$BG$4,0)),"0", "1")</f>
        <v>0</v>
      </c>
      <c r="AU707" s="2" t="str">
        <f>IF(ISERROR(MATCH(Table18[[#This Row], [Quota Type]],$BH$2:$BH$12,0)),"0", "1")</f>
        <v>0</v>
      </c>
      <c r="AV707" s="2" t="str">
        <f>IF(ISERROR(MATCH(Table18[[#This Row], [Different Ability Type (only for Differently abled students)]],$BI$2:$BI$8,0)),"0", "1")</f>
        <v>0</v>
      </c>
      <c r="AW707" s="2"/>
      <c r="AX707" s="2"/>
      <c r="AY707" s="2"/>
      <c r="AZ707" s="2"/>
    </row>
    <row r="708" ht="14.25">
      <c r="A708" s="23"/>
      <c r="B708" s="23"/>
      <c r="C708" s="23"/>
      <c r="D708" s="23"/>
      <c r="E708" s="23"/>
      <c r="F708" s="23"/>
      <c r="G708" s="24"/>
      <c r="H708" s="25"/>
      <c r="I708" s="26"/>
      <c r="J708" s="27"/>
      <c r="K708" s="27"/>
      <c r="L708" s="27"/>
      <c r="M708" s="26"/>
      <c r="N708" s="28"/>
      <c r="O708" s="29"/>
      <c r="P708" s="30"/>
      <c r="Q708" s="30"/>
      <c r="R708" s="30"/>
      <c r="S708" s="31"/>
      <c r="T708" s="26"/>
      <c r="U708" s="27"/>
      <c r="V708" s="82"/>
      <c r="W708" s="83"/>
      <c r="X708" s="27"/>
      <c r="Y708" s="36"/>
      <c r="Z708" s="27"/>
      <c r="AA708" s="37"/>
      <c r="AB708" s="38"/>
      <c r="AC708" s="39"/>
      <c r="AD708" s="40"/>
      <c r="AK708" s="2" t="str">
        <f>IF(ISERROR(MATCH(Table18[[#This Row], [Sector of College]],$AY$2:$AY$4,0)),"0", "1")</f>
        <v>0</v>
      </c>
      <c r="AL708" s="2" t="str">
        <f>IF(ISERROR(MATCH(Table18[[#This Row], [Type of College]],$AZ$2:$AZ$4,0)),"0", "1")</f>
        <v>0</v>
      </c>
      <c r="AM708" s="2" t="str">
        <f>IF(ISERROR(MATCH(Table18[[#This Row], [College Category]],$BA$2:$BA$15,0)),"0", "1")</f>
        <v>0</v>
      </c>
      <c r="AN708" s="2" t="str">
        <f>IF(ISERROR(MATCH(Table18[[#This Row], [Degree Duration]],$BB$3:$BB$12,0)),"0", "1")</f>
        <v>0</v>
      </c>
      <c r="AO708" s="2" t="str">
        <f>IF(ISERROR(MATCH(#REF!,#REF!,0)),"0", "1")</f>
        <v>0</v>
      </c>
      <c r="AP708" s="2" t="str">
        <f>IF(ISERROR(MATCH(Table18[[#This Row], [Batch Start Year]],$BC$2:$BC$23,0)),"0", "1")</f>
        <v>0</v>
      </c>
      <c r="AQ708" s="2" t="str">
        <f>IF(ISERROR(MATCH(Table18[[#This Row], [Batch Start Semester]],$BD$2:$BD$5,0)),"0", "1")</f>
        <v>0</v>
      </c>
      <c r="AR708" s="2" t="str">
        <f>IF(ISERROR(MATCH(Table18[[#This Row], [Batch Session ]],$BE$2:$BE$5,0)),"0", "1")</f>
        <v>0</v>
      </c>
      <c r="AS708" s="2" t="str">
        <f>IF(ISERROR(MATCH(Table18[[#This Row], [Current Semester Number ]],$BF$2:$BF$12,0)),"0", "1")</f>
        <v>0</v>
      </c>
      <c r="AT708" s="2" t="str">
        <f>IF(ISERROR(MATCH(Table18[[#This Row], [Gender]],$BG$2:$BG$4,0)),"0", "1")</f>
        <v>0</v>
      </c>
      <c r="AU708" s="2" t="str">
        <f>IF(ISERROR(MATCH(Table18[[#This Row], [Quota Type]],$BH$2:$BH$12,0)),"0", "1")</f>
        <v>0</v>
      </c>
      <c r="AV708" s="2" t="str">
        <f>IF(ISERROR(MATCH(Table18[[#This Row], [Different Ability Type (only for Differently abled students)]],$BI$2:$BI$8,0)),"0", "1")</f>
        <v>0</v>
      </c>
      <c r="AW708" s="2"/>
      <c r="AX708" s="2"/>
      <c r="AY708" s="2"/>
      <c r="AZ708" s="2"/>
    </row>
    <row r="709" ht="14.25">
      <c r="A709" s="23"/>
      <c r="B709" s="23"/>
      <c r="C709" s="23"/>
      <c r="D709" s="23"/>
      <c r="E709" s="23"/>
      <c r="F709" s="23"/>
      <c r="G709" s="24"/>
      <c r="H709" s="25"/>
      <c r="I709" s="26"/>
      <c r="J709" s="27"/>
      <c r="K709" s="27"/>
      <c r="L709" s="27"/>
      <c r="M709" s="26"/>
      <c r="N709" s="28"/>
      <c r="O709" s="29"/>
      <c r="P709" s="30"/>
      <c r="Q709" s="30"/>
      <c r="R709" s="30"/>
      <c r="S709" s="31"/>
      <c r="T709" s="26"/>
      <c r="U709" s="27"/>
      <c r="V709" s="82"/>
      <c r="W709" s="83"/>
      <c r="X709" s="27"/>
      <c r="Y709" s="36"/>
      <c r="Z709" s="27"/>
      <c r="AA709" s="37"/>
      <c r="AB709" s="38"/>
      <c r="AC709" s="39"/>
      <c r="AD709" s="40"/>
      <c r="AK709" s="2" t="str">
        <f>IF(ISERROR(MATCH(Table18[[#This Row], [Sector of College]],$AY$2:$AY$4,0)),"0", "1")</f>
        <v>0</v>
      </c>
      <c r="AL709" s="2" t="str">
        <f>IF(ISERROR(MATCH(Table18[[#This Row], [Type of College]],$AZ$2:$AZ$4,0)),"0", "1")</f>
        <v>0</v>
      </c>
      <c r="AM709" s="2" t="str">
        <f>IF(ISERROR(MATCH(Table18[[#This Row], [College Category]],$BA$2:$BA$15,0)),"0", "1")</f>
        <v>0</v>
      </c>
      <c r="AN709" s="2" t="str">
        <f>IF(ISERROR(MATCH(Table18[[#This Row], [Degree Duration]],$BB$3:$BB$12,0)),"0", "1")</f>
        <v>0</v>
      </c>
      <c r="AO709" s="2" t="str">
        <f>IF(ISERROR(MATCH(#REF!,#REF!,0)),"0", "1")</f>
        <v>0</v>
      </c>
      <c r="AP709" s="2" t="str">
        <f>IF(ISERROR(MATCH(Table18[[#This Row], [Batch Start Year]],$BC$2:$BC$23,0)),"0", "1")</f>
        <v>0</v>
      </c>
      <c r="AQ709" s="2" t="str">
        <f>IF(ISERROR(MATCH(Table18[[#This Row], [Batch Start Semester]],$BD$2:$BD$5,0)),"0", "1")</f>
        <v>0</v>
      </c>
      <c r="AR709" s="2" t="str">
        <f>IF(ISERROR(MATCH(Table18[[#This Row], [Batch Session ]],$BE$2:$BE$5,0)),"0", "1")</f>
        <v>0</v>
      </c>
      <c r="AS709" s="2" t="str">
        <f>IF(ISERROR(MATCH(Table18[[#This Row], [Current Semester Number ]],$BF$2:$BF$12,0)),"0", "1")</f>
        <v>0</v>
      </c>
      <c r="AT709" s="2" t="str">
        <f>IF(ISERROR(MATCH(Table18[[#This Row], [Gender]],$BG$2:$BG$4,0)),"0", "1")</f>
        <v>0</v>
      </c>
      <c r="AU709" s="2" t="str">
        <f>IF(ISERROR(MATCH(Table18[[#This Row], [Quota Type]],$BH$2:$BH$12,0)),"0", "1")</f>
        <v>0</v>
      </c>
      <c r="AV709" s="2" t="str">
        <f>IF(ISERROR(MATCH(Table18[[#This Row], [Different Ability Type (only for Differently abled students)]],$BI$2:$BI$8,0)),"0", "1")</f>
        <v>0</v>
      </c>
      <c r="AW709" s="2"/>
      <c r="AX709" s="2"/>
      <c r="AY709" s="2"/>
      <c r="AZ709" s="2"/>
    </row>
    <row r="710" ht="14.25">
      <c r="A710" s="23"/>
      <c r="B710" s="23"/>
      <c r="C710" s="23"/>
      <c r="D710" s="23"/>
      <c r="E710" s="23"/>
      <c r="F710" s="23"/>
      <c r="G710" s="24"/>
      <c r="H710" s="25"/>
      <c r="I710" s="26"/>
      <c r="J710" s="27"/>
      <c r="K710" s="27"/>
      <c r="L710" s="27"/>
      <c r="M710" s="26"/>
      <c r="N710" s="28"/>
      <c r="O710" s="29"/>
      <c r="P710" s="30"/>
      <c r="Q710" s="30"/>
      <c r="R710" s="30"/>
      <c r="S710" s="31"/>
      <c r="T710" s="26"/>
      <c r="U710" s="27"/>
      <c r="V710" s="82"/>
      <c r="W710" s="83"/>
      <c r="X710" s="27"/>
      <c r="Y710" s="36"/>
      <c r="Z710" s="27"/>
      <c r="AA710" s="37"/>
      <c r="AB710" s="38"/>
      <c r="AC710" s="39"/>
      <c r="AD710" s="40"/>
      <c r="AK710" s="2" t="str">
        <f>IF(ISERROR(MATCH(Table18[[#This Row], [Sector of College]],$AY$2:$AY$4,0)),"0", "1")</f>
        <v>0</v>
      </c>
      <c r="AL710" s="2" t="str">
        <f>IF(ISERROR(MATCH(Table18[[#This Row], [Type of College]],$AZ$2:$AZ$4,0)),"0", "1")</f>
        <v>0</v>
      </c>
      <c r="AM710" s="2" t="str">
        <f>IF(ISERROR(MATCH(Table18[[#This Row], [College Category]],$BA$2:$BA$15,0)),"0", "1")</f>
        <v>0</v>
      </c>
      <c r="AN710" s="2" t="str">
        <f>IF(ISERROR(MATCH(Table18[[#This Row], [Degree Duration]],$BB$3:$BB$12,0)),"0", "1")</f>
        <v>0</v>
      </c>
      <c r="AO710" s="2" t="str">
        <f>IF(ISERROR(MATCH(#REF!,#REF!,0)),"0", "1")</f>
        <v>0</v>
      </c>
      <c r="AP710" s="2" t="str">
        <f>IF(ISERROR(MATCH(Table18[[#This Row], [Batch Start Year]],$BC$2:$BC$23,0)),"0", "1")</f>
        <v>0</v>
      </c>
      <c r="AQ710" s="2" t="str">
        <f>IF(ISERROR(MATCH(Table18[[#This Row], [Batch Start Semester]],$BD$2:$BD$5,0)),"0", "1")</f>
        <v>0</v>
      </c>
      <c r="AR710" s="2" t="str">
        <f>IF(ISERROR(MATCH(Table18[[#This Row], [Batch Session ]],$BE$2:$BE$5,0)),"0", "1")</f>
        <v>0</v>
      </c>
      <c r="AS710" s="2" t="str">
        <f>IF(ISERROR(MATCH(Table18[[#This Row], [Current Semester Number ]],$BF$2:$BF$12,0)),"0", "1")</f>
        <v>0</v>
      </c>
      <c r="AT710" s="2" t="str">
        <f>IF(ISERROR(MATCH(Table18[[#This Row], [Gender]],$BG$2:$BG$4,0)),"0", "1")</f>
        <v>0</v>
      </c>
      <c r="AU710" s="2" t="str">
        <f>IF(ISERROR(MATCH(Table18[[#This Row], [Quota Type]],$BH$2:$BH$12,0)),"0", "1")</f>
        <v>0</v>
      </c>
      <c r="AV710" s="2" t="str">
        <f>IF(ISERROR(MATCH(Table18[[#This Row], [Different Ability Type (only for Differently abled students)]],$BI$2:$BI$8,0)),"0", "1")</f>
        <v>0</v>
      </c>
      <c r="AW710" s="2"/>
      <c r="AX710" s="2"/>
      <c r="AY710" s="2"/>
      <c r="AZ710" s="2"/>
    </row>
    <row r="711" ht="14.25">
      <c r="A711" s="23"/>
      <c r="B711" s="23"/>
      <c r="C711" s="23"/>
      <c r="D711" s="23"/>
      <c r="E711" s="23"/>
      <c r="F711" s="23"/>
      <c r="G711" s="24"/>
      <c r="H711" s="25"/>
      <c r="I711" s="26"/>
      <c r="J711" s="27"/>
      <c r="K711" s="27"/>
      <c r="L711" s="27"/>
      <c r="M711" s="26"/>
      <c r="N711" s="28"/>
      <c r="O711" s="29"/>
      <c r="P711" s="30"/>
      <c r="Q711" s="30"/>
      <c r="R711" s="30"/>
      <c r="S711" s="31"/>
      <c r="T711" s="26"/>
      <c r="U711" s="27"/>
      <c r="V711" s="82"/>
      <c r="W711" s="83"/>
      <c r="X711" s="27"/>
      <c r="Y711" s="36"/>
      <c r="Z711" s="27"/>
      <c r="AA711" s="37"/>
      <c r="AB711" s="38"/>
      <c r="AC711" s="39"/>
      <c r="AD711" s="40"/>
      <c r="AK711" s="2" t="str">
        <f>IF(ISERROR(MATCH(Table18[[#This Row], [Sector of College]],$AY$2:$AY$4,0)),"0", "1")</f>
        <v>0</v>
      </c>
      <c r="AL711" s="2" t="str">
        <f>IF(ISERROR(MATCH(Table18[[#This Row], [Type of College]],$AZ$2:$AZ$4,0)),"0", "1")</f>
        <v>0</v>
      </c>
      <c r="AM711" s="2" t="str">
        <f>IF(ISERROR(MATCH(Table18[[#This Row], [College Category]],$BA$2:$BA$15,0)),"0", "1")</f>
        <v>0</v>
      </c>
      <c r="AN711" s="2" t="str">
        <f>IF(ISERROR(MATCH(Table18[[#This Row], [Degree Duration]],$BB$3:$BB$12,0)),"0", "1")</f>
        <v>0</v>
      </c>
      <c r="AO711" s="2" t="str">
        <f>IF(ISERROR(MATCH(#REF!,#REF!,0)),"0", "1")</f>
        <v>0</v>
      </c>
      <c r="AP711" s="2" t="str">
        <f>IF(ISERROR(MATCH(Table18[[#This Row], [Batch Start Year]],$BC$2:$BC$23,0)),"0", "1")</f>
        <v>0</v>
      </c>
      <c r="AQ711" s="2" t="str">
        <f>IF(ISERROR(MATCH(Table18[[#This Row], [Batch Start Semester]],$BD$2:$BD$5,0)),"0", "1")</f>
        <v>0</v>
      </c>
      <c r="AR711" s="2" t="str">
        <f>IF(ISERROR(MATCH(Table18[[#This Row], [Batch Session ]],$BE$2:$BE$5,0)),"0", "1")</f>
        <v>0</v>
      </c>
      <c r="AS711" s="2" t="str">
        <f>IF(ISERROR(MATCH(Table18[[#This Row], [Current Semester Number ]],$BF$2:$BF$12,0)),"0", "1")</f>
        <v>0</v>
      </c>
      <c r="AT711" s="2" t="str">
        <f>IF(ISERROR(MATCH(Table18[[#This Row], [Gender]],$BG$2:$BG$4,0)),"0", "1")</f>
        <v>0</v>
      </c>
      <c r="AU711" s="2" t="str">
        <f>IF(ISERROR(MATCH(Table18[[#This Row], [Quota Type]],$BH$2:$BH$12,0)),"0", "1")</f>
        <v>0</v>
      </c>
      <c r="AV711" s="2" t="str">
        <f>IF(ISERROR(MATCH(Table18[[#This Row], [Different Ability Type (only for Differently abled students)]],$BI$2:$BI$8,0)),"0", "1")</f>
        <v>0</v>
      </c>
      <c r="AW711" s="2"/>
      <c r="AX711" s="2"/>
      <c r="AY711" s="2"/>
      <c r="AZ711" s="2"/>
    </row>
    <row r="712" ht="14.25">
      <c r="A712" s="23"/>
      <c r="B712" s="23"/>
      <c r="C712" s="23"/>
      <c r="D712" s="23"/>
      <c r="E712" s="23"/>
      <c r="F712" s="23"/>
      <c r="G712" s="24"/>
      <c r="H712" s="25"/>
      <c r="I712" s="26"/>
      <c r="J712" s="27"/>
      <c r="K712" s="27"/>
      <c r="L712" s="27"/>
      <c r="M712" s="26"/>
      <c r="N712" s="28"/>
      <c r="O712" s="29"/>
      <c r="P712" s="30"/>
      <c r="Q712" s="30"/>
      <c r="R712" s="30"/>
      <c r="S712" s="31"/>
      <c r="T712" s="26"/>
      <c r="U712" s="27"/>
      <c r="V712" s="82"/>
      <c r="W712" s="83"/>
      <c r="X712" s="27"/>
      <c r="Y712" s="36"/>
      <c r="Z712" s="27"/>
      <c r="AA712" s="37"/>
      <c r="AB712" s="38"/>
      <c r="AC712" s="39"/>
      <c r="AD712" s="40"/>
      <c r="AK712" s="2" t="str">
        <f>IF(ISERROR(MATCH(Table18[[#This Row], [Sector of College]],$AY$2:$AY$4,0)),"0", "1")</f>
        <v>0</v>
      </c>
      <c r="AL712" s="2" t="str">
        <f>IF(ISERROR(MATCH(Table18[[#This Row], [Type of College]],$AZ$2:$AZ$4,0)),"0", "1")</f>
        <v>0</v>
      </c>
      <c r="AM712" s="2" t="str">
        <f>IF(ISERROR(MATCH(Table18[[#This Row], [College Category]],$BA$2:$BA$15,0)),"0", "1")</f>
        <v>0</v>
      </c>
      <c r="AN712" s="2" t="str">
        <f>IF(ISERROR(MATCH(Table18[[#This Row], [Degree Duration]],$BB$3:$BB$12,0)),"0", "1")</f>
        <v>0</v>
      </c>
      <c r="AO712" s="2" t="str">
        <f>IF(ISERROR(MATCH(#REF!,#REF!,0)),"0", "1")</f>
        <v>0</v>
      </c>
      <c r="AP712" s="2" t="str">
        <f>IF(ISERROR(MATCH(Table18[[#This Row], [Batch Start Year]],$BC$2:$BC$23,0)),"0", "1")</f>
        <v>0</v>
      </c>
      <c r="AQ712" s="2" t="str">
        <f>IF(ISERROR(MATCH(Table18[[#This Row], [Batch Start Semester]],$BD$2:$BD$5,0)),"0", "1")</f>
        <v>0</v>
      </c>
      <c r="AR712" s="2" t="str">
        <f>IF(ISERROR(MATCH(Table18[[#This Row], [Batch Session ]],$BE$2:$BE$5,0)),"0", "1")</f>
        <v>0</v>
      </c>
      <c r="AS712" s="2" t="str">
        <f>IF(ISERROR(MATCH(Table18[[#This Row], [Current Semester Number ]],$BF$2:$BF$12,0)),"0", "1")</f>
        <v>0</v>
      </c>
      <c r="AT712" s="2" t="str">
        <f>IF(ISERROR(MATCH(Table18[[#This Row], [Gender]],$BG$2:$BG$4,0)),"0", "1")</f>
        <v>0</v>
      </c>
      <c r="AU712" s="2" t="str">
        <f>IF(ISERROR(MATCH(Table18[[#This Row], [Quota Type]],$BH$2:$BH$12,0)),"0", "1")</f>
        <v>0</v>
      </c>
      <c r="AV712" s="2" t="str">
        <f>IF(ISERROR(MATCH(Table18[[#This Row], [Different Ability Type (only for Differently abled students)]],$BI$2:$BI$8,0)),"0", "1")</f>
        <v>0</v>
      </c>
      <c r="AW712" s="2"/>
      <c r="AX712" s="2"/>
      <c r="AY712" s="2"/>
      <c r="AZ712" s="2"/>
    </row>
    <row r="713" ht="14.25">
      <c r="A713" s="23"/>
      <c r="B713" s="23"/>
      <c r="C713" s="23"/>
      <c r="D713" s="23"/>
      <c r="E713" s="23"/>
      <c r="F713" s="23"/>
      <c r="G713" s="24"/>
      <c r="H713" s="25"/>
      <c r="I713" s="26"/>
      <c r="J713" s="27"/>
      <c r="K713" s="27"/>
      <c r="L713" s="27"/>
      <c r="M713" s="26"/>
      <c r="N713" s="28"/>
      <c r="O713" s="29"/>
      <c r="P713" s="30"/>
      <c r="Q713" s="30"/>
      <c r="R713" s="30"/>
      <c r="S713" s="31"/>
      <c r="T713" s="26"/>
      <c r="U713" s="27"/>
      <c r="V713" s="82"/>
      <c r="W713" s="83"/>
      <c r="X713" s="27"/>
      <c r="Y713" s="36"/>
      <c r="Z713" s="27"/>
      <c r="AA713" s="37"/>
      <c r="AB713" s="38"/>
      <c r="AC713" s="39"/>
      <c r="AD713" s="40"/>
      <c r="AK713" s="2" t="str">
        <f>IF(ISERROR(MATCH(Table18[[#This Row], [Sector of College]],$AY$2:$AY$4,0)),"0", "1")</f>
        <v>0</v>
      </c>
      <c r="AL713" s="2" t="str">
        <f>IF(ISERROR(MATCH(Table18[[#This Row], [Type of College]],$AZ$2:$AZ$4,0)),"0", "1")</f>
        <v>0</v>
      </c>
      <c r="AM713" s="2" t="str">
        <f>IF(ISERROR(MATCH(Table18[[#This Row], [College Category]],$BA$2:$BA$15,0)),"0", "1")</f>
        <v>0</v>
      </c>
      <c r="AN713" s="2" t="str">
        <f>IF(ISERROR(MATCH(Table18[[#This Row], [Degree Duration]],$BB$3:$BB$12,0)),"0", "1")</f>
        <v>0</v>
      </c>
      <c r="AO713" s="2" t="str">
        <f>IF(ISERROR(MATCH(#REF!,#REF!,0)),"0", "1")</f>
        <v>0</v>
      </c>
      <c r="AP713" s="2" t="str">
        <f>IF(ISERROR(MATCH(Table18[[#This Row], [Batch Start Year]],$BC$2:$BC$23,0)),"0", "1")</f>
        <v>0</v>
      </c>
      <c r="AQ713" s="2" t="str">
        <f>IF(ISERROR(MATCH(Table18[[#This Row], [Batch Start Semester]],$BD$2:$BD$5,0)),"0", "1")</f>
        <v>0</v>
      </c>
      <c r="AR713" s="2" t="str">
        <f>IF(ISERROR(MATCH(Table18[[#This Row], [Batch Session ]],$BE$2:$BE$5,0)),"0", "1")</f>
        <v>0</v>
      </c>
      <c r="AS713" s="2" t="str">
        <f>IF(ISERROR(MATCH(Table18[[#This Row], [Current Semester Number ]],$BF$2:$BF$12,0)),"0", "1")</f>
        <v>0</v>
      </c>
      <c r="AT713" s="2" t="str">
        <f>IF(ISERROR(MATCH(Table18[[#This Row], [Gender]],$BG$2:$BG$4,0)),"0", "1")</f>
        <v>0</v>
      </c>
      <c r="AU713" s="2" t="str">
        <f>IF(ISERROR(MATCH(Table18[[#This Row], [Quota Type]],$BH$2:$BH$12,0)),"0", "1")</f>
        <v>0</v>
      </c>
      <c r="AV713" s="2" t="str">
        <f>IF(ISERROR(MATCH(Table18[[#This Row], [Different Ability Type (only for Differently abled students)]],$BI$2:$BI$8,0)),"0", "1")</f>
        <v>0</v>
      </c>
      <c r="AW713" s="2"/>
      <c r="AX713" s="2"/>
      <c r="AY713" s="2"/>
      <c r="AZ713" s="2"/>
    </row>
    <row r="714" ht="14.25">
      <c r="A714" s="23"/>
      <c r="B714" s="23"/>
      <c r="C714" s="23"/>
      <c r="D714" s="23"/>
      <c r="E714" s="23"/>
      <c r="F714" s="23"/>
      <c r="G714" s="24"/>
      <c r="H714" s="25"/>
      <c r="I714" s="26"/>
      <c r="J714" s="27"/>
      <c r="K714" s="27"/>
      <c r="L714" s="27"/>
      <c r="M714" s="26"/>
      <c r="N714" s="28"/>
      <c r="O714" s="29"/>
      <c r="P714" s="30"/>
      <c r="Q714" s="30"/>
      <c r="R714" s="30"/>
      <c r="S714" s="31"/>
      <c r="T714" s="26"/>
      <c r="U714" s="27"/>
      <c r="V714" s="82"/>
      <c r="W714" s="83"/>
      <c r="X714" s="27"/>
      <c r="Y714" s="36"/>
      <c r="Z714" s="27"/>
      <c r="AA714" s="37"/>
      <c r="AB714" s="38"/>
      <c r="AC714" s="39"/>
      <c r="AD714" s="40"/>
      <c r="AK714" s="2" t="str">
        <f>IF(ISERROR(MATCH(Table18[[#This Row], [Sector of College]],$AY$2:$AY$4,0)),"0", "1")</f>
        <v>0</v>
      </c>
      <c r="AL714" s="2" t="str">
        <f>IF(ISERROR(MATCH(Table18[[#This Row], [Type of College]],$AZ$2:$AZ$4,0)),"0", "1")</f>
        <v>0</v>
      </c>
      <c r="AM714" s="2" t="str">
        <f>IF(ISERROR(MATCH(Table18[[#This Row], [College Category]],$BA$2:$BA$15,0)),"0", "1")</f>
        <v>0</v>
      </c>
      <c r="AN714" s="2" t="str">
        <f>IF(ISERROR(MATCH(Table18[[#This Row], [Degree Duration]],$BB$3:$BB$12,0)),"0", "1")</f>
        <v>0</v>
      </c>
      <c r="AO714" s="2" t="str">
        <f>IF(ISERROR(MATCH(#REF!,#REF!,0)),"0", "1")</f>
        <v>0</v>
      </c>
      <c r="AP714" s="2" t="str">
        <f>IF(ISERROR(MATCH(Table18[[#This Row], [Batch Start Year]],$BC$2:$BC$23,0)),"0", "1")</f>
        <v>0</v>
      </c>
      <c r="AQ714" s="2" t="str">
        <f>IF(ISERROR(MATCH(Table18[[#This Row], [Batch Start Semester]],$BD$2:$BD$5,0)),"0", "1")</f>
        <v>0</v>
      </c>
      <c r="AR714" s="2" t="str">
        <f>IF(ISERROR(MATCH(Table18[[#This Row], [Batch Session ]],$BE$2:$BE$5,0)),"0", "1")</f>
        <v>0</v>
      </c>
      <c r="AS714" s="2" t="str">
        <f>IF(ISERROR(MATCH(Table18[[#This Row], [Current Semester Number ]],$BF$2:$BF$12,0)),"0", "1")</f>
        <v>0</v>
      </c>
      <c r="AT714" s="2" t="str">
        <f>IF(ISERROR(MATCH(Table18[[#This Row], [Gender]],$BG$2:$BG$4,0)),"0", "1")</f>
        <v>0</v>
      </c>
      <c r="AU714" s="2" t="str">
        <f>IF(ISERROR(MATCH(Table18[[#This Row], [Quota Type]],$BH$2:$BH$12,0)),"0", "1")</f>
        <v>0</v>
      </c>
      <c r="AV714" s="2" t="str">
        <f>IF(ISERROR(MATCH(Table18[[#This Row], [Different Ability Type (only for Differently abled students)]],$BI$2:$BI$8,0)),"0", "1")</f>
        <v>0</v>
      </c>
      <c r="AW714" s="2"/>
      <c r="AX714" s="2"/>
      <c r="AY714" s="2"/>
      <c r="AZ714" s="2"/>
    </row>
    <row r="715" ht="14.25">
      <c r="A715" s="23"/>
      <c r="B715" s="23"/>
      <c r="C715" s="23"/>
      <c r="D715" s="23"/>
      <c r="E715" s="23"/>
      <c r="F715" s="23"/>
      <c r="G715" s="24"/>
      <c r="H715" s="25"/>
      <c r="I715" s="26"/>
      <c r="J715" s="27"/>
      <c r="K715" s="27"/>
      <c r="L715" s="27"/>
      <c r="M715" s="26"/>
      <c r="N715" s="28"/>
      <c r="O715" s="29"/>
      <c r="P715" s="30"/>
      <c r="Q715" s="30"/>
      <c r="R715" s="30"/>
      <c r="S715" s="31"/>
      <c r="T715" s="26"/>
      <c r="U715" s="27"/>
      <c r="V715" s="82"/>
      <c r="W715" s="83"/>
      <c r="X715" s="27"/>
      <c r="Y715" s="36"/>
      <c r="Z715" s="27"/>
      <c r="AA715" s="37"/>
      <c r="AB715" s="38"/>
      <c r="AC715" s="39"/>
      <c r="AD715" s="40"/>
      <c r="AK715" s="2" t="str">
        <f>IF(ISERROR(MATCH(Table18[[#This Row], [Sector of College]],$AY$2:$AY$4,0)),"0", "1")</f>
        <v>0</v>
      </c>
      <c r="AL715" s="2" t="str">
        <f>IF(ISERROR(MATCH(Table18[[#This Row], [Type of College]],$AZ$2:$AZ$4,0)),"0", "1")</f>
        <v>0</v>
      </c>
      <c r="AM715" s="2" t="str">
        <f>IF(ISERROR(MATCH(Table18[[#This Row], [College Category]],$BA$2:$BA$15,0)),"0", "1")</f>
        <v>0</v>
      </c>
      <c r="AN715" s="2" t="str">
        <f>IF(ISERROR(MATCH(Table18[[#This Row], [Degree Duration]],$BB$3:$BB$12,0)),"0", "1")</f>
        <v>0</v>
      </c>
      <c r="AO715" s="2" t="str">
        <f>IF(ISERROR(MATCH(#REF!,#REF!,0)),"0", "1")</f>
        <v>0</v>
      </c>
      <c r="AP715" s="2" t="str">
        <f>IF(ISERROR(MATCH(Table18[[#This Row], [Batch Start Year]],$BC$2:$BC$23,0)),"0", "1")</f>
        <v>0</v>
      </c>
      <c r="AQ715" s="2" t="str">
        <f>IF(ISERROR(MATCH(Table18[[#This Row], [Batch Start Semester]],$BD$2:$BD$5,0)),"0", "1")</f>
        <v>0</v>
      </c>
      <c r="AR715" s="2" t="str">
        <f>IF(ISERROR(MATCH(Table18[[#This Row], [Batch Session ]],$BE$2:$BE$5,0)),"0", "1")</f>
        <v>0</v>
      </c>
      <c r="AS715" s="2" t="str">
        <f>IF(ISERROR(MATCH(Table18[[#This Row], [Current Semester Number ]],$BF$2:$BF$12,0)),"0", "1")</f>
        <v>0</v>
      </c>
      <c r="AT715" s="2" t="str">
        <f>IF(ISERROR(MATCH(Table18[[#This Row], [Gender]],$BG$2:$BG$4,0)),"0", "1")</f>
        <v>0</v>
      </c>
      <c r="AU715" s="2" t="str">
        <f>IF(ISERROR(MATCH(Table18[[#This Row], [Quota Type]],$BH$2:$BH$12,0)),"0", "1")</f>
        <v>0</v>
      </c>
      <c r="AV715" s="2" t="str">
        <f>IF(ISERROR(MATCH(Table18[[#This Row], [Different Ability Type (only for Differently abled students)]],$BI$2:$BI$8,0)),"0", "1")</f>
        <v>0</v>
      </c>
      <c r="AW715" s="2"/>
      <c r="AX715" s="2"/>
      <c r="AY715" s="2"/>
      <c r="AZ715" s="2"/>
    </row>
    <row r="716" ht="14.25">
      <c r="A716" s="23"/>
      <c r="B716" s="23"/>
      <c r="C716" s="23"/>
      <c r="D716" s="23"/>
      <c r="E716" s="23"/>
      <c r="F716" s="23"/>
      <c r="G716" s="24"/>
      <c r="H716" s="25"/>
      <c r="I716" s="26"/>
      <c r="J716" s="27"/>
      <c r="K716" s="27"/>
      <c r="L716" s="27"/>
      <c r="M716" s="26"/>
      <c r="N716" s="28"/>
      <c r="O716" s="29"/>
      <c r="P716" s="30"/>
      <c r="Q716" s="30"/>
      <c r="R716" s="30"/>
      <c r="S716" s="31"/>
      <c r="T716" s="26"/>
      <c r="U716" s="27"/>
      <c r="V716" s="82"/>
      <c r="W716" s="83"/>
      <c r="X716" s="27"/>
      <c r="Y716" s="36"/>
      <c r="Z716" s="27"/>
      <c r="AA716" s="37"/>
      <c r="AB716" s="38"/>
      <c r="AC716" s="39"/>
      <c r="AD716" s="40"/>
      <c r="AK716" s="2" t="str">
        <f>IF(ISERROR(MATCH(Table18[[#This Row], [Sector of College]],$AY$2:$AY$4,0)),"0", "1")</f>
        <v>0</v>
      </c>
      <c r="AL716" s="2" t="str">
        <f>IF(ISERROR(MATCH(Table18[[#This Row], [Type of College]],$AZ$2:$AZ$4,0)),"0", "1")</f>
        <v>0</v>
      </c>
      <c r="AM716" s="2" t="str">
        <f>IF(ISERROR(MATCH(Table18[[#This Row], [College Category]],$BA$2:$BA$15,0)),"0", "1")</f>
        <v>0</v>
      </c>
      <c r="AN716" s="2" t="str">
        <f>IF(ISERROR(MATCH(Table18[[#This Row], [Degree Duration]],$BB$3:$BB$12,0)),"0", "1")</f>
        <v>0</v>
      </c>
      <c r="AO716" s="2" t="str">
        <f>IF(ISERROR(MATCH(#REF!,#REF!,0)),"0", "1")</f>
        <v>0</v>
      </c>
      <c r="AP716" s="2" t="str">
        <f>IF(ISERROR(MATCH(Table18[[#This Row], [Batch Start Year]],$BC$2:$BC$23,0)),"0", "1")</f>
        <v>0</v>
      </c>
      <c r="AQ716" s="2" t="str">
        <f>IF(ISERROR(MATCH(Table18[[#This Row], [Batch Start Semester]],$BD$2:$BD$5,0)),"0", "1")</f>
        <v>0</v>
      </c>
      <c r="AR716" s="2" t="str">
        <f>IF(ISERROR(MATCH(Table18[[#This Row], [Batch Session ]],$BE$2:$BE$5,0)),"0", "1")</f>
        <v>0</v>
      </c>
      <c r="AS716" s="2" t="str">
        <f>IF(ISERROR(MATCH(Table18[[#This Row], [Current Semester Number ]],$BF$2:$BF$12,0)),"0", "1")</f>
        <v>0</v>
      </c>
      <c r="AT716" s="2" t="str">
        <f>IF(ISERROR(MATCH(Table18[[#This Row], [Gender]],$BG$2:$BG$4,0)),"0", "1")</f>
        <v>0</v>
      </c>
      <c r="AU716" s="2" t="str">
        <f>IF(ISERROR(MATCH(Table18[[#This Row], [Quota Type]],$BH$2:$BH$12,0)),"0", "1")</f>
        <v>0</v>
      </c>
      <c r="AV716" s="2" t="str">
        <f>IF(ISERROR(MATCH(Table18[[#This Row], [Different Ability Type (only for Differently abled students)]],$BI$2:$BI$8,0)),"0", "1")</f>
        <v>0</v>
      </c>
      <c r="AW716" s="2"/>
      <c r="AX716" s="2"/>
      <c r="AY716" s="2"/>
      <c r="AZ716" s="2"/>
    </row>
    <row r="717" ht="14.25">
      <c r="A717" s="23"/>
      <c r="B717" s="23"/>
      <c r="C717" s="23"/>
      <c r="D717" s="23"/>
      <c r="E717" s="23"/>
      <c r="F717" s="23"/>
      <c r="G717" s="24"/>
      <c r="H717" s="25"/>
      <c r="I717" s="26"/>
      <c r="J717" s="27"/>
      <c r="K717" s="27"/>
      <c r="L717" s="27"/>
      <c r="M717" s="26"/>
      <c r="N717" s="28"/>
      <c r="O717" s="29"/>
      <c r="P717" s="30"/>
      <c r="Q717" s="30"/>
      <c r="R717" s="30"/>
      <c r="S717" s="31"/>
      <c r="T717" s="26"/>
      <c r="U717" s="27"/>
      <c r="V717" s="82"/>
      <c r="W717" s="83"/>
      <c r="X717" s="27"/>
      <c r="Y717" s="36"/>
      <c r="Z717" s="27"/>
      <c r="AA717" s="37"/>
      <c r="AB717" s="38"/>
      <c r="AC717" s="39"/>
      <c r="AD717" s="40"/>
      <c r="AK717" s="2" t="str">
        <f>IF(ISERROR(MATCH(Table18[[#This Row], [Sector of College]],$AY$2:$AY$4,0)),"0", "1")</f>
        <v>0</v>
      </c>
      <c r="AL717" s="2" t="str">
        <f>IF(ISERROR(MATCH(Table18[[#This Row], [Type of College]],$AZ$2:$AZ$4,0)),"0", "1")</f>
        <v>0</v>
      </c>
      <c r="AM717" s="2" t="str">
        <f>IF(ISERROR(MATCH(Table18[[#This Row], [College Category]],$BA$2:$BA$15,0)),"0", "1")</f>
        <v>0</v>
      </c>
      <c r="AN717" s="2" t="str">
        <f>IF(ISERROR(MATCH(Table18[[#This Row], [Degree Duration]],$BB$3:$BB$12,0)),"0", "1")</f>
        <v>0</v>
      </c>
      <c r="AO717" s="2" t="str">
        <f>IF(ISERROR(MATCH(#REF!,#REF!,0)),"0", "1")</f>
        <v>0</v>
      </c>
      <c r="AP717" s="2" t="str">
        <f>IF(ISERROR(MATCH(Table18[[#This Row], [Batch Start Year]],$BC$2:$BC$23,0)),"0", "1")</f>
        <v>0</v>
      </c>
      <c r="AQ717" s="2" t="str">
        <f>IF(ISERROR(MATCH(Table18[[#This Row], [Batch Start Semester]],$BD$2:$BD$5,0)),"0", "1")</f>
        <v>0</v>
      </c>
      <c r="AR717" s="2" t="str">
        <f>IF(ISERROR(MATCH(Table18[[#This Row], [Batch Session ]],$BE$2:$BE$5,0)),"0", "1")</f>
        <v>0</v>
      </c>
      <c r="AS717" s="2" t="str">
        <f>IF(ISERROR(MATCH(Table18[[#This Row], [Current Semester Number ]],$BF$2:$BF$12,0)),"0", "1")</f>
        <v>0</v>
      </c>
      <c r="AT717" s="2" t="str">
        <f>IF(ISERROR(MATCH(Table18[[#This Row], [Gender]],$BG$2:$BG$4,0)),"0", "1")</f>
        <v>0</v>
      </c>
      <c r="AU717" s="2" t="str">
        <f>IF(ISERROR(MATCH(Table18[[#This Row], [Quota Type]],$BH$2:$BH$12,0)),"0", "1")</f>
        <v>0</v>
      </c>
      <c r="AV717" s="2" t="str">
        <f>IF(ISERROR(MATCH(Table18[[#This Row], [Different Ability Type (only for Differently abled students)]],$BI$2:$BI$8,0)),"0", "1")</f>
        <v>0</v>
      </c>
      <c r="AW717" s="2"/>
      <c r="AX717" s="2"/>
      <c r="AY717" s="2"/>
      <c r="AZ717" s="2"/>
    </row>
    <row r="718" ht="14.25">
      <c r="A718" s="23"/>
      <c r="B718" s="23"/>
      <c r="C718" s="23"/>
      <c r="D718" s="23"/>
      <c r="E718" s="23"/>
      <c r="F718" s="23"/>
      <c r="G718" s="24"/>
      <c r="H718" s="25"/>
      <c r="I718" s="26"/>
      <c r="J718" s="27"/>
      <c r="K718" s="27"/>
      <c r="L718" s="27"/>
      <c r="M718" s="26"/>
      <c r="N718" s="28"/>
      <c r="O718" s="29"/>
      <c r="P718" s="30"/>
      <c r="Q718" s="30"/>
      <c r="R718" s="30"/>
      <c r="S718" s="31"/>
      <c r="T718" s="26"/>
      <c r="U718" s="27"/>
      <c r="V718" s="82"/>
      <c r="W718" s="83"/>
      <c r="X718" s="27"/>
      <c r="Y718" s="36"/>
      <c r="Z718" s="27"/>
      <c r="AA718" s="37"/>
      <c r="AB718" s="38"/>
      <c r="AC718" s="39"/>
      <c r="AD718" s="40"/>
      <c r="AK718" s="2" t="str">
        <f>IF(ISERROR(MATCH(Table18[[#This Row], [Sector of College]],$AY$2:$AY$4,0)),"0", "1")</f>
        <v>0</v>
      </c>
      <c r="AL718" s="2" t="str">
        <f>IF(ISERROR(MATCH(Table18[[#This Row], [Type of College]],$AZ$2:$AZ$4,0)),"0", "1")</f>
        <v>0</v>
      </c>
      <c r="AM718" s="2" t="str">
        <f>IF(ISERROR(MATCH(Table18[[#This Row], [College Category]],$BA$2:$BA$15,0)),"0", "1")</f>
        <v>0</v>
      </c>
      <c r="AN718" s="2" t="str">
        <f>IF(ISERROR(MATCH(Table18[[#This Row], [Degree Duration]],$BB$3:$BB$12,0)),"0", "1")</f>
        <v>0</v>
      </c>
      <c r="AO718" s="2" t="str">
        <f>IF(ISERROR(MATCH(#REF!,#REF!,0)),"0", "1")</f>
        <v>0</v>
      </c>
      <c r="AP718" s="2" t="str">
        <f>IF(ISERROR(MATCH(Table18[[#This Row], [Batch Start Year]],$BC$2:$BC$23,0)),"0", "1")</f>
        <v>0</v>
      </c>
      <c r="AQ718" s="2" t="str">
        <f>IF(ISERROR(MATCH(Table18[[#This Row], [Batch Start Semester]],$BD$2:$BD$5,0)),"0", "1")</f>
        <v>0</v>
      </c>
      <c r="AR718" s="2" t="str">
        <f>IF(ISERROR(MATCH(Table18[[#This Row], [Batch Session ]],$BE$2:$BE$5,0)),"0", "1")</f>
        <v>0</v>
      </c>
      <c r="AS718" s="2" t="str">
        <f>IF(ISERROR(MATCH(Table18[[#This Row], [Current Semester Number ]],$BF$2:$BF$12,0)),"0", "1")</f>
        <v>0</v>
      </c>
      <c r="AT718" s="2" t="str">
        <f>IF(ISERROR(MATCH(Table18[[#This Row], [Gender]],$BG$2:$BG$4,0)),"0", "1")</f>
        <v>0</v>
      </c>
      <c r="AU718" s="2" t="str">
        <f>IF(ISERROR(MATCH(Table18[[#This Row], [Quota Type]],$BH$2:$BH$12,0)),"0", "1")</f>
        <v>0</v>
      </c>
      <c r="AV718" s="2" t="str">
        <f>IF(ISERROR(MATCH(Table18[[#This Row], [Different Ability Type (only for Differently abled students)]],$BI$2:$BI$8,0)),"0", "1")</f>
        <v>0</v>
      </c>
      <c r="AW718" s="2"/>
      <c r="AX718" s="2"/>
      <c r="AY718" s="2"/>
      <c r="AZ718" s="2"/>
    </row>
    <row r="719" ht="14.25">
      <c r="A719" s="23"/>
      <c r="B719" s="23"/>
      <c r="C719" s="23"/>
      <c r="D719" s="23"/>
      <c r="E719" s="23"/>
      <c r="F719" s="23"/>
      <c r="G719" s="24"/>
      <c r="H719" s="25"/>
      <c r="I719" s="26"/>
      <c r="J719" s="27"/>
      <c r="K719" s="27"/>
      <c r="L719" s="27"/>
      <c r="M719" s="26"/>
      <c r="N719" s="28"/>
      <c r="O719" s="29"/>
      <c r="P719" s="30"/>
      <c r="Q719" s="30"/>
      <c r="R719" s="30"/>
      <c r="S719" s="31"/>
      <c r="T719" s="26"/>
      <c r="U719" s="27"/>
      <c r="V719" s="82"/>
      <c r="W719" s="83"/>
      <c r="X719" s="27"/>
      <c r="Y719" s="36"/>
      <c r="Z719" s="27"/>
      <c r="AA719" s="37"/>
      <c r="AB719" s="38"/>
      <c r="AC719" s="39"/>
      <c r="AD719" s="40"/>
      <c r="AK719" s="2" t="str">
        <f>IF(ISERROR(MATCH(Table18[[#This Row], [Sector of College]],$AY$2:$AY$4,0)),"0", "1")</f>
        <v>0</v>
      </c>
      <c r="AL719" s="2" t="str">
        <f>IF(ISERROR(MATCH(Table18[[#This Row], [Type of College]],$AZ$2:$AZ$4,0)),"0", "1")</f>
        <v>0</v>
      </c>
      <c r="AM719" s="2" t="str">
        <f>IF(ISERROR(MATCH(Table18[[#This Row], [College Category]],$BA$2:$BA$15,0)),"0", "1")</f>
        <v>0</v>
      </c>
      <c r="AN719" s="2" t="str">
        <f>IF(ISERROR(MATCH(Table18[[#This Row], [Degree Duration]],$BB$3:$BB$12,0)),"0", "1")</f>
        <v>0</v>
      </c>
      <c r="AO719" s="2" t="str">
        <f>IF(ISERROR(MATCH(#REF!,#REF!,0)),"0", "1")</f>
        <v>0</v>
      </c>
      <c r="AP719" s="2" t="str">
        <f>IF(ISERROR(MATCH(Table18[[#This Row], [Batch Start Year]],$BC$2:$BC$23,0)),"0", "1")</f>
        <v>0</v>
      </c>
      <c r="AQ719" s="2" t="str">
        <f>IF(ISERROR(MATCH(Table18[[#This Row], [Batch Start Semester]],$BD$2:$BD$5,0)),"0", "1")</f>
        <v>0</v>
      </c>
      <c r="AR719" s="2" t="str">
        <f>IF(ISERROR(MATCH(Table18[[#This Row], [Batch Session ]],$BE$2:$BE$5,0)),"0", "1")</f>
        <v>0</v>
      </c>
      <c r="AS719" s="2" t="str">
        <f>IF(ISERROR(MATCH(Table18[[#This Row], [Current Semester Number ]],$BF$2:$BF$12,0)),"0", "1")</f>
        <v>0</v>
      </c>
      <c r="AT719" s="2" t="str">
        <f>IF(ISERROR(MATCH(Table18[[#This Row], [Gender]],$BG$2:$BG$4,0)),"0", "1")</f>
        <v>0</v>
      </c>
      <c r="AU719" s="2" t="str">
        <f>IF(ISERROR(MATCH(Table18[[#This Row], [Quota Type]],$BH$2:$BH$12,0)),"0", "1")</f>
        <v>0</v>
      </c>
      <c r="AV719" s="2" t="str">
        <f>IF(ISERROR(MATCH(Table18[[#This Row], [Different Ability Type (only for Differently abled students)]],$BI$2:$BI$8,0)),"0", "1")</f>
        <v>0</v>
      </c>
      <c r="AW719" s="2"/>
      <c r="AX719" s="2"/>
      <c r="AY719" s="2"/>
      <c r="AZ719" s="2"/>
    </row>
    <row r="720" ht="14.25">
      <c r="A720" s="23"/>
      <c r="B720" s="23"/>
      <c r="C720" s="23"/>
      <c r="D720" s="23"/>
      <c r="E720" s="23"/>
      <c r="F720" s="23"/>
      <c r="G720" s="24"/>
      <c r="H720" s="25"/>
      <c r="I720" s="26"/>
      <c r="J720" s="27"/>
      <c r="K720" s="27"/>
      <c r="L720" s="27"/>
      <c r="M720" s="26"/>
      <c r="N720" s="28"/>
      <c r="O720" s="29"/>
      <c r="P720" s="30"/>
      <c r="Q720" s="30"/>
      <c r="R720" s="30"/>
      <c r="S720" s="31"/>
      <c r="T720" s="26"/>
      <c r="U720" s="27"/>
      <c r="V720" s="82"/>
      <c r="W720" s="83"/>
      <c r="X720" s="27"/>
      <c r="Y720" s="36"/>
      <c r="Z720" s="27"/>
      <c r="AA720" s="37"/>
      <c r="AB720" s="38"/>
      <c r="AC720" s="39"/>
      <c r="AD720" s="40"/>
      <c r="AK720" s="2" t="str">
        <f>IF(ISERROR(MATCH(Table18[[#This Row], [Sector of College]],$AY$2:$AY$4,0)),"0", "1")</f>
        <v>0</v>
      </c>
      <c r="AL720" s="2" t="str">
        <f>IF(ISERROR(MATCH(Table18[[#This Row], [Type of College]],$AZ$2:$AZ$4,0)),"0", "1")</f>
        <v>0</v>
      </c>
      <c r="AM720" s="2" t="str">
        <f>IF(ISERROR(MATCH(Table18[[#This Row], [College Category]],$BA$2:$BA$15,0)),"0", "1")</f>
        <v>0</v>
      </c>
      <c r="AN720" s="2" t="str">
        <f>IF(ISERROR(MATCH(Table18[[#This Row], [Degree Duration]],$BB$3:$BB$12,0)),"0", "1")</f>
        <v>0</v>
      </c>
      <c r="AO720" s="2" t="str">
        <f>IF(ISERROR(MATCH(#REF!,#REF!,0)),"0", "1")</f>
        <v>0</v>
      </c>
      <c r="AP720" s="2" t="str">
        <f>IF(ISERROR(MATCH(Table18[[#This Row], [Batch Start Year]],$BC$2:$BC$23,0)),"0", "1")</f>
        <v>0</v>
      </c>
      <c r="AQ720" s="2" t="str">
        <f>IF(ISERROR(MATCH(Table18[[#This Row], [Batch Start Semester]],$BD$2:$BD$5,0)),"0", "1")</f>
        <v>0</v>
      </c>
      <c r="AR720" s="2" t="str">
        <f>IF(ISERROR(MATCH(Table18[[#This Row], [Batch Session ]],$BE$2:$BE$5,0)),"0", "1")</f>
        <v>0</v>
      </c>
      <c r="AS720" s="2" t="str">
        <f>IF(ISERROR(MATCH(Table18[[#This Row], [Current Semester Number ]],$BF$2:$BF$12,0)),"0", "1")</f>
        <v>0</v>
      </c>
      <c r="AT720" s="2" t="str">
        <f>IF(ISERROR(MATCH(Table18[[#This Row], [Gender]],$BG$2:$BG$4,0)),"0", "1")</f>
        <v>0</v>
      </c>
      <c r="AU720" s="2" t="str">
        <f>IF(ISERROR(MATCH(Table18[[#This Row], [Quota Type]],$BH$2:$BH$12,0)),"0", "1")</f>
        <v>0</v>
      </c>
      <c r="AV720" s="2" t="str">
        <f>IF(ISERROR(MATCH(Table18[[#This Row], [Different Ability Type (only for Differently abled students)]],$BI$2:$BI$8,0)),"0", "1")</f>
        <v>0</v>
      </c>
      <c r="AW720" s="2"/>
      <c r="AX720" s="2"/>
      <c r="AY720" s="2"/>
      <c r="AZ720" s="2"/>
    </row>
    <row r="721" ht="14.25">
      <c r="A721" s="23"/>
      <c r="B721" s="23"/>
      <c r="C721" s="23"/>
      <c r="D721" s="23"/>
      <c r="E721" s="23"/>
      <c r="F721" s="23"/>
      <c r="G721" s="24"/>
      <c r="H721" s="25"/>
      <c r="I721" s="26"/>
      <c r="J721" s="27"/>
      <c r="K721" s="27"/>
      <c r="L721" s="27"/>
      <c r="M721" s="26"/>
      <c r="N721" s="28"/>
      <c r="O721" s="29"/>
      <c r="P721" s="30"/>
      <c r="Q721" s="30"/>
      <c r="R721" s="30"/>
      <c r="S721" s="31"/>
      <c r="T721" s="26"/>
      <c r="U721" s="27"/>
      <c r="V721" s="82"/>
      <c r="W721" s="83"/>
      <c r="X721" s="27"/>
      <c r="Y721" s="36"/>
      <c r="Z721" s="27"/>
      <c r="AA721" s="37"/>
      <c r="AB721" s="38"/>
      <c r="AC721" s="39"/>
      <c r="AD721" s="40"/>
      <c r="AK721" s="2" t="str">
        <f>IF(ISERROR(MATCH(Table18[[#This Row], [Sector of College]],$AY$2:$AY$4,0)),"0", "1")</f>
        <v>0</v>
      </c>
      <c r="AL721" s="2" t="str">
        <f>IF(ISERROR(MATCH(Table18[[#This Row], [Type of College]],$AZ$2:$AZ$4,0)),"0", "1")</f>
        <v>0</v>
      </c>
      <c r="AM721" s="2" t="str">
        <f>IF(ISERROR(MATCH(Table18[[#This Row], [College Category]],$BA$2:$BA$15,0)),"0", "1")</f>
        <v>0</v>
      </c>
      <c r="AN721" s="2" t="str">
        <f>IF(ISERROR(MATCH(Table18[[#This Row], [Degree Duration]],$BB$3:$BB$12,0)),"0", "1")</f>
        <v>0</v>
      </c>
      <c r="AO721" s="2" t="str">
        <f>IF(ISERROR(MATCH(#REF!,#REF!,0)),"0", "1")</f>
        <v>0</v>
      </c>
      <c r="AP721" s="2" t="str">
        <f>IF(ISERROR(MATCH(Table18[[#This Row], [Batch Start Year]],$BC$2:$BC$23,0)),"0", "1")</f>
        <v>0</v>
      </c>
      <c r="AQ721" s="2" t="str">
        <f>IF(ISERROR(MATCH(Table18[[#This Row], [Batch Start Semester]],$BD$2:$BD$5,0)),"0", "1")</f>
        <v>0</v>
      </c>
      <c r="AR721" s="2" t="str">
        <f>IF(ISERROR(MATCH(Table18[[#This Row], [Batch Session ]],$BE$2:$BE$5,0)),"0", "1")</f>
        <v>0</v>
      </c>
      <c r="AS721" s="2" t="str">
        <f>IF(ISERROR(MATCH(Table18[[#This Row], [Current Semester Number ]],$BF$2:$BF$12,0)),"0", "1")</f>
        <v>0</v>
      </c>
      <c r="AT721" s="2" t="str">
        <f>IF(ISERROR(MATCH(Table18[[#This Row], [Gender]],$BG$2:$BG$4,0)),"0", "1")</f>
        <v>0</v>
      </c>
      <c r="AU721" s="2" t="str">
        <f>IF(ISERROR(MATCH(Table18[[#This Row], [Quota Type]],$BH$2:$BH$12,0)),"0", "1")</f>
        <v>0</v>
      </c>
      <c r="AV721" s="2" t="str">
        <f>IF(ISERROR(MATCH(Table18[[#This Row], [Different Ability Type (only for Differently abled students)]],$BI$2:$BI$8,0)),"0", "1")</f>
        <v>0</v>
      </c>
      <c r="AW721" s="2"/>
      <c r="AX721" s="2"/>
      <c r="AY721" s="2"/>
      <c r="AZ721" s="2"/>
    </row>
    <row r="722" ht="14.25">
      <c r="A722" s="23"/>
      <c r="B722" s="23"/>
      <c r="C722" s="23"/>
      <c r="D722" s="23"/>
      <c r="E722" s="23"/>
      <c r="F722" s="23"/>
      <c r="G722" s="24"/>
      <c r="H722" s="25"/>
      <c r="I722" s="26"/>
      <c r="J722" s="27"/>
      <c r="K722" s="27"/>
      <c r="L722" s="27"/>
      <c r="M722" s="26"/>
      <c r="N722" s="28"/>
      <c r="O722" s="29"/>
      <c r="P722" s="30"/>
      <c r="Q722" s="30"/>
      <c r="R722" s="30"/>
      <c r="S722" s="31"/>
      <c r="T722" s="26"/>
      <c r="U722" s="27"/>
      <c r="V722" s="82"/>
      <c r="W722" s="83"/>
      <c r="X722" s="27"/>
      <c r="Y722" s="36"/>
      <c r="Z722" s="27"/>
      <c r="AA722" s="37"/>
      <c r="AB722" s="38"/>
      <c r="AC722" s="39"/>
      <c r="AD722" s="40"/>
      <c r="AK722" s="2" t="str">
        <f>IF(ISERROR(MATCH(Table18[[#This Row], [Sector of College]],$AY$2:$AY$4,0)),"0", "1")</f>
        <v>0</v>
      </c>
      <c r="AL722" s="2" t="str">
        <f>IF(ISERROR(MATCH(Table18[[#This Row], [Type of College]],$AZ$2:$AZ$4,0)),"0", "1")</f>
        <v>0</v>
      </c>
      <c r="AM722" s="2" t="str">
        <f>IF(ISERROR(MATCH(Table18[[#This Row], [College Category]],$BA$2:$BA$15,0)),"0", "1")</f>
        <v>0</v>
      </c>
      <c r="AN722" s="2" t="str">
        <f>IF(ISERROR(MATCH(Table18[[#This Row], [Degree Duration]],$BB$3:$BB$12,0)),"0", "1")</f>
        <v>0</v>
      </c>
      <c r="AO722" s="2" t="str">
        <f>IF(ISERROR(MATCH(#REF!,#REF!,0)),"0", "1")</f>
        <v>0</v>
      </c>
      <c r="AP722" s="2" t="str">
        <f>IF(ISERROR(MATCH(Table18[[#This Row], [Batch Start Year]],$BC$2:$BC$23,0)),"0", "1")</f>
        <v>0</v>
      </c>
      <c r="AQ722" s="2" t="str">
        <f>IF(ISERROR(MATCH(Table18[[#This Row], [Batch Start Semester]],$BD$2:$BD$5,0)),"0", "1")</f>
        <v>0</v>
      </c>
      <c r="AR722" s="2" t="str">
        <f>IF(ISERROR(MATCH(Table18[[#This Row], [Batch Session ]],$BE$2:$BE$5,0)),"0", "1")</f>
        <v>0</v>
      </c>
      <c r="AS722" s="2" t="str">
        <f>IF(ISERROR(MATCH(Table18[[#This Row], [Current Semester Number ]],$BF$2:$BF$12,0)),"0", "1")</f>
        <v>0</v>
      </c>
      <c r="AT722" s="2" t="str">
        <f>IF(ISERROR(MATCH(Table18[[#This Row], [Gender]],$BG$2:$BG$4,0)),"0", "1")</f>
        <v>0</v>
      </c>
      <c r="AU722" s="2" t="str">
        <f>IF(ISERROR(MATCH(Table18[[#This Row], [Quota Type]],$BH$2:$BH$12,0)),"0", "1")</f>
        <v>0</v>
      </c>
      <c r="AV722" s="2" t="str">
        <f>IF(ISERROR(MATCH(Table18[[#This Row], [Different Ability Type (only for Differently abled students)]],$BI$2:$BI$8,0)),"0", "1")</f>
        <v>0</v>
      </c>
      <c r="AW722" s="2"/>
      <c r="AX722" s="2"/>
      <c r="AY722" s="2"/>
      <c r="AZ722" s="2"/>
    </row>
    <row r="723" ht="14.25">
      <c r="A723" s="23"/>
      <c r="B723" s="23"/>
      <c r="C723" s="23"/>
      <c r="D723" s="23"/>
      <c r="E723" s="23"/>
      <c r="F723" s="23"/>
      <c r="G723" s="24"/>
      <c r="H723" s="25"/>
      <c r="I723" s="26"/>
      <c r="J723" s="27"/>
      <c r="K723" s="27"/>
      <c r="L723" s="27"/>
      <c r="M723" s="26"/>
      <c r="N723" s="28"/>
      <c r="O723" s="29"/>
      <c r="P723" s="30"/>
      <c r="Q723" s="30"/>
      <c r="R723" s="30"/>
      <c r="S723" s="31"/>
      <c r="T723" s="26"/>
      <c r="U723" s="27"/>
      <c r="V723" s="82"/>
      <c r="W723" s="83"/>
      <c r="X723" s="27"/>
      <c r="Y723" s="36"/>
      <c r="Z723" s="27"/>
      <c r="AA723" s="37"/>
      <c r="AB723" s="38"/>
      <c r="AC723" s="39"/>
      <c r="AD723" s="40"/>
      <c r="AK723" s="2" t="str">
        <f>IF(ISERROR(MATCH(Table18[[#This Row], [Sector of College]],$AY$2:$AY$4,0)),"0", "1")</f>
        <v>0</v>
      </c>
      <c r="AL723" s="2" t="str">
        <f>IF(ISERROR(MATCH(Table18[[#This Row], [Type of College]],$AZ$2:$AZ$4,0)),"0", "1")</f>
        <v>0</v>
      </c>
      <c r="AM723" s="2" t="str">
        <f>IF(ISERROR(MATCH(Table18[[#This Row], [College Category]],$BA$2:$BA$15,0)),"0", "1")</f>
        <v>0</v>
      </c>
      <c r="AN723" s="2" t="str">
        <f>IF(ISERROR(MATCH(Table18[[#This Row], [Degree Duration]],$BB$3:$BB$12,0)),"0", "1")</f>
        <v>0</v>
      </c>
      <c r="AO723" s="2" t="str">
        <f>IF(ISERROR(MATCH(#REF!,#REF!,0)),"0", "1")</f>
        <v>0</v>
      </c>
      <c r="AP723" s="2" t="str">
        <f>IF(ISERROR(MATCH(Table18[[#This Row], [Batch Start Year]],$BC$2:$BC$23,0)),"0", "1")</f>
        <v>0</v>
      </c>
      <c r="AQ723" s="2" t="str">
        <f>IF(ISERROR(MATCH(Table18[[#This Row], [Batch Start Semester]],$BD$2:$BD$5,0)),"0", "1")</f>
        <v>0</v>
      </c>
      <c r="AR723" s="2" t="str">
        <f>IF(ISERROR(MATCH(Table18[[#This Row], [Batch Session ]],$BE$2:$BE$5,0)),"0", "1")</f>
        <v>0</v>
      </c>
      <c r="AS723" s="2" t="str">
        <f>IF(ISERROR(MATCH(Table18[[#This Row], [Current Semester Number ]],$BF$2:$BF$12,0)),"0", "1")</f>
        <v>0</v>
      </c>
      <c r="AT723" s="2" t="str">
        <f>IF(ISERROR(MATCH(Table18[[#This Row], [Gender]],$BG$2:$BG$4,0)),"0", "1")</f>
        <v>0</v>
      </c>
      <c r="AU723" s="2" t="str">
        <f>IF(ISERROR(MATCH(Table18[[#This Row], [Quota Type]],$BH$2:$BH$12,0)),"0", "1")</f>
        <v>0</v>
      </c>
      <c r="AV723" s="2" t="str">
        <f>IF(ISERROR(MATCH(Table18[[#This Row], [Different Ability Type (only for Differently abled students)]],$BI$2:$BI$8,0)),"0", "1")</f>
        <v>0</v>
      </c>
      <c r="AW723" s="2"/>
      <c r="AX723" s="2"/>
      <c r="AY723" s="2"/>
      <c r="AZ723" s="2"/>
    </row>
    <row r="724" ht="14.25">
      <c r="A724" s="23"/>
      <c r="B724" s="23"/>
      <c r="C724" s="23"/>
      <c r="D724" s="23"/>
      <c r="E724" s="23"/>
      <c r="F724" s="23"/>
      <c r="G724" s="24"/>
      <c r="H724" s="25"/>
      <c r="I724" s="26"/>
      <c r="J724" s="27"/>
      <c r="K724" s="27"/>
      <c r="L724" s="27"/>
      <c r="M724" s="26"/>
      <c r="N724" s="28"/>
      <c r="O724" s="29"/>
      <c r="P724" s="30"/>
      <c r="Q724" s="30"/>
      <c r="R724" s="30"/>
      <c r="S724" s="31"/>
      <c r="T724" s="26"/>
      <c r="U724" s="27"/>
      <c r="V724" s="82"/>
      <c r="W724" s="83"/>
      <c r="X724" s="27"/>
      <c r="Y724" s="36"/>
      <c r="Z724" s="27"/>
      <c r="AA724" s="37"/>
      <c r="AB724" s="38"/>
      <c r="AC724" s="39"/>
      <c r="AD724" s="40"/>
      <c r="AK724" s="2" t="str">
        <f>IF(ISERROR(MATCH(Table18[[#This Row], [Sector of College]],$AY$2:$AY$4,0)),"0", "1")</f>
        <v>0</v>
      </c>
      <c r="AL724" s="2" t="str">
        <f>IF(ISERROR(MATCH(Table18[[#This Row], [Type of College]],$AZ$2:$AZ$4,0)),"0", "1")</f>
        <v>0</v>
      </c>
      <c r="AM724" s="2" t="str">
        <f>IF(ISERROR(MATCH(Table18[[#This Row], [College Category]],$BA$2:$BA$15,0)),"0", "1")</f>
        <v>0</v>
      </c>
      <c r="AN724" s="2" t="str">
        <f>IF(ISERROR(MATCH(Table18[[#This Row], [Degree Duration]],$BB$3:$BB$12,0)),"0", "1")</f>
        <v>0</v>
      </c>
      <c r="AO724" s="2" t="str">
        <f>IF(ISERROR(MATCH(#REF!,#REF!,0)),"0", "1")</f>
        <v>0</v>
      </c>
      <c r="AP724" s="2" t="str">
        <f>IF(ISERROR(MATCH(Table18[[#This Row], [Batch Start Year]],$BC$2:$BC$23,0)),"0", "1")</f>
        <v>0</v>
      </c>
      <c r="AQ724" s="2" t="str">
        <f>IF(ISERROR(MATCH(Table18[[#This Row], [Batch Start Semester]],$BD$2:$BD$5,0)),"0", "1")</f>
        <v>0</v>
      </c>
      <c r="AR724" s="2" t="str">
        <f>IF(ISERROR(MATCH(Table18[[#This Row], [Batch Session ]],$BE$2:$BE$5,0)),"0", "1")</f>
        <v>0</v>
      </c>
      <c r="AS724" s="2" t="str">
        <f>IF(ISERROR(MATCH(Table18[[#This Row], [Current Semester Number ]],$BF$2:$BF$12,0)),"0", "1")</f>
        <v>0</v>
      </c>
      <c r="AT724" s="2" t="str">
        <f>IF(ISERROR(MATCH(Table18[[#This Row], [Gender]],$BG$2:$BG$4,0)),"0", "1")</f>
        <v>0</v>
      </c>
      <c r="AU724" s="2" t="str">
        <f>IF(ISERROR(MATCH(Table18[[#This Row], [Quota Type]],$BH$2:$BH$12,0)),"0", "1")</f>
        <v>0</v>
      </c>
      <c r="AV724" s="2" t="str">
        <f>IF(ISERROR(MATCH(Table18[[#This Row], [Different Ability Type (only for Differently abled students)]],$BI$2:$BI$8,0)),"0", "1")</f>
        <v>0</v>
      </c>
      <c r="AW724" s="2"/>
      <c r="AX724" s="2"/>
      <c r="AY724" s="2"/>
      <c r="AZ724" s="2"/>
    </row>
    <row r="725" ht="14.25">
      <c r="A725" s="23"/>
      <c r="B725" s="23"/>
      <c r="C725" s="23"/>
      <c r="D725" s="23"/>
      <c r="E725" s="23"/>
      <c r="F725" s="23"/>
      <c r="G725" s="24"/>
      <c r="H725" s="25"/>
      <c r="I725" s="26"/>
      <c r="J725" s="27"/>
      <c r="K725" s="27"/>
      <c r="L725" s="27"/>
      <c r="M725" s="26"/>
      <c r="N725" s="28"/>
      <c r="O725" s="29"/>
      <c r="P725" s="30"/>
      <c r="Q725" s="30"/>
      <c r="R725" s="30"/>
      <c r="S725" s="31"/>
      <c r="T725" s="26"/>
      <c r="U725" s="27"/>
      <c r="V725" s="82"/>
      <c r="W725" s="83"/>
      <c r="X725" s="27"/>
      <c r="Y725" s="36"/>
      <c r="Z725" s="27"/>
      <c r="AA725" s="37"/>
      <c r="AB725" s="38"/>
      <c r="AC725" s="39"/>
      <c r="AD725" s="40"/>
      <c r="AK725" s="2" t="str">
        <f>IF(ISERROR(MATCH(Table18[[#This Row], [Sector of College]],$AY$2:$AY$4,0)),"0", "1")</f>
        <v>0</v>
      </c>
      <c r="AL725" s="2" t="str">
        <f>IF(ISERROR(MATCH(Table18[[#This Row], [Type of College]],$AZ$2:$AZ$4,0)),"0", "1")</f>
        <v>0</v>
      </c>
      <c r="AM725" s="2" t="str">
        <f>IF(ISERROR(MATCH(Table18[[#This Row], [College Category]],$BA$2:$BA$15,0)),"0", "1")</f>
        <v>0</v>
      </c>
      <c r="AN725" s="2" t="str">
        <f>IF(ISERROR(MATCH(Table18[[#This Row], [Degree Duration]],$BB$3:$BB$12,0)),"0", "1")</f>
        <v>0</v>
      </c>
      <c r="AO725" s="2" t="str">
        <f>IF(ISERROR(MATCH(#REF!,#REF!,0)),"0", "1")</f>
        <v>0</v>
      </c>
      <c r="AP725" s="2" t="str">
        <f>IF(ISERROR(MATCH(Table18[[#This Row], [Batch Start Year]],$BC$2:$BC$23,0)),"0", "1")</f>
        <v>0</v>
      </c>
      <c r="AQ725" s="2" t="str">
        <f>IF(ISERROR(MATCH(Table18[[#This Row], [Batch Start Semester]],$BD$2:$BD$5,0)),"0", "1")</f>
        <v>0</v>
      </c>
      <c r="AR725" s="2" t="str">
        <f>IF(ISERROR(MATCH(Table18[[#This Row], [Batch Session ]],$BE$2:$BE$5,0)),"0", "1")</f>
        <v>0</v>
      </c>
      <c r="AS725" s="2" t="str">
        <f>IF(ISERROR(MATCH(Table18[[#This Row], [Current Semester Number ]],$BF$2:$BF$12,0)),"0", "1")</f>
        <v>0</v>
      </c>
      <c r="AT725" s="2" t="str">
        <f>IF(ISERROR(MATCH(Table18[[#This Row], [Gender]],$BG$2:$BG$4,0)),"0", "1")</f>
        <v>0</v>
      </c>
      <c r="AU725" s="2" t="str">
        <f>IF(ISERROR(MATCH(Table18[[#This Row], [Quota Type]],$BH$2:$BH$12,0)),"0", "1")</f>
        <v>0</v>
      </c>
      <c r="AV725" s="2" t="str">
        <f>IF(ISERROR(MATCH(Table18[[#This Row], [Different Ability Type (only for Differently abled students)]],$BI$2:$BI$8,0)),"0", "1")</f>
        <v>0</v>
      </c>
      <c r="AW725" s="2"/>
      <c r="AX725" s="2"/>
      <c r="AY725" s="2"/>
      <c r="AZ725" s="2"/>
    </row>
    <row r="726" ht="14.25">
      <c r="A726" s="23"/>
      <c r="B726" s="23"/>
      <c r="C726" s="23"/>
      <c r="D726" s="23"/>
      <c r="E726" s="23"/>
      <c r="F726" s="23"/>
      <c r="G726" s="24"/>
      <c r="H726" s="25"/>
      <c r="I726" s="26"/>
      <c r="J726" s="27"/>
      <c r="K726" s="27"/>
      <c r="L726" s="27"/>
      <c r="M726" s="26"/>
      <c r="N726" s="28"/>
      <c r="O726" s="29"/>
      <c r="P726" s="30"/>
      <c r="Q726" s="30"/>
      <c r="R726" s="30"/>
      <c r="S726" s="31"/>
      <c r="T726" s="26"/>
      <c r="U726" s="27"/>
      <c r="V726" s="82"/>
      <c r="W726" s="83"/>
      <c r="X726" s="27"/>
      <c r="Y726" s="36"/>
      <c r="Z726" s="27"/>
      <c r="AA726" s="37"/>
      <c r="AB726" s="38"/>
      <c r="AC726" s="39"/>
      <c r="AD726" s="40"/>
      <c r="AK726" s="2" t="str">
        <f>IF(ISERROR(MATCH(Table18[[#This Row], [Sector of College]],$AY$2:$AY$4,0)),"0", "1")</f>
        <v>0</v>
      </c>
      <c r="AL726" s="2" t="str">
        <f>IF(ISERROR(MATCH(Table18[[#This Row], [Type of College]],$AZ$2:$AZ$4,0)),"0", "1")</f>
        <v>0</v>
      </c>
      <c r="AM726" s="2" t="str">
        <f>IF(ISERROR(MATCH(Table18[[#This Row], [College Category]],$BA$2:$BA$15,0)),"0", "1")</f>
        <v>0</v>
      </c>
      <c r="AN726" s="2" t="str">
        <f>IF(ISERROR(MATCH(Table18[[#This Row], [Degree Duration]],$BB$3:$BB$12,0)),"0", "1")</f>
        <v>0</v>
      </c>
      <c r="AO726" s="2" t="str">
        <f>IF(ISERROR(MATCH(#REF!,#REF!,0)),"0", "1")</f>
        <v>0</v>
      </c>
      <c r="AP726" s="2" t="str">
        <f>IF(ISERROR(MATCH(Table18[[#This Row], [Batch Start Year]],$BC$2:$BC$23,0)),"0", "1")</f>
        <v>0</v>
      </c>
      <c r="AQ726" s="2" t="str">
        <f>IF(ISERROR(MATCH(Table18[[#This Row], [Batch Start Semester]],$BD$2:$BD$5,0)),"0", "1")</f>
        <v>0</v>
      </c>
      <c r="AR726" s="2" t="str">
        <f>IF(ISERROR(MATCH(Table18[[#This Row], [Batch Session ]],$BE$2:$BE$5,0)),"0", "1")</f>
        <v>0</v>
      </c>
      <c r="AS726" s="2" t="str">
        <f>IF(ISERROR(MATCH(Table18[[#This Row], [Current Semester Number ]],$BF$2:$BF$12,0)),"0", "1")</f>
        <v>0</v>
      </c>
      <c r="AT726" s="2" t="str">
        <f>IF(ISERROR(MATCH(Table18[[#This Row], [Gender]],$BG$2:$BG$4,0)),"0", "1")</f>
        <v>0</v>
      </c>
      <c r="AU726" s="2" t="str">
        <f>IF(ISERROR(MATCH(Table18[[#This Row], [Quota Type]],$BH$2:$BH$12,0)),"0", "1")</f>
        <v>0</v>
      </c>
      <c r="AV726" s="2" t="str">
        <f>IF(ISERROR(MATCH(Table18[[#This Row], [Different Ability Type (only for Differently abled students)]],$BI$2:$BI$8,0)),"0", "1")</f>
        <v>0</v>
      </c>
      <c r="AW726" s="2"/>
      <c r="AX726" s="2"/>
      <c r="AY726" s="2"/>
      <c r="AZ726" s="2"/>
    </row>
    <row r="727" ht="14.25">
      <c r="A727" s="23"/>
      <c r="B727" s="23"/>
      <c r="C727" s="23"/>
      <c r="D727" s="23"/>
      <c r="E727" s="23"/>
      <c r="F727" s="23"/>
      <c r="G727" s="24"/>
      <c r="H727" s="25"/>
      <c r="I727" s="26"/>
      <c r="J727" s="27"/>
      <c r="K727" s="27"/>
      <c r="L727" s="27"/>
      <c r="M727" s="26"/>
      <c r="N727" s="28"/>
      <c r="O727" s="29"/>
      <c r="P727" s="30"/>
      <c r="Q727" s="30"/>
      <c r="R727" s="30"/>
      <c r="S727" s="31"/>
      <c r="T727" s="26"/>
      <c r="U727" s="27"/>
      <c r="V727" s="82"/>
      <c r="W727" s="83"/>
      <c r="X727" s="27"/>
      <c r="Y727" s="36"/>
      <c r="Z727" s="27"/>
      <c r="AA727" s="37"/>
      <c r="AB727" s="38"/>
      <c r="AC727" s="39"/>
      <c r="AD727" s="40"/>
      <c r="AK727" s="2" t="str">
        <f>IF(ISERROR(MATCH(Table18[[#This Row], [Sector of College]],$AY$2:$AY$4,0)),"0", "1")</f>
        <v>0</v>
      </c>
      <c r="AL727" s="2" t="str">
        <f>IF(ISERROR(MATCH(Table18[[#This Row], [Type of College]],$AZ$2:$AZ$4,0)),"0", "1")</f>
        <v>0</v>
      </c>
      <c r="AM727" s="2" t="str">
        <f>IF(ISERROR(MATCH(Table18[[#This Row], [College Category]],$BA$2:$BA$15,0)),"0", "1")</f>
        <v>0</v>
      </c>
      <c r="AN727" s="2" t="str">
        <f>IF(ISERROR(MATCH(Table18[[#This Row], [Degree Duration]],$BB$3:$BB$12,0)),"0", "1")</f>
        <v>0</v>
      </c>
      <c r="AO727" s="2" t="str">
        <f>IF(ISERROR(MATCH(#REF!,#REF!,0)),"0", "1")</f>
        <v>0</v>
      </c>
      <c r="AP727" s="2" t="str">
        <f>IF(ISERROR(MATCH(Table18[[#This Row], [Batch Start Year]],$BC$2:$BC$23,0)),"0", "1")</f>
        <v>0</v>
      </c>
      <c r="AQ727" s="2" t="str">
        <f>IF(ISERROR(MATCH(Table18[[#This Row], [Batch Start Semester]],$BD$2:$BD$5,0)),"0", "1")</f>
        <v>0</v>
      </c>
      <c r="AR727" s="2" t="str">
        <f>IF(ISERROR(MATCH(Table18[[#This Row], [Batch Session ]],$BE$2:$BE$5,0)),"0", "1")</f>
        <v>0</v>
      </c>
      <c r="AS727" s="2" t="str">
        <f>IF(ISERROR(MATCH(Table18[[#This Row], [Current Semester Number ]],$BF$2:$BF$12,0)),"0", "1")</f>
        <v>0</v>
      </c>
      <c r="AT727" s="2" t="str">
        <f>IF(ISERROR(MATCH(Table18[[#This Row], [Gender]],$BG$2:$BG$4,0)),"0", "1")</f>
        <v>0</v>
      </c>
      <c r="AU727" s="2" t="str">
        <f>IF(ISERROR(MATCH(Table18[[#This Row], [Quota Type]],$BH$2:$BH$12,0)),"0", "1")</f>
        <v>0</v>
      </c>
      <c r="AV727" s="2" t="str">
        <f>IF(ISERROR(MATCH(Table18[[#This Row], [Different Ability Type (only for Differently abled students)]],$BI$2:$BI$8,0)),"0", "1")</f>
        <v>0</v>
      </c>
      <c r="AW727" s="2"/>
      <c r="AX727" s="2"/>
      <c r="AY727" s="2"/>
      <c r="AZ727" s="2"/>
    </row>
    <row r="728" ht="14.25">
      <c r="A728" s="23"/>
      <c r="B728" s="23"/>
      <c r="C728" s="23"/>
      <c r="D728" s="23"/>
      <c r="E728" s="23"/>
      <c r="F728" s="23"/>
      <c r="G728" s="24"/>
      <c r="H728" s="25"/>
      <c r="I728" s="26"/>
      <c r="J728" s="27"/>
      <c r="K728" s="27"/>
      <c r="L728" s="27"/>
      <c r="M728" s="26"/>
      <c r="N728" s="28"/>
      <c r="O728" s="29"/>
      <c r="P728" s="30"/>
      <c r="Q728" s="30"/>
      <c r="R728" s="30"/>
      <c r="S728" s="31"/>
      <c r="T728" s="26"/>
      <c r="U728" s="27"/>
      <c r="V728" s="82"/>
      <c r="W728" s="83"/>
      <c r="X728" s="27"/>
      <c r="Y728" s="36"/>
      <c r="Z728" s="27"/>
      <c r="AA728" s="37"/>
      <c r="AB728" s="38"/>
      <c r="AC728" s="39"/>
      <c r="AD728" s="40"/>
      <c r="AK728" s="2" t="str">
        <f>IF(ISERROR(MATCH(Table18[[#This Row], [Sector of College]],$AY$2:$AY$4,0)),"0", "1")</f>
        <v>0</v>
      </c>
      <c r="AL728" s="2" t="str">
        <f>IF(ISERROR(MATCH(Table18[[#This Row], [Type of College]],$AZ$2:$AZ$4,0)),"0", "1")</f>
        <v>0</v>
      </c>
      <c r="AM728" s="2" t="str">
        <f>IF(ISERROR(MATCH(Table18[[#This Row], [College Category]],$BA$2:$BA$15,0)),"0", "1")</f>
        <v>0</v>
      </c>
      <c r="AN728" s="2" t="str">
        <f>IF(ISERROR(MATCH(Table18[[#This Row], [Degree Duration]],$BB$3:$BB$12,0)),"0", "1")</f>
        <v>0</v>
      </c>
      <c r="AO728" s="2" t="str">
        <f>IF(ISERROR(MATCH(#REF!,#REF!,0)),"0", "1")</f>
        <v>0</v>
      </c>
      <c r="AP728" s="2" t="str">
        <f>IF(ISERROR(MATCH(Table18[[#This Row], [Batch Start Year]],$BC$2:$BC$23,0)),"0", "1")</f>
        <v>0</v>
      </c>
      <c r="AQ728" s="2" t="str">
        <f>IF(ISERROR(MATCH(Table18[[#This Row], [Batch Start Semester]],$BD$2:$BD$5,0)),"0", "1")</f>
        <v>0</v>
      </c>
      <c r="AR728" s="2" t="str">
        <f>IF(ISERROR(MATCH(Table18[[#This Row], [Batch Session ]],$BE$2:$BE$5,0)),"0", "1")</f>
        <v>0</v>
      </c>
      <c r="AS728" s="2" t="str">
        <f>IF(ISERROR(MATCH(Table18[[#This Row], [Current Semester Number ]],$BF$2:$BF$12,0)),"0", "1")</f>
        <v>0</v>
      </c>
      <c r="AT728" s="2" t="str">
        <f>IF(ISERROR(MATCH(Table18[[#This Row], [Gender]],$BG$2:$BG$4,0)),"0", "1")</f>
        <v>0</v>
      </c>
      <c r="AU728" s="2" t="str">
        <f>IF(ISERROR(MATCH(Table18[[#This Row], [Quota Type]],$BH$2:$BH$12,0)),"0", "1")</f>
        <v>0</v>
      </c>
      <c r="AV728" s="2" t="str">
        <f>IF(ISERROR(MATCH(Table18[[#This Row], [Different Ability Type (only for Differently abled students)]],$BI$2:$BI$8,0)),"0", "1")</f>
        <v>0</v>
      </c>
      <c r="AW728" s="2"/>
      <c r="AX728" s="2"/>
      <c r="AY728" s="2"/>
      <c r="AZ728" s="2"/>
    </row>
    <row r="729" ht="14.25">
      <c r="A729" s="23"/>
      <c r="B729" s="23"/>
      <c r="C729" s="23"/>
      <c r="D729" s="23"/>
      <c r="E729" s="23"/>
      <c r="F729" s="23"/>
      <c r="G729" s="24"/>
      <c r="H729" s="25"/>
      <c r="I729" s="26"/>
      <c r="J729" s="27"/>
      <c r="K729" s="27"/>
      <c r="L729" s="27"/>
      <c r="M729" s="26"/>
      <c r="N729" s="28"/>
      <c r="O729" s="29"/>
      <c r="P729" s="30"/>
      <c r="Q729" s="30"/>
      <c r="R729" s="30"/>
      <c r="S729" s="31"/>
      <c r="T729" s="26"/>
      <c r="U729" s="27"/>
      <c r="V729" s="82"/>
      <c r="W729" s="83"/>
      <c r="X729" s="27"/>
      <c r="Y729" s="36"/>
      <c r="Z729" s="27"/>
      <c r="AA729" s="37"/>
      <c r="AB729" s="38"/>
      <c r="AC729" s="39"/>
      <c r="AD729" s="40"/>
      <c r="AK729" s="2" t="str">
        <f>IF(ISERROR(MATCH(Table18[[#This Row], [Sector of College]],$AY$2:$AY$4,0)),"0", "1")</f>
        <v>0</v>
      </c>
      <c r="AL729" s="2" t="str">
        <f>IF(ISERROR(MATCH(Table18[[#This Row], [Type of College]],$AZ$2:$AZ$4,0)),"0", "1")</f>
        <v>0</v>
      </c>
      <c r="AM729" s="2" t="str">
        <f>IF(ISERROR(MATCH(Table18[[#This Row], [College Category]],$BA$2:$BA$15,0)),"0", "1")</f>
        <v>0</v>
      </c>
      <c r="AN729" s="2" t="str">
        <f>IF(ISERROR(MATCH(Table18[[#This Row], [Degree Duration]],$BB$3:$BB$12,0)),"0", "1")</f>
        <v>0</v>
      </c>
      <c r="AO729" s="2" t="str">
        <f>IF(ISERROR(MATCH(#REF!,#REF!,0)),"0", "1")</f>
        <v>0</v>
      </c>
      <c r="AP729" s="2" t="str">
        <f>IF(ISERROR(MATCH(Table18[[#This Row], [Batch Start Year]],$BC$2:$BC$23,0)),"0", "1")</f>
        <v>0</v>
      </c>
      <c r="AQ729" s="2" t="str">
        <f>IF(ISERROR(MATCH(Table18[[#This Row], [Batch Start Semester]],$BD$2:$BD$5,0)),"0", "1")</f>
        <v>0</v>
      </c>
      <c r="AR729" s="2" t="str">
        <f>IF(ISERROR(MATCH(Table18[[#This Row], [Batch Session ]],$BE$2:$BE$5,0)),"0", "1")</f>
        <v>0</v>
      </c>
      <c r="AS729" s="2" t="str">
        <f>IF(ISERROR(MATCH(Table18[[#This Row], [Current Semester Number ]],$BF$2:$BF$12,0)),"0", "1")</f>
        <v>0</v>
      </c>
      <c r="AT729" s="2" t="str">
        <f>IF(ISERROR(MATCH(Table18[[#This Row], [Gender]],$BG$2:$BG$4,0)),"0", "1")</f>
        <v>0</v>
      </c>
      <c r="AU729" s="2" t="str">
        <f>IF(ISERROR(MATCH(Table18[[#This Row], [Quota Type]],$BH$2:$BH$12,0)),"0", "1")</f>
        <v>0</v>
      </c>
      <c r="AV729" s="2" t="str">
        <f>IF(ISERROR(MATCH(Table18[[#This Row], [Different Ability Type (only for Differently abled students)]],$BI$2:$BI$8,0)),"0", "1")</f>
        <v>0</v>
      </c>
      <c r="AW729" s="2"/>
      <c r="AX729" s="2"/>
      <c r="AY729" s="2"/>
      <c r="AZ729" s="2"/>
    </row>
    <row r="730" ht="14.25">
      <c r="A730" s="23"/>
      <c r="B730" s="23"/>
      <c r="C730" s="23"/>
      <c r="D730" s="23"/>
      <c r="E730" s="23"/>
      <c r="F730" s="23"/>
      <c r="G730" s="24"/>
      <c r="H730" s="25"/>
      <c r="I730" s="26"/>
      <c r="J730" s="27"/>
      <c r="K730" s="27"/>
      <c r="L730" s="27"/>
      <c r="M730" s="26"/>
      <c r="N730" s="28"/>
      <c r="O730" s="29"/>
      <c r="P730" s="30"/>
      <c r="Q730" s="30"/>
      <c r="R730" s="30"/>
      <c r="S730" s="31"/>
      <c r="T730" s="26"/>
      <c r="U730" s="27"/>
      <c r="V730" s="82"/>
      <c r="W730" s="83"/>
      <c r="X730" s="27"/>
      <c r="Y730" s="36"/>
      <c r="Z730" s="27"/>
      <c r="AA730" s="37"/>
      <c r="AB730" s="38"/>
      <c r="AC730" s="39"/>
      <c r="AD730" s="40"/>
      <c r="AK730" s="2" t="str">
        <f>IF(ISERROR(MATCH(Table18[[#This Row], [Sector of College]],$AY$2:$AY$4,0)),"0", "1")</f>
        <v>0</v>
      </c>
      <c r="AL730" s="2" t="str">
        <f>IF(ISERROR(MATCH(Table18[[#This Row], [Type of College]],$AZ$2:$AZ$4,0)),"0", "1")</f>
        <v>0</v>
      </c>
      <c r="AM730" s="2" t="str">
        <f>IF(ISERROR(MATCH(Table18[[#This Row], [College Category]],$BA$2:$BA$15,0)),"0", "1")</f>
        <v>0</v>
      </c>
      <c r="AN730" s="2" t="str">
        <f>IF(ISERROR(MATCH(Table18[[#This Row], [Degree Duration]],$BB$3:$BB$12,0)),"0", "1")</f>
        <v>0</v>
      </c>
      <c r="AO730" s="2" t="str">
        <f>IF(ISERROR(MATCH(#REF!,#REF!,0)),"0", "1")</f>
        <v>0</v>
      </c>
      <c r="AP730" s="2" t="str">
        <f>IF(ISERROR(MATCH(Table18[[#This Row], [Batch Start Year]],$BC$2:$BC$23,0)),"0", "1")</f>
        <v>0</v>
      </c>
      <c r="AQ730" s="2" t="str">
        <f>IF(ISERROR(MATCH(Table18[[#This Row], [Batch Start Semester]],$BD$2:$BD$5,0)),"0", "1")</f>
        <v>0</v>
      </c>
      <c r="AR730" s="2" t="str">
        <f>IF(ISERROR(MATCH(Table18[[#This Row], [Batch Session ]],$BE$2:$BE$5,0)),"0", "1")</f>
        <v>0</v>
      </c>
      <c r="AS730" s="2" t="str">
        <f>IF(ISERROR(MATCH(Table18[[#This Row], [Current Semester Number ]],$BF$2:$BF$12,0)),"0", "1")</f>
        <v>0</v>
      </c>
      <c r="AT730" s="2" t="str">
        <f>IF(ISERROR(MATCH(Table18[[#This Row], [Gender]],$BG$2:$BG$4,0)),"0", "1")</f>
        <v>0</v>
      </c>
      <c r="AU730" s="2" t="str">
        <f>IF(ISERROR(MATCH(Table18[[#This Row], [Quota Type]],$BH$2:$BH$12,0)),"0", "1")</f>
        <v>0</v>
      </c>
      <c r="AV730" s="2" t="str">
        <f>IF(ISERROR(MATCH(Table18[[#This Row], [Different Ability Type (only for Differently abled students)]],$BI$2:$BI$8,0)),"0", "1")</f>
        <v>0</v>
      </c>
      <c r="AW730" s="2"/>
      <c r="AX730" s="2"/>
      <c r="AY730" s="2"/>
      <c r="AZ730" s="2"/>
    </row>
    <row r="731" ht="14.25">
      <c r="A731" s="23"/>
      <c r="B731" s="23"/>
      <c r="C731" s="23"/>
      <c r="D731" s="23"/>
      <c r="E731" s="23"/>
      <c r="F731" s="23"/>
      <c r="G731" s="24"/>
      <c r="H731" s="25"/>
      <c r="I731" s="26"/>
      <c r="J731" s="27"/>
      <c r="K731" s="27"/>
      <c r="L731" s="27"/>
      <c r="M731" s="26"/>
      <c r="N731" s="28"/>
      <c r="O731" s="29"/>
      <c r="P731" s="30"/>
      <c r="Q731" s="30"/>
      <c r="R731" s="30"/>
      <c r="S731" s="31"/>
      <c r="T731" s="26"/>
      <c r="U731" s="27"/>
      <c r="V731" s="82"/>
      <c r="W731" s="83"/>
      <c r="X731" s="27"/>
      <c r="Y731" s="36"/>
      <c r="Z731" s="27"/>
      <c r="AA731" s="37"/>
      <c r="AB731" s="38"/>
      <c r="AC731" s="39"/>
      <c r="AD731" s="40"/>
      <c r="AK731" s="2" t="str">
        <f>IF(ISERROR(MATCH(Table18[[#This Row], [Sector of College]],$AY$2:$AY$4,0)),"0", "1")</f>
        <v>0</v>
      </c>
      <c r="AL731" s="2" t="str">
        <f>IF(ISERROR(MATCH(Table18[[#This Row], [Type of College]],$AZ$2:$AZ$4,0)),"0", "1")</f>
        <v>0</v>
      </c>
      <c r="AM731" s="2" t="str">
        <f>IF(ISERROR(MATCH(Table18[[#This Row], [College Category]],$BA$2:$BA$15,0)),"0", "1")</f>
        <v>0</v>
      </c>
      <c r="AN731" s="2" t="str">
        <f>IF(ISERROR(MATCH(Table18[[#This Row], [Degree Duration]],$BB$3:$BB$12,0)),"0", "1")</f>
        <v>0</v>
      </c>
      <c r="AO731" s="2" t="str">
        <f>IF(ISERROR(MATCH(#REF!,#REF!,0)),"0", "1")</f>
        <v>0</v>
      </c>
      <c r="AP731" s="2" t="str">
        <f>IF(ISERROR(MATCH(Table18[[#This Row], [Batch Start Year]],$BC$2:$BC$23,0)),"0", "1")</f>
        <v>0</v>
      </c>
      <c r="AQ731" s="2" t="str">
        <f>IF(ISERROR(MATCH(Table18[[#This Row], [Batch Start Semester]],$BD$2:$BD$5,0)),"0", "1")</f>
        <v>0</v>
      </c>
      <c r="AR731" s="2" t="str">
        <f>IF(ISERROR(MATCH(Table18[[#This Row], [Batch Session ]],$BE$2:$BE$5,0)),"0", "1")</f>
        <v>0</v>
      </c>
      <c r="AS731" s="2" t="str">
        <f>IF(ISERROR(MATCH(Table18[[#This Row], [Current Semester Number ]],$BF$2:$BF$12,0)),"0", "1")</f>
        <v>0</v>
      </c>
      <c r="AT731" s="2" t="str">
        <f>IF(ISERROR(MATCH(Table18[[#This Row], [Gender]],$BG$2:$BG$4,0)),"0", "1")</f>
        <v>0</v>
      </c>
      <c r="AU731" s="2" t="str">
        <f>IF(ISERROR(MATCH(Table18[[#This Row], [Quota Type]],$BH$2:$BH$12,0)),"0", "1")</f>
        <v>0</v>
      </c>
      <c r="AV731" s="2" t="str">
        <f>IF(ISERROR(MATCH(Table18[[#This Row], [Different Ability Type (only for Differently abled students)]],$BI$2:$BI$8,0)),"0", "1")</f>
        <v>0</v>
      </c>
      <c r="AW731" s="2"/>
      <c r="AX731" s="2"/>
      <c r="AY731" s="2"/>
      <c r="AZ731" s="2"/>
    </row>
    <row r="732" ht="14.25">
      <c r="A732" s="23"/>
      <c r="B732" s="23"/>
      <c r="C732" s="23"/>
      <c r="D732" s="23"/>
      <c r="E732" s="23"/>
      <c r="F732" s="23"/>
      <c r="G732" s="24"/>
      <c r="H732" s="25"/>
      <c r="I732" s="26"/>
      <c r="J732" s="27"/>
      <c r="K732" s="27"/>
      <c r="L732" s="27"/>
      <c r="M732" s="26"/>
      <c r="N732" s="28"/>
      <c r="O732" s="29"/>
      <c r="P732" s="30"/>
      <c r="Q732" s="30"/>
      <c r="R732" s="30"/>
      <c r="S732" s="31"/>
      <c r="T732" s="26"/>
      <c r="U732" s="27"/>
      <c r="V732" s="82"/>
      <c r="W732" s="83"/>
      <c r="X732" s="27"/>
      <c r="Y732" s="36"/>
      <c r="Z732" s="27"/>
      <c r="AA732" s="37"/>
      <c r="AB732" s="38"/>
      <c r="AC732" s="39"/>
      <c r="AD732" s="40"/>
      <c r="AK732" s="2" t="str">
        <f>IF(ISERROR(MATCH(Table18[[#This Row], [Sector of College]],$AY$2:$AY$4,0)),"0", "1")</f>
        <v>0</v>
      </c>
      <c r="AL732" s="2" t="str">
        <f>IF(ISERROR(MATCH(Table18[[#This Row], [Type of College]],$AZ$2:$AZ$4,0)),"0", "1")</f>
        <v>0</v>
      </c>
      <c r="AM732" s="2" t="str">
        <f>IF(ISERROR(MATCH(Table18[[#This Row], [College Category]],$BA$2:$BA$15,0)),"0", "1")</f>
        <v>0</v>
      </c>
      <c r="AN732" s="2" t="str">
        <f>IF(ISERROR(MATCH(Table18[[#This Row], [Degree Duration]],$BB$3:$BB$12,0)),"0", "1")</f>
        <v>0</v>
      </c>
      <c r="AO732" s="2" t="str">
        <f>IF(ISERROR(MATCH(#REF!,#REF!,0)),"0", "1")</f>
        <v>0</v>
      </c>
      <c r="AP732" s="2" t="str">
        <f>IF(ISERROR(MATCH(Table18[[#This Row], [Batch Start Year]],$BC$2:$BC$23,0)),"0", "1")</f>
        <v>0</v>
      </c>
      <c r="AQ732" s="2" t="str">
        <f>IF(ISERROR(MATCH(Table18[[#This Row], [Batch Start Semester]],$BD$2:$BD$5,0)),"0", "1")</f>
        <v>0</v>
      </c>
      <c r="AR732" s="2" t="str">
        <f>IF(ISERROR(MATCH(Table18[[#This Row], [Batch Session ]],$BE$2:$BE$5,0)),"0", "1")</f>
        <v>0</v>
      </c>
      <c r="AS732" s="2" t="str">
        <f>IF(ISERROR(MATCH(Table18[[#This Row], [Current Semester Number ]],$BF$2:$BF$12,0)),"0", "1")</f>
        <v>0</v>
      </c>
      <c r="AT732" s="2" t="str">
        <f>IF(ISERROR(MATCH(Table18[[#This Row], [Gender]],$BG$2:$BG$4,0)),"0", "1")</f>
        <v>0</v>
      </c>
      <c r="AU732" s="2" t="str">
        <f>IF(ISERROR(MATCH(Table18[[#This Row], [Quota Type]],$BH$2:$BH$12,0)),"0", "1")</f>
        <v>0</v>
      </c>
      <c r="AV732" s="2" t="str">
        <f>IF(ISERROR(MATCH(Table18[[#This Row], [Different Ability Type (only for Differently abled students)]],$BI$2:$BI$8,0)),"0", "1")</f>
        <v>0</v>
      </c>
      <c r="AW732" s="2"/>
      <c r="AX732" s="2"/>
      <c r="AY732" s="2"/>
      <c r="AZ732" s="2"/>
    </row>
    <row r="733" ht="14.25">
      <c r="A733" s="23"/>
      <c r="B733" s="23"/>
      <c r="C733" s="23"/>
      <c r="D733" s="23"/>
      <c r="E733" s="23"/>
      <c r="F733" s="23"/>
      <c r="G733" s="24"/>
      <c r="H733" s="25"/>
      <c r="I733" s="26"/>
      <c r="J733" s="27"/>
      <c r="K733" s="27"/>
      <c r="L733" s="27"/>
      <c r="M733" s="26"/>
      <c r="N733" s="28"/>
      <c r="O733" s="29"/>
      <c r="P733" s="30"/>
      <c r="Q733" s="30"/>
      <c r="R733" s="30"/>
      <c r="S733" s="31"/>
      <c r="T733" s="26"/>
      <c r="U733" s="27"/>
      <c r="V733" s="82"/>
      <c r="W733" s="83"/>
      <c r="X733" s="27"/>
      <c r="Y733" s="36"/>
      <c r="Z733" s="27"/>
      <c r="AA733" s="37"/>
      <c r="AB733" s="38"/>
      <c r="AC733" s="39"/>
      <c r="AD733" s="40"/>
      <c r="AK733" s="2" t="str">
        <f>IF(ISERROR(MATCH(Table18[[#This Row], [Sector of College]],$AY$2:$AY$4,0)),"0", "1")</f>
        <v>0</v>
      </c>
      <c r="AL733" s="2" t="str">
        <f>IF(ISERROR(MATCH(Table18[[#This Row], [Type of College]],$AZ$2:$AZ$4,0)),"0", "1")</f>
        <v>0</v>
      </c>
      <c r="AM733" s="2" t="str">
        <f>IF(ISERROR(MATCH(Table18[[#This Row], [College Category]],$BA$2:$BA$15,0)),"0", "1")</f>
        <v>0</v>
      </c>
      <c r="AN733" s="2" t="str">
        <f>IF(ISERROR(MATCH(Table18[[#This Row], [Degree Duration]],$BB$3:$BB$12,0)),"0", "1")</f>
        <v>0</v>
      </c>
      <c r="AO733" s="2" t="str">
        <f>IF(ISERROR(MATCH(#REF!,#REF!,0)),"0", "1")</f>
        <v>0</v>
      </c>
      <c r="AP733" s="2" t="str">
        <f>IF(ISERROR(MATCH(Table18[[#This Row], [Batch Start Year]],$BC$2:$BC$23,0)),"0", "1")</f>
        <v>0</v>
      </c>
      <c r="AQ733" s="2" t="str">
        <f>IF(ISERROR(MATCH(Table18[[#This Row], [Batch Start Semester]],$BD$2:$BD$5,0)),"0", "1")</f>
        <v>0</v>
      </c>
      <c r="AR733" s="2" t="str">
        <f>IF(ISERROR(MATCH(Table18[[#This Row], [Batch Session ]],$BE$2:$BE$5,0)),"0", "1")</f>
        <v>0</v>
      </c>
      <c r="AS733" s="2" t="str">
        <f>IF(ISERROR(MATCH(Table18[[#This Row], [Current Semester Number ]],$BF$2:$BF$12,0)),"0", "1")</f>
        <v>0</v>
      </c>
      <c r="AT733" s="2" t="str">
        <f>IF(ISERROR(MATCH(Table18[[#This Row], [Gender]],$BG$2:$BG$4,0)),"0", "1")</f>
        <v>0</v>
      </c>
      <c r="AU733" s="2" t="str">
        <f>IF(ISERROR(MATCH(Table18[[#This Row], [Quota Type]],$BH$2:$BH$12,0)),"0", "1")</f>
        <v>0</v>
      </c>
      <c r="AV733" s="2" t="str">
        <f>IF(ISERROR(MATCH(Table18[[#This Row], [Different Ability Type (only for Differently abled students)]],$BI$2:$BI$8,0)),"0", "1")</f>
        <v>0</v>
      </c>
      <c r="AW733" s="2"/>
      <c r="AX733" s="2"/>
      <c r="AY733" s="2"/>
      <c r="AZ733" s="2"/>
    </row>
    <row r="734" ht="14.25">
      <c r="A734" s="23"/>
      <c r="B734" s="23"/>
      <c r="C734" s="23"/>
      <c r="D734" s="23"/>
      <c r="E734" s="23"/>
      <c r="F734" s="23"/>
      <c r="G734" s="24"/>
      <c r="H734" s="25"/>
      <c r="I734" s="26"/>
      <c r="J734" s="27"/>
      <c r="K734" s="27"/>
      <c r="L734" s="27"/>
      <c r="M734" s="26"/>
      <c r="N734" s="28"/>
      <c r="O734" s="29"/>
      <c r="P734" s="30"/>
      <c r="Q734" s="30"/>
      <c r="R734" s="30"/>
      <c r="S734" s="31"/>
      <c r="T734" s="26"/>
      <c r="U734" s="27"/>
      <c r="V734" s="82"/>
      <c r="W734" s="83"/>
      <c r="X734" s="27"/>
      <c r="Y734" s="36"/>
      <c r="Z734" s="27"/>
      <c r="AA734" s="37"/>
      <c r="AB734" s="38"/>
      <c r="AC734" s="39"/>
      <c r="AD734" s="40"/>
      <c r="AK734" s="2" t="str">
        <f>IF(ISERROR(MATCH(Table18[[#This Row], [Sector of College]],$AY$2:$AY$4,0)),"0", "1")</f>
        <v>0</v>
      </c>
      <c r="AL734" s="2" t="str">
        <f>IF(ISERROR(MATCH(Table18[[#This Row], [Type of College]],$AZ$2:$AZ$4,0)),"0", "1")</f>
        <v>0</v>
      </c>
      <c r="AM734" s="2" t="str">
        <f>IF(ISERROR(MATCH(Table18[[#This Row], [College Category]],$BA$2:$BA$15,0)),"0", "1")</f>
        <v>0</v>
      </c>
      <c r="AN734" s="2" t="str">
        <f>IF(ISERROR(MATCH(Table18[[#This Row], [Degree Duration]],$BB$3:$BB$12,0)),"0", "1")</f>
        <v>0</v>
      </c>
      <c r="AO734" s="2" t="str">
        <f>IF(ISERROR(MATCH(#REF!,#REF!,0)),"0", "1")</f>
        <v>0</v>
      </c>
      <c r="AP734" s="2" t="str">
        <f>IF(ISERROR(MATCH(Table18[[#This Row], [Batch Start Year]],$BC$2:$BC$23,0)),"0", "1")</f>
        <v>0</v>
      </c>
      <c r="AQ734" s="2" t="str">
        <f>IF(ISERROR(MATCH(Table18[[#This Row], [Batch Start Semester]],$BD$2:$BD$5,0)),"0", "1")</f>
        <v>0</v>
      </c>
      <c r="AR734" s="2" t="str">
        <f>IF(ISERROR(MATCH(Table18[[#This Row], [Batch Session ]],$BE$2:$BE$5,0)),"0", "1")</f>
        <v>0</v>
      </c>
      <c r="AS734" s="2" t="str">
        <f>IF(ISERROR(MATCH(Table18[[#This Row], [Current Semester Number ]],$BF$2:$BF$12,0)),"0", "1")</f>
        <v>0</v>
      </c>
      <c r="AT734" s="2" t="str">
        <f>IF(ISERROR(MATCH(Table18[[#This Row], [Gender]],$BG$2:$BG$4,0)),"0", "1")</f>
        <v>0</v>
      </c>
      <c r="AU734" s="2" t="str">
        <f>IF(ISERROR(MATCH(Table18[[#This Row], [Quota Type]],$BH$2:$BH$12,0)),"0", "1")</f>
        <v>0</v>
      </c>
      <c r="AV734" s="2" t="str">
        <f>IF(ISERROR(MATCH(Table18[[#This Row], [Different Ability Type (only for Differently abled students)]],$BI$2:$BI$8,0)),"0", "1")</f>
        <v>0</v>
      </c>
      <c r="AW734" s="2"/>
      <c r="AX734" s="2"/>
      <c r="AY734" s="2"/>
      <c r="AZ734" s="2"/>
    </row>
    <row r="735" ht="14.25">
      <c r="A735" s="23"/>
      <c r="B735" s="23"/>
      <c r="C735" s="23"/>
      <c r="D735" s="23"/>
      <c r="E735" s="23"/>
      <c r="F735" s="23"/>
      <c r="G735" s="24"/>
      <c r="H735" s="25"/>
      <c r="I735" s="26"/>
      <c r="J735" s="27"/>
      <c r="K735" s="27"/>
      <c r="L735" s="27"/>
      <c r="M735" s="26"/>
      <c r="N735" s="28"/>
      <c r="O735" s="29"/>
      <c r="P735" s="30"/>
      <c r="Q735" s="30"/>
      <c r="R735" s="30"/>
      <c r="S735" s="31"/>
      <c r="T735" s="26"/>
      <c r="U735" s="27"/>
      <c r="V735" s="82"/>
      <c r="W735" s="83"/>
      <c r="X735" s="27"/>
      <c r="Y735" s="36"/>
      <c r="Z735" s="27"/>
      <c r="AA735" s="37"/>
      <c r="AB735" s="38"/>
      <c r="AC735" s="39"/>
      <c r="AD735" s="40"/>
      <c r="AK735" s="2" t="str">
        <f>IF(ISERROR(MATCH(Table18[[#This Row], [Sector of College]],$AY$2:$AY$4,0)),"0", "1")</f>
        <v>0</v>
      </c>
      <c r="AL735" s="2" t="str">
        <f>IF(ISERROR(MATCH(Table18[[#This Row], [Type of College]],$AZ$2:$AZ$4,0)),"0", "1")</f>
        <v>0</v>
      </c>
      <c r="AM735" s="2" t="str">
        <f>IF(ISERROR(MATCH(Table18[[#This Row], [College Category]],$BA$2:$BA$15,0)),"0", "1")</f>
        <v>0</v>
      </c>
      <c r="AN735" s="2" t="str">
        <f>IF(ISERROR(MATCH(Table18[[#This Row], [Degree Duration]],$BB$3:$BB$12,0)),"0", "1")</f>
        <v>0</v>
      </c>
      <c r="AO735" s="2" t="str">
        <f>IF(ISERROR(MATCH(#REF!,#REF!,0)),"0", "1")</f>
        <v>0</v>
      </c>
      <c r="AP735" s="2" t="str">
        <f>IF(ISERROR(MATCH(Table18[[#This Row], [Batch Start Year]],$BC$2:$BC$23,0)),"0", "1")</f>
        <v>0</v>
      </c>
      <c r="AQ735" s="2" t="str">
        <f>IF(ISERROR(MATCH(Table18[[#This Row], [Batch Start Semester]],$BD$2:$BD$5,0)),"0", "1")</f>
        <v>0</v>
      </c>
      <c r="AR735" s="2" t="str">
        <f>IF(ISERROR(MATCH(Table18[[#This Row], [Batch Session ]],$BE$2:$BE$5,0)),"0", "1")</f>
        <v>0</v>
      </c>
      <c r="AS735" s="2" t="str">
        <f>IF(ISERROR(MATCH(Table18[[#This Row], [Current Semester Number ]],$BF$2:$BF$12,0)),"0", "1")</f>
        <v>0</v>
      </c>
      <c r="AT735" s="2" t="str">
        <f>IF(ISERROR(MATCH(Table18[[#This Row], [Gender]],$BG$2:$BG$4,0)),"0", "1")</f>
        <v>0</v>
      </c>
      <c r="AU735" s="2" t="str">
        <f>IF(ISERROR(MATCH(Table18[[#This Row], [Quota Type]],$BH$2:$BH$12,0)),"0", "1")</f>
        <v>0</v>
      </c>
      <c r="AV735" s="2" t="str">
        <f>IF(ISERROR(MATCH(Table18[[#This Row], [Different Ability Type (only for Differently abled students)]],$BI$2:$BI$8,0)),"0", "1")</f>
        <v>0</v>
      </c>
      <c r="AW735" s="2"/>
      <c r="AX735" s="2"/>
      <c r="AY735" s="2"/>
      <c r="AZ735" s="2"/>
    </row>
    <row r="736" ht="14.25">
      <c r="A736" s="23"/>
      <c r="B736" s="23"/>
      <c r="C736" s="23"/>
      <c r="D736" s="23"/>
      <c r="E736" s="23"/>
      <c r="F736" s="23"/>
      <c r="G736" s="24"/>
      <c r="H736" s="25"/>
      <c r="I736" s="26"/>
      <c r="J736" s="27"/>
      <c r="K736" s="27"/>
      <c r="L736" s="27"/>
      <c r="M736" s="26"/>
      <c r="N736" s="28"/>
      <c r="O736" s="29"/>
      <c r="P736" s="30"/>
      <c r="Q736" s="30"/>
      <c r="R736" s="30"/>
      <c r="S736" s="31"/>
      <c r="T736" s="26"/>
      <c r="U736" s="27"/>
      <c r="V736" s="82"/>
      <c r="W736" s="83"/>
      <c r="X736" s="27"/>
      <c r="Y736" s="36"/>
      <c r="Z736" s="27"/>
      <c r="AA736" s="37"/>
      <c r="AB736" s="38"/>
      <c r="AC736" s="39"/>
      <c r="AD736" s="40"/>
      <c r="AK736" s="2" t="str">
        <f>IF(ISERROR(MATCH(Table18[[#This Row], [Sector of College]],$AY$2:$AY$4,0)),"0", "1")</f>
        <v>0</v>
      </c>
      <c r="AL736" s="2" t="str">
        <f>IF(ISERROR(MATCH(Table18[[#This Row], [Type of College]],$AZ$2:$AZ$4,0)),"0", "1")</f>
        <v>0</v>
      </c>
      <c r="AM736" s="2" t="str">
        <f>IF(ISERROR(MATCH(Table18[[#This Row], [College Category]],$BA$2:$BA$15,0)),"0", "1")</f>
        <v>0</v>
      </c>
      <c r="AN736" s="2" t="str">
        <f>IF(ISERROR(MATCH(Table18[[#This Row], [Degree Duration]],$BB$3:$BB$12,0)),"0", "1")</f>
        <v>0</v>
      </c>
      <c r="AO736" s="2" t="str">
        <f>IF(ISERROR(MATCH(#REF!,#REF!,0)),"0", "1")</f>
        <v>0</v>
      </c>
      <c r="AP736" s="2" t="str">
        <f>IF(ISERROR(MATCH(Table18[[#This Row], [Batch Start Year]],$BC$2:$BC$23,0)),"0", "1")</f>
        <v>0</v>
      </c>
      <c r="AQ736" s="2" t="str">
        <f>IF(ISERROR(MATCH(Table18[[#This Row], [Batch Start Semester]],$BD$2:$BD$5,0)),"0", "1")</f>
        <v>0</v>
      </c>
      <c r="AR736" s="2" t="str">
        <f>IF(ISERROR(MATCH(Table18[[#This Row], [Batch Session ]],$BE$2:$BE$5,0)),"0", "1")</f>
        <v>0</v>
      </c>
      <c r="AS736" s="2" t="str">
        <f>IF(ISERROR(MATCH(Table18[[#This Row], [Current Semester Number ]],$BF$2:$BF$12,0)),"0", "1")</f>
        <v>0</v>
      </c>
      <c r="AT736" s="2" t="str">
        <f>IF(ISERROR(MATCH(Table18[[#This Row], [Gender]],$BG$2:$BG$4,0)),"0", "1")</f>
        <v>0</v>
      </c>
      <c r="AU736" s="2" t="str">
        <f>IF(ISERROR(MATCH(Table18[[#This Row], [Quota Type]],$BH$2:$BH$12,0)),"0", "1")</f>
        <v>0</v>
      </c>
      <c r="AV736" s="2" t="str">
        <f>IF(ISERROR(MATCH(Table18[[#This Row], [Different Ability Type (only for Differently abled students)]],$BI$2:$BI$8,0)),"0", "1")</f>
        <v>0</v>
      </c>
      <c r="AW736" s="2"/>
      <c r="AX736" s="2"/>
      <c r="AY736" s="2"/>
      <c r="AZ736" s="2"/>
    </row>
    <row r="737" ht="14.25">
      <c r="A737" s="23"/>
      <c r="B737" s="23"/>
      <c r="C737" s="23"/>
      <c r="D737" s="23"/>
      <c r="E737" s="23"/>
      <c r="F737" s="23"/>
      <c r="G737" s="24"/>
      <c r="H737" s="25"/>
      <c r="I737" s="26"/>
      <c r="J737" s="27"/>
      <c r="K737" s="27"/>
      <c r="L737" s="27"/>
      <c r="M737" s="26"/>
      <c r="N737" s="28"/>
      <c r="O737" s="29"/>
      <c r="P737" s="30"/>
      <c r="Q737" s="30"/>
      <c r="R737" s="30"/>
      <c r="S737" s="31"/>
      <c r="T737" s="26"/>
      <c r="U737" s="27"/>
      <c r="V737" s="82"/>
      <c r="W737" s="83"/>
      <c r="X737" s="27"/>
      <c r="Y737" s="36"/>
      <c r="Z737" s="27"/>
      <c r="AA737" s="37"/>
      <c r="AB737" s="38"/>
      <c r="AC737" s="39"/>
      <c r="AD737" s="40"/>
      <c r="AK737" s="2" t="str">
        <f>IF(ISERROR(MATCH(Table18[[#This Row], [Sector of College]],$AY$2:$AY$4,0)),"0", "1")</f>
        <v>0</v>
      </c>
      <c r="AL737" s="2" t="str">
        <f>IF(ISERROR(MATCH(Table18[[#This Row], [Type of College]],$AZ$2:$AZ$4,0)),"0", "1")</f>
        <v>0</v>
      </c>
      <c r="AM737" s="2" t="str">
        <f>IF(ISERROR(MATCH(Table18[[#This Row], [College Category]],$BA$2:$BA$15,0)),"0", "1")</f>
        <v>0</v>
      </c>
      <c r="AN737" s="2" t="str">
        <f>IF(ISERROR(MATCH(Table18[[#This Row], [Degree Duration]],$BB$3:$BB$12,0)),"0", "1")</f>
        <v>0</v>
      </c>
      <c r="AO737" s="2" t="str">
        <f>IF(ISERROR(MATCH(#REF!,#REF!,0)),"0", "1")</f>
        <v>0</v>
      </c>
      <c r="AP737" s="2" t="str">
        <f>IF(ISERROR(MATCH(Table18[[#This Row], [Batch Start Year]],$BC$2:$BC$23,0)),"0", "1")</f>
        <v>0</v>
      </c>
      <c r="AQ737" s="2" t="str">
        <f>IF(ISERROR(MATCH(Table18[[#This Row], [Batch Start Semester]],$BD$2:$BD$5,0)),"0", "1")</f>
        <v>0</v>
      </c>
      <c r="AR737" s="2" t="str">
        <f>IF(ISERROR(MATCH(Table18[[#This Row], [Batch Session ]],$BE$2:$BE$5,0)),"0", "1")</f>
        <v>0</v>
      </c>
      <c r="AS737" s="2" t="str">
        <f>IF(ISERROR(MATCH(Table18[[#This Row], [Current Semester Number ]],$BF$2:$BF$12,0)),"0", "1")</f>
        <v>0</v>
      </c>
      <c r="AT737" s="2" t="str">
        <f>IF(ISERROR(MATCH(Table18[[#This Row], [Gender]],$BG$2:$BG$4,0)),"0", "1")</f>
        <v>0</v>
      </c>
      <c r="AU737" s="2" t="str">
        <f>IF(ISERROR(MATCH(Table18[[#This Row], [Quota Type]],$BH$2:$BH$12,0)),"0", "1")</f>
        <v>0</v>
      </c>
      <c r="AV737" s="2" t="str">
        <f>IF(ISERROR(MATCH(Table18[[#This Row], [Different Ability Type (only for Differently abled students)]],$BI$2:$BI$8,0)),"0", "1")</f>
        <v>0</v>
      </c>
      <c r="AW737" s="2"/>
      <c r="AX737" s="2"/>
      <c r="AY737" s="2"/>
      <c r="AZ737" s="2"/>
    </row>
    <row r="738" ht="14.25">
      <c r="A738" s="23"/>
      <c r="B738" s="23"/>
      <c r="C738" s="23"/>
      <c r="D738" s="23"/>
      <c r="E738" s="23"/>
      <c r="F738" s="23"/>
      <c r="G738" s="24"/>
      <c r="H738" s="25"/>
      <c r="I738" s="26"/>
      <c r="J738" s="27"/>
      <c r="K738" s="27"/>
      <c r="L738" s="27"/>
      <c r="M738" s="26"/>
      <c r="N738" s="28"/>
      <c r="O738" s="29"/>
      <c r="P738" s="30"/>
      <c r="Q738" s="30"/>
      <c r="R738" s="30"/>
      <c r="S738" s="31"/>
      <c r="T738" s="26"/>
      <c r="U738" s="27"/>
      <c r="V738" s="82"/>
      <c r="W738" s="83"/>
      <c r="X738" s="27"/>
      <c r="Y738" s="36"/>
      <c r="Z738" s="27"/>
      <c r="AA738" s="37"/>
      <c r="AB738" s="38"/>
      <c r="AC738" s="39"/>
      <c r="AD738" s="40"/>
      <c r="AK738" s="2" t="str">
        <f>IF(ISERROR(MATCH(Table18[[#This Row], [Sector of College]],$AY$2:$AY$4,0)),"0", "1")</f>
        <v>0</v>
      </c>
      <c r="AL738" s="2" t="str">
        <f>IF(ISERROR(MATCH(Table18[[#This Row], [Type of College]],$AZ$2:$AZ$4,0)),"0", "1")</f>
        <v>0</v>
      </c>
      <c r="AM738" s="2" t="str">
        <f>IF(ISERROR(MATCH(Table18[[#This Row], [College Category]],$BA$2:$BA$15,0)),"0", "1")</f>
        <v>0</v>
      </c>
      <c r="AN738" s="2" t="str">
        <f>IF(ISERROR(MATCH(Table18[[#This Row], [Degree Duration]],$BB$3:$BB$12,0)),"0", "1")</f>
        <v>0</v>
      </c>
      <c r="AO738" s="2" t="str">
        <f>IF(ISERROR(MATCH(#REF!,#REF!,0)),"0", "1")</f>
        <v>0</v>
      </c>
      <c r="AP738" s="2" t="str">
        <f>IF(ISERROR(MATCH(Table18[[#This Row], [Batch Start Year]],$BC$2:$BC$23,0)),"0", "1")</f>
        <v>0</v>
      </c>
      <c r="AQ738" s="2" t="str">
        <f>IF(ISERROR(MATCH(Table18[[#This Row], [Batch Start Semester]],$BD$2:$BD$5,0)),"0", "1")</f>
        <v>0</v>
      </c>
      <c r="AR738" s="2" t="str">
        <f>IF(ISERROR(MATCH(Table18[[#This Row], [Batch Session ]],$BE$2:$BE$5,0)),"0", "1")</f>
        <v>0</v>
      </c>
      <c r="AS738" s="2" t="str">
        <f>IF(ISERROR(MATCH(Table18[[#This Row], [Current Semester Number ]],$BF$2:$BF$12,0)),"0", "1")</f>
        <v>0</v>
      </c>
      <c r="AT738" s="2" t="str">
        <f>IF(ISERROR(MATCH(Table18[[#This Row], [Gender]],$BG$2:$BG$4,0)),"0", "1")</f>
        <v>0</v>
      </c>
      <c r="AU738" s="2" t="str">
        <f>IF(ISERROR(MATCH(Table18[[#This Row], [Quota Type]],$BH$2:$BH$12,0)),"0", "1")</f>
        <v>0</v>
      </c>
      <c r="AV738" s="2" t="str">
        <f>IF(ISERROR(MATCH(Table18[[#This Row], [Different Ability Type (only for Differently abled students)]],$BI$2:$BI$8,0)),"0", "1")</f>
        <v>0</v>
      </c>
      <c r="AW738" s="2"/>
      <c r="AX738" s="2"/>
      <c r="AY738" s="2"/>
      <c r="AZ738" s="2"/>
    </row>
    <row r="739" ht="14.25">
      <c r="A739" s="23"/>
      <c r="B739" s="23"/>
      <c r="C739" s="23"/>
      <c r="D739" s="23"/>
      <c r="E739" s="23"/>
      <c r="F739" s="23"/>
      <c r="G739" s="24"/>
      <c r="H739" s="25"/>
      <c r="I739" s="26"/>
      <c r="J739" s="27"/>
      <c r="K739" s="27"/>
      <c r="L739" s="27"/>
      <c r="M739" s="26"/>
      <c r="N739" s="28"/>
      <c r="O739" s="29"/>
      <c r="P739" s="30"/>
      <c r="Q739" s="30"/>
      <c r="R739" s="30"/>
      <c r="S739" s="31"/>
      <c r="T739" s="26"/>
      <c r="U739" s="27"/>
      <c r="V739" s="82"/>
      <c r="W739" s="83"/>
      <c r="X739" s="27"/>
      <c r="Y739" s="36"/>
      <c r="Z739" s="27"/>
      <c r="AA739" s="37"/>
      <c r="AB739" s="38"/>
      <c r="AC739" s="39"/>
      <c r="AD739" s="40"/>
      <c r="AK739" s="2" t="str">
        <f>IF(ISERROR(MATCH(Table18[[#This Row], [Sector of College]],$AY$2:$AY$4,0)),"0", "1")</f>
        <v>0</v>
      </c>
      <c r="AL739" s="2" t="str">
        <f>IF(ISERROR(MATCH(Table18[[#This Row], [Type of College]],$AZ$2:$AZ$4,0)),"0", "1")</f>
        <v>0</v>
      </c>
      <c r="AM739" s="2" t="str">
        <f>IF(ISERROR(MATCH(Table18[[#This Row], [College Category]],$BA$2:$BA$15,0)),"0", "1")</f>
        <v>0</v>
      </c>
      <c r="AN739" s="2" t="str">
        <f>IF(ISERROR(MATCH(Table18[[#This Row], [Degree Duration]],$BB$3:$BB$12,0)),"0", "1")</f>
        <v>0</v>
      </c>
      <c r="AO739" s="2" t="str">
        <f>IF(ISERROR(MATCH(#REF!,#REF!,0)),"0", "1")</f>
        <v>0</v>
      </c>
      <c r="AP739" s="2" t="str">
        <f>IF(ISERROR(MATCH(Table18[[#This Row], [Batch Start Year]],$BC$2:$BC$23,0)),"0", "1")</f>
        <v>0</v>
      </c>
      <c r="AQ739" s="2" t="str">
        <f>IF(ISERROR(MATCH(Table18[[#This Row], [Batch Start Semester]],$BD$2:$BD$5,0)),"0", "1")</f>
        <v>0</v>
      </c>
      <c r="AR739" s="2" t="str">
        <f>IF(ISERROR(MATCH(Table18[[#This Row], [Batch Session ]],$BE$2:$BE$5,0)),"0", "1")</f>
        <v>0</v>
      </c>
      <c r="AS739" s="2" t="str">
        <f>IF(ISERROR(MATCH(Table18[[#This Row], [Current Semester Number ]],$BF$2:$BF$12,0)),"0", "1")</f>
        <v>0</v>
      </c>
      <c r="AT739" s="2" t="str">
        <f>IF(ISERROR(MATCH(Table18[[#This Row], [Gender]],$BG$2:$BG$4,0)),"0", "1")</f>
        <v>0</v>
      </c>
      <c r="AU739" s="2" t="str">
        <f>IF(ISERROR(MATCH(Table18[[#This Row], [Quota Type]],$BH$2:$BH$12,0)),"0", "1")</f>
        <v>0</v>
      </c>
      <c r="AV739" s="2" t="str">
        <f>IF(ISERROR(MATCH(Table18[[#This Row], [Different Ability Type (only for Differently abled students)]],$BI$2:$BI$8,0)),"0", "1")</f>
        <v>0</v>
      </c>
      <c r="AW739" s="2"/>
      <c r="AX739" s="2"/>
      <c r="AY739" s="2"/>
      <c r="AZ739" s="2"/>
    </row>
    <row r="740" ht="14.25">
      <c r="A740" s="23"/>
      <c r="B740" s="23"/>
      <c r="C740" s="23"/>
      <c r="D740" s="23"/>
      <c r="E740" s="23"/>
      <c r="F740" s="23"/>
      <c r="G740" s="24"/>
      <c r="H740" s="25"/>
      <c r="I740" s="26"/>
      <c r="J740" s="27"/>
      <c r="K740" s="27"/>
      <c r="L740" s="27"/>
      <c r="M740" s="26"/>
      <c r="N740" s="28"/>
      <c r="O740" s="29"/>
      <c r="P740" s="30"/>
      <c r="Q740" s="30"/>
      <c r="R740" s="30"/>
      <c r="S740" s="31"/>
      <c r="T740" s="26"/>
      <c r="U740" s="27"/>
      <c r="V740" s="82"/>
      <c r="W740" s="83"/>
      <c r="X740" s="27"/>
      <c r="Y740" s="36"/>
      <c r="Z740" s="27"/>
      <c r="AA740" s="37"/>
      <c r="AB740" s="38"/>
      <c r="AC740" s="39"/>
      <c r="AD740" s="40"/>
      <c r="AK740" s="2" t="str">
        <f>IF(ISERROR(MATCH(Table18[[#This Row], [Sector of College]],$AY$2:$AY$4,0)),"0", "1")</f>
        <v>0</v>
      </c>
      <c r="AL740" s="2" t="str">
        <f>IF(ISERROR(MATCH(Table18[[#This Row], [Type of College]],$AZ$2:$AZ$4,0)),"0", "1")</f>
        <v>0</v>
      </c>
      <c r="AM740" s="2" t="str">
        <f>IF(ISERROR(MATCH(Table18[[#This Row], [College Category]],$BA$2:$BA$15,0)),"0", "1")</f>
        <v>0</v>
      </c>
      <c r="AN740" s="2" t="str">
        <f>IF(ISERROR(MATCH(Table18[[#This Row], [Degree Duration]],$BB$3:$BB$12,0)),"0", "1")</f>
        <v>0</v>
      </c>
      <c r="AO740" s="2" t="str">
        <f>IF(ISERROR(MATCH(#REF!,#REF!,0)),"0", "1")</f>
        <v>0</v>
      </c>
      <c r="AP740" s="2" t="str">
        <f>IF(ISERROR(MATCH(Table18[[#This Row], [Batch Start Year]],$BC$2:$BC$23,0)),"0", "1")</f>
        <v>0</v>
      </c>
      <c r="AQ740" s="2" t="str">
        <f>IF(ISERROR(MATCH(Table18[[#This Row], [Batch Start Semester]],$BD$2:$BD$5,0)),"0", "1")</f>
        <v>0</v>
      </c>
      <c r="AR740" s="2" t="str">
        <f>IF(ISERROR(MATCH(Table18[[#This Row], [Batch Session ]],$BE$2:$BE$5,0)),"0", "1")</f>
        <v>0</v>
      </c>
      <c r="AS740" s="2" t="str">
        <f>IF(ISERROR(MATCH(Table18[[#This Row], [Current Semester Number ]],$BF$2:$BF$12,0)),"0", "1")</f>
        <v>0</v>
      </c>
      <c r="AT740" s="2" t="str">
        <f>IF(ISERROR(MATCH(Table18[[#This Row], [Gender]],$BG$2:$BG$4,0)),"0", "1")</f>
        <v>0</v>
      </c>
      <c r="AU740" s="2" t="str">
        <f>IF(ISERROR(MATCH(Table18[[#This Row], [Quota Type]],$BH$2:$BH$12,0)),"0", "1")</f>
        <v>0</v>
      </c>
      <c r="AV740" s="2" t="str">
        <f>IF(ISERROR(MATCH(Table18[[#This Row], [Different Ability Type (only for Differently abled students)]],$BI$2:$BI$8,0)),"0", "1")</f>
        <v>0</v>
      </c>
      <c r="AW740" s="2"/>
      <c r="AX740" s="2"/>
      <c r="AY740" s="2"/>
      <c r="AZ740" s="2"/>
    </row>
    <row r="741" ht="14.25">
      <c r="A741" s="23"/>
      <c r="B741" s="23"/>
      <c r="C741" s="23"/>
      <c r="D741" s="23"/>
      <c r="E741" s="23"/>
      <c r="F741" s="23"/>
      <c r="G741" s="24"/>
      <c r="H741" s="25"/>
      <c r="I741" s="26"/>
      <c r="J741" s="27"/>
      <c r="K741" s="27"/>
      <c r="L741" s="27"/>
      <c r="M741" s="26"/>
      <c r="N741" s="28"/>
      <c r="O741" s="29"/>
      <c r="P741" s="30"/>
      <c r="Q741" s="30"/>
      <c r="R741" s="30"/>
      <c r="S741" s="31"/>
      <c r="T741" s="26"/>
      <c r="U741" s="27"/>
      <c r="V741" s="82"/>
      <c r="W741" s="83"/>
      <c r="X741" s="27"/>
      <c r="Y741" s="36"/>
      <c r="Z741" s="27"/>
      <c r="AA741" s="37"/>
      <c r="AB741" s="38"/>
      <c r="AC741" s="39"/>
      <c r="AD741" s="40"/>
      <c r="AK741" s="2" t="str">
        <f>IF(ISERROR(MATCH(Table18[[#This Row], [Sector of College]],$AY$2:$AY$4,0)),"0", "1")</f>
        <v>0</v>
      </c>
      <c r="AL741" s="2" t="str">
        <f>IF(ISERROR(MATCH(Table18[[#This Row], [Type of College]],$AZ$2:$AZ$4,0)),"0", "1")</f>
        <v>0</v>
      </c>
      <c r="AM741" s="2" t="str">
        <f>IF(ISERROR(MATCH(Table18[[#This Row], [College Category]],$BA$2:$BA$15,0)),"0", "1")</f>
        <v>0</v>
      </c>
      <c r="AN741" s="2" t="str">
        <f>IF(ISERROR(MATCH(Table18[[#This Row], [Degree Duration]],$BB$3:$BB$12,0)),"0", "1")</f>
        <v>0</v>
      </c>
      <c r="AO741" s="2" t="str">
        <f>IF(ISERROR(MATCH(#REF!,#REF!,0)),"0", "1")</f>
        <v>0</v>
      </c>
      <c r="AP741" s="2" t="str">
        <f>IF(ISERROR(MATCH(Table18[[#This Row], [Batch Start Year]],$BC$2:$BC$23,0)),"0", "1")</f>
        <v>0</v>
      </c>
      <c r="AQ741" s="2" t="str">
        <f>IF(ISERROR(MATCH(Table18[[#This Row], [Batch Start Semester]],$BD$2:$BD$5,0)),"0", "1")</f>
        <v>0</v>
      </c>
      <c r="AR741" s="2" t="str">
        <f>IF(ISERROR(MATCH(Table18[[#This Row], [Batch Session ]],$BE$2:$BE$5,0)),"0", "1")</f>
        <v>0</v>
      </c>
      <c r="AS741" s="2" t="str">
        <f>IF(ISERROR(MATCH(Table18[[#This Row], [Current Semester Number ]],$BF$2:$BF$12,0)),"0", "1")</f>
        <v>0</v>
      </c>
      <c r="AT741" s="2" t="str">
        <f>IF(ISERROR(MATCH(Table18[[#This Row], [Gender]],$BG$2:$BG$4,0)),"0", "1")</f>
        <v>0</v>
      </c>
      <c r="AU741" s="2" t="str">
        <f>IF(ISERROR(MATCH(Table18[[#This Row], [Quota Type]],$BH$2:$BH$12,0)),"0", "1")</f>
        <v>0</v>
      </c>
      <c r="AV741" s="2" t="str">
        <f>IF(ISERROR(MATCH(Table18[[#This Row], [Different Ability Type (only for Differently abled students)]],$BI$2:$BI$8,0)),"0", "1")</f>
        <v>0</v>
      </c>
      <c r="AW741" s="2"/>
      <c r="AX741" s="2"/>
      <c r="AY741" s="2"/>
      <c r="AZ741" s="2"/>
    </row>
    <row r="742" ht="14.25">
      <c r="A742" s="23"/>
      <c r="B742" s="23"/>
      <c r="C742" s="23"/>
      <c r="D742" s="23"/>
      <c r="E742" s="23"/>
      <c r="F742" s="23"/>
      <c r="G742" s="24"/>
      <c r="H742" s="25"/>
      <c r="I742" s="26"/>
      <c r="J742" s="27"/>
      <c r="K742" s="27"/>
      <c r="L742" s="27"/>
      <c r="M742" s="26"/>
      <c r="N742" s="28"/>
      <c r="O742" s="29"/>
      <c r="P742" s="30"/>
      <c r="Q742" s="30"/>
      <c r="R742" s="30"/>
      <c r="S742" s="31"/>
      <c r="T742" s="26"/>
      <c r="U742" s="27"/>
      <c r="V742" s="82"/>
      <c r="W742" s="83"/>
      <c r="X742" s="27"/>
      <c r="Y742" s="36"/>
      <c r="Z742" s="27"/>
      <c r="AA742" s="37"/>
      <c r="AB742" s="38"/>
      <c r="AC742" s="39"/>
      <c r="AD742" s="40"/>
      <c r="AK742" s="2" t="str">
        <f>IF(ISERROR(MATCH(Table18[[#This Row], [Sector of College]],$AY$2:$AY$4,0)),"0", "1")</f>
        <v>0</v>
      </c>
      <c r="AL742" s="2" t="str">
        <f>IF(ISERROR(MATCH(Table18[[#This Row], [Type of College]],$AZ$2:$AZ$4,0)),"0", "1")</f>
        <v>0</v>
      </c>
      <c r="AM742" s="2" t="str">
        <f>IF(ISERROR(MATCH(Table18[[#This Row], [College Category]],$BA$2:$BA$15,0)),"0", "1")</f>
        <v>0</v>
      </c>
      <c r="AN742" s="2" t="str">
        <f>IF(ISERROR(MATCH(Table18[[#This Row], [Degree Duration]],$BB$3:$BB$12,0)),"0", "1")</f>
        <v>0</v>
      </c>
      <c r="AO742" s="2" t="str">
        <f>IF(ISERROR(MATCH(#REF!,#REF!,0)),"0", "1")</f>
        <v>0</v>
      </c>
      <c r="AP742" s="2" t="str">
        <f>IF(ISERROR(MATCH(Table18[[#This Row], [Batch Start Year]],$BC$2:$BC$23,0)),"0", "1")</f>
        <v>0</v>
      </c>
      <c r="AQ742" s="2" t="str">
        <f>IF(ISERROR(MATCH(Table18[[#This Row], [Batch Start Semester]],$BD$2:$BD$5,0)),"0", "1")</f>
        <v>0</v>
      </c>
      <c r="AR742" s="2" t="str">
        <f>IF(ISERROR(MATCH(Table18[[#This Row], [Batch Session ]],$BE$2:$BE$5,0)),"0", "1")</f>
        <v>0</v>
      </c>
      <c r="AS742" s="2" t="str">
        <f>IF(ISERROR(MATCH(Table18[[#This Row], [Current Semester Number ]],$BF$2:$BF$12,0)),"0", "1")</f>
        <v>0</v>
      </c>
      <c r="AT742" s="2" t="str">
        <f>IF(ISERROR(MATCH(Table18[[#This Row], [Gender]],$BG$2:$BG$4,0)),"0", "1")</f>
        <v>0</v>
      </c>
      <c r="AU742" s="2" t="str">
        <f>IF(ISERROR(MATCH(Table18[[#This Row], [Quota Type]],$BH$2:$BH$12,0)),"0", "1")</f>
        <v>0</v>
      </c>
      <c r="AV742" s="2" t="str">
        <f>IF(ISERROR(MATCH(Table18[[#This Row], [Different Ability Type (only for Differently abled students)]],$BI$2:$BI$8,0)),"0", "1")</f>
        <v>0</v>
      </c>
      <c r="AW742" s="2"/>
      <c r="AX742" s="2"/>
      <c r="AY742" s="2"/>
      <c r="AZ742" s="2"/>
    </row>
    <row r="743" ht="14.25">
      <c r="A743" s="23"/>
      <c r="B743" s="23"/>
      <c r="C743" s="23"/>
      <c r="D743" s="23"/>
      <c r="E743" s="23"/>
      <c r="F743" s="23"/>
      <c r="G743" s="24"/>
      <c r="H743" s="25"/>
      <c r="I743" s="26"/>
      <c r="J743" s="27"/>
      <c r="K743" s="27"/>
      <c r="L743" s="27"/>
      <c r="M743" s="26"/>
      <c r="N743" s="28"/>
      <c r="O743" s="29"/>
      <c r="P743" s="30"/>
      <c r="Q743" s="30"/>
      <c r="R743" s="30"/>
      <c r="S743" s="31"/>
      <c r="T743" s="26"/>
      <c r="U743" s="27"/>
      <c r="V743" s="82"/>
      <c r="W743" s="83"/>
      <c r="X743" s="27"/>
      <c r="Y743" s="36"/>
      <c r="Z743" s="27"/>
      <c r="AA743" s="37"/>
      <c r="AB743" s="38"/>
      <c r="AC743" s="39"/>
      <c r="AD743" s="40"/>
      <c r="AK743" s="2" t="str">
        <f>IF(ISERROR(MATCH(Table18[[#This Row], [Sector of College]],$AY$2:$AY$4,0)),"0", "1")</f>
        <v>0</v>
      </c>
      <c r="AL743" s="2" t="str">
        <f>IF(ISERROR(MATCH(Table18[[#This Row], [Type of College]],$AZ$2:$AZ$4,0)),"0", "1")</f>
        <v>0</v>
      </c>
      <c r="AM743" s="2" t="str">
        <f>IF(ISERROR(MATCH(Table18[[#This Row], [College Category]],$BA$2:$BA$15,0)),"0", "1")</f>
        <v>0</v>
      </c>
      <c r="AN743" s="2" t="str">
        <f>IF(ISERROR(MATCH(Table18[[#This Row], [Degree Duration]],$BB$3:$BB$12,0)),"0", "1")</f>
        <v>0</v>
      </c>
      <c r="AO743" s="2" t="str">
        <f>IF(ISERROR(MATCH(#REF!,#REF!,0)),"0", "1")</f>
        <v>0</v>
      </c>
      <c r="AP743" s="2" t="str">
        <f>IF(ISERROR(MATCH(Table18[[#This Row], [Batch Start Year]],$BC$2:$BC$23,0)),"0", "1")</f>
        <v>0</v>
      </c>
      <c r="AQ743" s="2" t="str">
        <f>IF(ISERROR(MATCH(Table18[[#This Row], [Batch Start Semester]],$BD$2:$BD$5,0)),"0", "1")</f>
        <v>0</v>
      </c>
      <c r="AR743" s="2" t="str">
        <f>IF(ISERROR(MATCH(Table18[[#This Row], [Batch Session ]],$BE$2:$BE$5,0)),"0", "1")</f>
        <v>0</v>
      </c>
      <c r="AS743" s="2" t="str">
        <f>IF(ISERROR(MATCH(Table18[[#This Row], [Current Semester Number ]],$BF$2:$BF$12,0)),"0", "1")</f>
        <v>0</v>
      </c>
      <c r="AT743" s="2" t="str">
        <f>IF(ISERROR(MATCH(Table18[[#This Row], [Gender]],$BG$2:$BG$4,0)),"0", "1")</f>
        <v>0</v>
      </c>
      <c r="AU743" s="2" t="str">
        <f>IF(ISERROR(MATCH(Table18[[#This Row], [Quota Type]],$BH$2:$BH$12,0)),"0", "1")</f>
        <v>0</v>
      </c>
      <c r="AV743" s="2" t="str">
        <f>IF(ISERROR(MATCH(Table18[[#This Row], [Different Ability Type (only for Differently abled students)]],$BI$2:$BI$8,0)),"0", "1")</f>
        <v>0</v>
      </c>
      <c r="AW743" s="2"/>
      <c r="AX743" s="2"/>
      <c r="AY743" s="2"/>
      <c r="AZ743" s="2"/>
    </row>
    <row r="744" ht="14.25">
      <c r="A744" s="23"/>
      <c r="B744" s="23"/>
      <c r="C744" s="23"/>
      <c r="D744" s="23"/>
      <c r="E744" s="23"/>
      <c r="F744" s="23"/>
      <c r="G744" s="24"/>
      <c r="H744" s="25"/>
      <c r="I744" s="26"/>
      <c r="J744" s="27"/>
      <c r="K744" s="27"/>
      <c r="L744" s="27"/>
      <c r="M744" s="26"/>
      <c r="N744" s="28"/>
      <c r="O744" s="29"/>
      <c r="P744" s="30"/>
      <c r="Q744" s="30"/>
      <c r="R744" s="30"/>
      <c r="S744" s="31"/>
      <c r="T744" s="26"/>
      <c r="U744" s="27"/>
      <c r="V744" s="82"/>
      <c r="W744" s="83"/>
      <c r="X744" s="27"/>
      <c r="Y744" s="36"/>
      <c r="Z744" s="27"/>
      <c r="AA744" s="37"/>
      <c r="AB744" s="38"/>
      <c r="AC744" s="39"/>
      <c r="AD744" s="40"/>
      <c r="AK744" s="2" t="str">
        <f>IF(ISERROR(MATCH(Table18[[#This Row], [Sector of College]],$AY$2:$AY$4,0)),"0", "1")</f>
        <v>0</v>
      </c>
      <c r="AL744" s="2" t="str">
        <f>IF(ISERROR(MATCH(Table18[[#This Row], [Type of College]],$AZ$2:$AZ$4,0)),"0", "1")</f>
        <v>0</v>
      </c>
      <c r="AM744" s="2" t="str">
        <f>IF(ISERROR(MATCH(Table18[[#This Row], [College Category]],$BA$2:$BA$15,0)),"0", "1")</f>
        <v>0</v>
      </c>
      <c r="AN744" s="2" t="str">
        <f>IF(ISERROR(MATCH(Table18[[#This Row], [Degree Duration]],$BB$3:$BB$12,0)),"0", "1")</f>
        <v>0</v>
      </c>
      <c r="AO744" s="2" t="str">
        <f>IF(ISERROR(MATCH(#REF!,#REF!,0)),"0", "1")</f>
        <v>0</v>
      </c>
      <c r="AP744" s="2" t="str">
        <f>IF(ISERROR(MATCH(Table18[[#This Row], [Batch Start Year]],$BC$2:$BC$23,0)),"0", "1")</f>
        <v>0</v>
      </c>
      <c r="AQ744" s="2" t="str">
        <f>IF(ISERROR(MATCH(Table18[[#This Row], [Batch Start Semester]],$BD$2:$BD$5,0)),"0", "1")</f>
        <v>0</v>
      </c>
      <c r="AR744" s="2" t="str">
        <f>IF(ISERROR(MATCH(Table18[[#This Row], [Batch Session ]],$BE$2:$BE$5,0)),"0", "1")</f>
        <v>0</v>
      </c>
      <c r="AS744" s="2" t="str">
        <f>IF(ISERROR(MATCH(Table18[[#This Row], [Current Semester Number ]],$BF$2:$BF$12,0)),"0", "1")</f>
        <v>0</v>
      </c>
      <c r="AT744" s="2" t="str">
        <f>IF(ISERROR(MATCH(Table18[[#This Row], [Gender]],$BG$2:$BG$4,0)),"0", "1")</f>
        <v>0</v>
      </c>
      <c r="AU744" s="2" t="str">
        <f>IF(ISERROR(MATCH(Table18[[#This Row], [Quota Type]],$BH$2:$BH$12,0)),"0", "1")</f>
        <v>0</v>
      </c>
      <c r="AV744" s="2" t="str">
        <f>IF(ISERROR(MATCH(Table18[[#This Row], [Different Ability Type (only for Differently abled students)]],$BI$2:$BI$8,0)),"0", "1")</f>
        <v>0</v>
      </c>
      <c r="AW744" s="2"/>
      <c r="AX744" s="2"/>
      <c r="AY744" s="2"/>
      <c r="AZ744" s="2"/>
    </row>
    <row r="745" ht="14.25">
      <c r="A745" s="23"/>
      <c r="B745" s="23"/>
      <c r="C745" s="23"/>
      <c r="D745" s="23"/>
      <c r="E745" s="23"/>
      <c r="F745" s="23"/>
      <c r="G745" s="24"/>
      <c r="H745" s="25"/>
      <c r="I745" s="26"/>
      <c r="J745" s="27"/>
      <c r="K745" s="27"/>
      <c r="L745" s="27"/>
      <c r="M745" s="26"/>
      <c r="N745" s="28"/>
      <c r="O745" s="29"/>
      <c r="P745" s="30"/>
      <c r="Q745" s="30"/>
      <c r="R745" s="30"/>
      <c r="S745" s="31"/>
      <c r="T745" s="26"/>
      <c r="U745" s="27"/>
      <c r="V745" s="82"/>
      <c r="W745" s="83"/>
      <c r="X745" s="27"/>
      <c r="Y745" s="36"/>
      <c r="Z745" s="27"/>
      <c r="AA745" s="37"/>
      <c r="AB745" s="38"/>
      <c r="AC745" s="39"/>
      <c r="AD745" s="40"/>
      <c r="AK745" s="2" t="str">
        <f>IF(ISERROR(MATCH(Table18[[#This Row], [Sector of College]],$AY$2:$AY$4,0)),"0", "1")</f>
        <v>0</v>
      </c>
      <c r="AL745" s="2" t="str">
        <f>IF(ISERROR(MATCH(Table18[[#This Row], [Type of College]],$AZ$2:$AZ$4,0)),"0", "1")</f>
        <v>0</v>
      </c>
      <c r="AM745" s="2" t="str">
        <f>IF(ISERROR(MATCH(Table18[[#This Row], [College Category]],$BA$2:$BA$15,0)),"0", "1")</f>
        <v>0</v>
      </c>
      <c r="AN745" s="2" t="str">
        <f>IF(ISERROR(MATCH(Table18[[#This Row], [Degree Duration]],$BB$3:$BB$12,0)),"0", "1")</f>
        <v>0</v>
      </c>
      <c r="AO745" s="2" t="str">
        <f>IF(ISERROR(MATCH(#REF!,#REF!,0)),"0", "1")</f>
        <v>0</v>
      </c>
      <c r="AP745" s="2" t="str">
        <f>IF(ISERROR(MATCH(Table18[[#This Row], [Batch Start Year]],$BC$2:$BC$23,0)),"0", "1")</f>
        <v>0</v>
      </c>
      <c r="AQ745" s="2" t="str">
        <f>IF(ISERROR(MATCH(Table18[[#This Row], [Batch Start Semester]],$BD$2:$BD$5,0)),"0", "1")</f>
        <v>0</v>
      </c>
      <c r="AR745" s="2" t="str">
        <f>IF(ISERROR(MATCH(Table18[[#This Row], [Batch Session ]],$BE$2:$BE$5,0)),"0", "1")</f>
        <v>0</v>
      </c>
      <c r="AS745" s="2" t="str">
        <f>IF(ISERROR(MATCH(Table18[[#This Row], [Current Semester Number ]],$BF$2:$BF$12,0)),"0", "1")</f>
        <v>0</v>
      </c>
      <c r="AT745" s="2" t="str">
        <f>IF(ISERROR(MATCH(Table18[[#This Row], [Gender]],$BG$2:$BG$4,0)),"0", "1")</f>
        <v>0</v>
      </c>
      <c r="AU745" s="2" t="str">
        <f>IF(ISERROR(MATCH(Table18[[#This Row], [Quota Type]],$BH$2:$BH$12,0)),"0", "1")</f>
        <v>0</v>
      </c>
      <c r="AV745" s="2" t="str">
        <f>IF(ISERROR(MATCH(Table18[[#This Row], [Different Ability Type (only for Differently abled students)]],$BI$2:$BI$8,0)),"0", "1")</f>
        <v>0</v>
      </c>
      <c r="AW745" s="2"/>
      <c r="AX745" s="2"/>
      <c r="AY745" s="2"/>
      <c r="AZ745" s="2"/>
    </row>
    <row r="746" ht="14.25">
      <c r="A746" s="23"/>
      <c r="B746" s="23"/>
      <c r="C746" s="23"/>
      <c r="D746" s="23"/>
      <c r="E746" s="23"/>
      <c r="F746" s="23"/>
      <c r="G746" s="24"/>
      <c r="H746" s="25"/>
      <c r="I746" s="26"/>
      <c r="J746" s="27"/>
      <c r="K746" s="27"/>
      <c r="L746" s="27"/>
      <c r="M746" s="26"/>
      <c r="N746" s="28"/>
      <c r="O746" s="29"/>
      <c r="P746" s="30"/>
      <c r="Q746" s="30"/>
      <c r="R746" s="30"/>
      <c r="S746" s="31"/>
      <c r="T746" s="26"/>
      <c r="U746" s="27"/>
      <c r="V746" s="82"/>
      <c r="W746" s="83"/>
      <c r="X746" s="27"/>
      <c r="Y746" s="36"/>
      <c r="Z746" s="27"/>
      <c r="AA746" s="37"/>
      <c r="AB746" s="38"/>
      <c r="AC746" s="39"/>
      <c r="AD746" s="40"/>
      <c r="AK746" s="2" t="str">
        <f>IF(ISERROR(MATCH(Table18[[#This Row], [Sector of College]],$AY$2:$AY$4,0)),"0", "1")</f>
        <v>0</v>
      </c>
      <c r="AL746" s="2" t="str">
        <f>IF(ISERROR(MATCH(Table18[[#This Row], [Type of College]],$AZ$2:$AZ$4,0)),"0", "1")</f>
        <v>0</v>
      </c>
      <c r="AM746" s="2" t="str">
        <f>IF(ISERROR(MATCH(Table18[[#This Row], [College Category]],$BA$2:$BA$15,0)),"0", "1")</f>
        <v>0</v>
      </c>
      <c r="AN746" s="2" t="str">
        <f>IF(ISERROR(MATCH(Table18[[#This Row], [Degree Duration]],$BB$3:$BB$12,0)),"0", "1")</f>
        <v>0</v>
      </c>
      <c r="AO746" s="2" t="str">
        <f>IF(ISERROR(MATCH(#REF!,#REF!,0)),"0", "1")</f>
        <v>0</v>
      </c>
      <c r="AP746" s="2" t="str">
        <f>IF(ISERROR(MATCH(Table18[[#This Row], [Batch Start Year]],$BC$2:$BC$23,0)),"0", "1")</f>
        <v>0</v>
      </c>
      <c r="AQ746" s="2" t="str">
        <f>IF(ISERROR(MATCH(Table18[[#This Row], [Batch Start Semester]],$BD$2:$BD$5,0)),"0", "1")</f>
        <v>0</v>
      </c>
      <c r="AR746" s="2" t="str">
        <f>IF(ISERROR(MATCH(Table18[[#This Row], [Batch Session ]],$BE$2:$BE$5,0)),"0", "1")</f>
        <v>0</v>
      </c>
      <c r="AS746" s="2" t="str">
        <f>IF(ISERROR(MATCH(Table18[[#This Row], [Current Semester Number ]],$BF$2:$BF$12,0)),"0", "1")</f>
        <v>0</v>
      </c>
      <c r="AT746" s="2" t="str">
        <f>IF(ISERROR(MATCH(Table18[[#This Row], [Gender]],$BG$2:$BG$4,0)),"0", "1")</f>
        <v>0</v>
      </c>
      <c r="AU746" s="2" t="str">
        <f>IF(ISERROR(MATCH(Table18[[#This Row], [Quota Type]],$BH$2:$BH$12,0)),"0", "1")</f>
        <v>0</v>
      </c>
      <c r="AV746" s="2" t="str">
        <f>IF(ISERROR(MATCH(Table18[[#This Row], [Different Ability Type (only for Differently abled students)]],$BI$2:$BI$8,0)),"0", "1")</f>
        <v>0</v>
      </c>
      <c r="AW746" s="2"/>
      <c r="AX746" s="2"/>
      <c r="AY746" s="2"/>
      <c r="AZ746" s="2"/>
    </row>
    <row r="747" ht="14.25">
      <c r="A747" s="23"/>
      <c r="B747" s="23"/>
      <c r="C747" s="23"/>
      <c r="D747" s="23"/>
      <c r="E747" s="23"/>
      <c r="F747" s="23"/>
      <c r="G747" s="24"/>
      <c r="H747" s="25"/>
      <c r="I747" s="26"/>
      <c r="J747" s="27"/>
      <c r="K747" s="27"/>
      <c r="L747" s="27"/>
      <c r="M747" s="26"/>
      <c r="N747" s="28"/>
      <c r="O747" s="29"/>
      <c r="P747" s="30"/>
      <c r="Q747" s="30"/>
      <c r="R747" s="30"/>
      <c r="S747" s="31"/>
      <c r="T747" s="26"/>
      <c r="U747" s="27"/>
      <c r="V747" s="82"/>
      <c r="W747" s="83"/>
      <c r="X747" s="27"/>
      <c r="Y747" s="36"/>
      <c r="Z747" s="27"/>
      <c r="AA747" s="37"/>
      <c r="AB747" s="38"/>
      <c r="AC747" s="39"/>
      <c r="AD747" s="40"/>
      <c r="AK747" s="2" t="str">
        <f>IF(ISERROR(MATCH(Table18[[#This Row], [Sector of College]],$AY$2:$AY$4,0)),"0", "1")</f>
        <v>0</v>
      </c>
      <c r="AL747" s="2" t="str">
        <f>IF(ISERROR(MATCH(Table18[[#This Row], [Type of College]],$AZ$2:$AZ$4,0)),"0", "1")</f>
        <v>0</v>
      </c>
      <c r="AM747" s="2" t="str">
        <f>IF(ISERROR(MATCH(Table18[[#This Row], [College Category]],$BA$2:$BA$15,0)),"0", "1")</f>
        <v>0</v>
      </c>
      <c r="AN747" s="2" t="str">
        <f>IF(ISERROR(MATCH(Table18[[#This Row], [Degree Duration]],$BB$3:$BB$12,0)),"0", "1")</f>
        <v>0</v>
      </c>
      <c r="AO747" s="2" t="str">
        <f>IF(ISERROR(MATCH(#REF!,#REF!,0)),"0", "1")</f>
        <v>0</v>
      </c>
      <c r="AP747" s="2" t="str">
        <f>IF(ISERROR(MATCH(Table18[[#This Row], [Batch Start Year]],$BC$2:$BC$23,0)),"0", "1")</f>
        <v>0</v>
      </c>
      <c r="AQ747" s="2" t="str">
        <f>IF(ISERROR(MATCH(Table18[[#This Row], [Batch Start Semester]],$BD$2:$BD$5,0)),"0", "1")</f>
        <v>0</v>
      </c>
      <c r="AR747" s="2" t="str">
        <f>IF(ISERROR(MATCH(Table18[[#This Row], [Batch Session ]],$BE$2:$BE$5,0)),"0", "1")</f>
        <v>0</v>
      </c>
      <c r="AS747" s="2" t="str">
        <f>IF(ISERROR(MATCH(Table18[[#This Row], [Current Semester Number ]],$BF$2:$BF$12,0)),"0", "1")</f>
        <v>0</v>
      </c>
      <c r="AT747" s="2" t="str">
        <f>IF(ISERROR(MATCH(Table18[[#This Row], [Gender]],$BG$2:$BG$4,0)),"0", "1")</f>
        <v>0</v>
      </c>
      <c r="AU747" s="2" t="str">
        <f>IF(ISERROR(MATCH(Table18[[#This Row], [Quota Type]],$BH$2:$BH$12,0)),"0", "1")</f>
        <v>0</v>
      </c>
      <c r="AV747" s="2" t="str">
        <f>IF(ISERROR(MATCH(Table18[[#This Row], [Different Ability Type (only for Differently abled students)]],$BI$2:$BI$8,0)),"0", "1")</f>
        <v>0</v>
      </c>
      <c r="AW747" s="2"/>
      <c r="AX747" s="2"/>
      <c r="AY747" s="2"/>
      <c r="AZ747" s="2"/>
    </row>
    <row r="748" ht="14.25">
      <c r="A748" s="23"/>
      <c r="B748" s="23"/>
      <c r="C748" s="23"/>
      <c r="D748" s="23"/>
      <c r="E748" s="23"/>
      <c r="F748" s="23"/>
      <c r="G748" s="24"/>
      <c r="H748" s="25"/>
      <c r="I748" s="26"/>
      <c r="J748" s="27"/>
      <c r="K748" s="27"/>
      <c r="L748" s="27"/>
      <c r="M748" s="26"/>
      <c r="N748" s="28"/>
      <c r="O748" s="29"/>
      <c r="P748" s="30"/>
      <c r="Q748" s="30"/>
      <c r="R748" s="30"/>
      <c r="S748" s="31"/>
      <c r="T748" s="26"/>
      <c r="U748" s="27"/>
      <c r="V748" s="82"/>
      <c r="W748" s="83"/>
      <c r="X748" s="27"/>
      <c r="Y748" s="36"/>
      <c r="Z748" s="27"/>
      <c r="AA748" s="37"/>
      <c r="AB748" s="38"/>
      <c r="AC748" s="39"/>
      <c r="AD748" s="40"/>
      <c r="AK748" s="2" t="str">
        <f>IF(ISERROR(MATCH(Table18[[#This Row], [Sector of College]],$AY$2:$AY$4,0)),"0", "1")</f>
        <v>0</v>
      </c>
      <c r="AL748" s="2" t="str">
        <f>IF(ISERROR(MATCH(Table18[[#This Row], [Type of College]],$AZ$2:$AZ$4,0)),"0", "1")</f>
        <v>0</v>
      </c>
      <c r="AM748" s="2" t="str">
        <f>IF(ISERROR(MATCH(Table18[[#This Row], [College Category]],$BA$2:$BA$15,0)),"0", "1")</f>
        <v>0</v>
      </c>
      <c r="AN748" s="2" t="str">
        <f>IF(ISERROR(MATCH(Table18[[#This Row], [Degree Duration]],$BB$3:$BB$12,0)),"0", "1")</f>
        <v>0</v>
      </c>
      <c r="AO748" s="2" t="str">
        <f>IF(ISERROR(MATCH(#REF!,#REF!,0)),"0", "1")</f>
        <v>0</v>
      </c>
      <c r="AP748" s="2" t="str">
        <f>IF(ISERROR(MATCH(Table18[[#This Row], [Batch Start Year]],$BC$2:$BC$23,0)),"0", "1")</f>
        <v>0</v>
      </c>
      <c r="AQ748" s="2" t="str">
        <f>IF(ISERROR(MATCH(Table18[[#This Row], [Batch Start Semester]],$BD$2:$BD$5,0)),"0", "1")</f>
        <v>0</v>
      </c>
      <c r="AR748" s="2" t="str">
        <f>IF(ISERROR(MATCH(Table18[[#This Row], [Batch Session ]],$BE$2:$BE$5,0)),"0", "1")</f>
        <v>0</v>
      </c>
      <c r="AS748" s="2" t="str">
        <f>IF(ISERROR(MATCH(Table18[[#This Row], [Current Semester Number ]],$BF$2:$BF$12,0)),"0", "1")</f>
        <v>0</v>
      </c>
      <c r="AT748" s="2" t="str">
        <f>IF(ISERROR(MATCH(Table18[[#This Row], [Gender]],$BG$2:$BG$4,0)),"0", "1")</f>
        <v>0</v>
      </c>
      <c r="AU748" s="2" t="str">
        <f>IF(ISERROR(MATCH(Table18[[#This Row], [Quota Type]],$BH$2:$BH$12,0)),"0", "1")</f>
        <v>0</v>
      </c>
      <c r="AV748" s="2" t="str">
        <f>IF(ISERROR(MATCH(Table18[[#This Row], [Different Ability Type (only for Differently abled students)]],$BI$2:$BI$8,0)),"0", "1")</f>
        <v>0</v>
      </c>
      <c r="AW748" s="2"/>
      <c r="AX748" s="2"/>
      <c r="AY748" s="2"/>
      <c r="AZ748" s="2"/>
    </row>
    <row r="749" ht="14.25">
      <c r="A749" s="23"/>
      <c r="B749" s="23"/>
      <c r="C749" s="23"/>
      <c r="D749" s="23"/>
      <c r="E749" s="23"/>
      <c r="F749" s="23"/>
      <c r="G749" s="24"/>
      <c r="H749" s="25"/>
      <c r="I749" s="26"/>
      <c r="J749" s="27"/>
      <c r="K749" s="27"/>
      <c r="L749" s="27"/>
      <c r="M749" s="26"/>
      <c r="N749" s="28"/>
      <c r="O749" s="29"/>
      <c r="P749" s="30"/>
      <c r="Q749" s="30"/>
      <c r="R749" s="30"/>
      <c r="S749" s="31"/>
      <c r="T749" s="26"/>
      <c r="U749" s="27"/>
      <c r="V749" s="82"/>
      <c r="W749" s="83"/>
      <c r="X749" s="27"/>
      <c r="Y749" s="36"/>
      <c r="Z749" s="27"/>
      <c r="AA749" s="37"/>
      <c r="AB749" s="38"/>
      <c r="AC749" s="39"/>
      <c r="AD749" s="40"/>
      <c r="AK749" s="2" t="str">
        <f>IF(ISERROR(MATCH(Table18[[#This Row], [Sector of College]],$AY$2:$AY$4,0)),"0", "1")</f>
        <v>0</v>
      </c>
      <c r="AL749" s="2" t="str">
        <f>IF(ISERROR(MATCH(Table18[[#This Row], [Type of College]],$AZ$2:$AZ$4,0)),"0", "1")</f>
        <v>0</v>
      </c>
      <c r="AM749" s="2" t="str">
        <f>IF(ISERROR(MATCH(Table18[[#This Row], [College Category]],$BA$2:$BA$15,0)),"0", "1")</f>
        <v>0</v>
      </c>
      <c r="AN749" s="2" t="str">
        <f>IF(ISERROR(MATCH(Table18[[#This Row], [Degree Duration]],$BB$3:$BB$12,0)),"0", "1")</f>
        <v>0</v>
      </c>
      <c r="AO749" s="2" t="str">
        <f>IF(ISERROR(MATCH(#REF!,#REF!,0)),"0", "1")</f>
        <v>0</v>
      </c>
      <c r="AP749" s="2" t="str">
        <f>IF(ISERROR(MATCH(Table18[[#This Row], [Batch Start Year]],$BC$2:$BC$23,0)),"0", "1")</f>
        <v>0</v>
      </c>
      <c r="AQ749" s="2" t="str">
        <f>IF(ISERROR(MATCH(Table18[[#This Row], [Batch Start Semester]],$BD$2:$BD$5,0)),"0", "1")</f>
        <v>0</v>
      </c>
      <c r="AR749" s="2" t="str">
        <f>IF(ISERROR(MATCH(Table18[[#This Row], [Batch Session ]],$BE$2:$BE$5,0)),"0", "1")</f>
        <v>0</v>
      </c>
      <c r="AS749" s="2" t="str">
        <f>IF(ISERROR(MATCH(Table18[[#This Row], [Current Semester Number ]],$BF$2:$BF$12,0)),"0", "1")</f>
        <v>0</v>
      </c>
      <c r="AT749" s="2" t="str">
        <f>IF(ISERROR(MATCH(Table18[[#This Row], [Gender]],$BG$2:$BG$4,0)),"0", "1")</f>
        <v>0</v>
      </c>
      <c r="AU749" s="2" t="str">
        <f>IF(ISERROR(MATCH(Table18[[#This Row], [Quota Type]],$BH$2:$BH$12,0)),"0", "1")</f>
        <v>0</v>
      </c>
      <c r="AV749" s="2" t="str">
        <f>IF(ISERROR(MATCH(Table18[[#This Row], [Different Ability Type (only for Differently abled students)]],$BI$2:$BI$8,0)),"0", "1")</f>
        <v>0</v>
      </c>
      <c r="AW749" s="2"/>
      <c r="AX749" s="2"/>
      <c r="AY749" s="2"/>
      <c r="AZ749" s="2"/>
    </row>
    <row r="750" ht="14.25">
      <c r="A750" s="23"/>
      <c r="B750" s="23"/>
      <c r="C750" s="23"/>
      <c r="D750" s="23"/>
      <c r="E750" s="23"/>
      <c r="F750" s="23"/>
      <c r="G750" s="24"/>
      <c r="H750" s="25"/>
      <c r="I750" s="26"/>
      <c r="J750" s="27"/>
      <c r="K750" s="27"/>
      <c r="L750" s="27"/>
      <c r="M750" s="26"/>
      <c r="N750" s="28"/>
      <c r="O750" s="29"/>
      <c r="P750" s="30"/>
      <c r="Q750" s="30"/>
      <c r="R750" s="30"/>
      <c r="S750" s="31"/>
      <c r="T750" s="26"/>
      <c r="U750" s="27"/>
      <c r="V750" s="82"/>
      <c r="W750" s="83"/>
      <c r="X750" s="27"/>
      <c r="Y750" s="36"/>
      <c r="Z750" s="27"/>
      <c r="AA750" s="37"/>
      <c r="AB750" s="38"/>
      <c r="AC750" s="39"/>
      <c r="AD750" s="40"/>
      <c r="AK750" s="2" t="str">
        <f>IF(ISERROR(MATCH(Table18[[#This Row], [Sector of College]],$AY$2:$AY$4,0)),"0", "1")</f>
        <v>0</v>
      </c>
      <c r="AL750" s="2" t="str">
        <f>IF(ISERROR(MATCH(Table18[[#This Row], [Type of College]],$AZ$2:$AZ$4,0)),"0", "1")</f>
        <v>0</v>
      </c>
      <c r="AM750" s="2" t="str">
        <f>IF(ISERROR(MATCH(Table18[[#This Row], [College Category]],$BA$2:$BA$15,0)),"0", "1")</f>
        <v>0</v>
      </c>
      <c r="AN750" s="2" t="str">
        <f>IF(ISERROR(MATCH(Table18[[#This Row], [Degree Duration]],$BB$3:$BB$12,0)),"0", "1")</f>
        <v>0</v>
      </c>
      <c r="AO750" s="2" t="str">
        <f>IF(ISERROR(MATCH(#REF!,#REF!,0)),"0", "1")</f>
        <v>0</v>
      </c>
      <c r="AP750" s="2" t="str">
        <f>IF(ISERROR(MATCH(Table18[[#This Row], [Batch Start Year]],$BC$2:$BC$23,0)),"0", "1")</f>
        <v>0</v>
      </c>
      <c r="AQ750" s="2" t="str">
        <f>IF(ISERROR(MATCH(Table18[[#This Row], [Batch Start Semester]],$BD$2:$BD$5,0)),"0", "1")</f>
        <v>0</v>
      </c>
      <c r="AR750" s="2" t="str">
        <f>IF(ISERROR(MATCH(Table18[[#This Row], [Batch Session ]],$BE$2:$BE$5,0)),"0", "1")</f>
        <v>0</v>
      </c>
      <c r="AS750" s="2" t="str">
        <f>IF(ISERROR(MATCH(Table18[[#This Row], [Current Semester Number ]],$BF$2:$BF$12,0)),"0", "1")</f>
        <v>0</v>
      </c>
      <c r="AT750" s="2" t="str">
        <f>IF(ISERROR(MATCH(Table18[[#This Row], [Gender]],$BG$2:$BG$4,0)),"0", "1")</f>
        <v>0</v>
      </c>
      <c r="AU750" s="2" t="str">
        <f>IF(ISERROR(MATCH(Table18[[#This Row], [Quota Type]],$BH$2:$BH$12,0)),"0", "1")</f>
        <v>0</v>
      </c>
      <c r="AV750" s="2" t="str">
        <f>IF(ISERROR(MATCH(Table18[[#This Row], [Different Ability Type (only for Differently abled students)]],$BI$2:$BI$8,0)),"0", "1")</f>
        <v>0</v>
      </c>
      <c r="AW750" s="2"/>
      <c r="AX750" s="2"/>
      <c r="AY750" s="2"/>
      <c r="AZ750" s="2"/>
    </row>
    <row r="751" ht="14.25">
      <c r="A751" s="23"/>
      <c r="B751" s="23"/>
      <c r="C751" s="23"/>
      <c r="D751" s="23"/>
      <c r="E751" s="23"/>
      <c r="F751" s="23"/>
      <c r="G751" s="24"/>
      <c r="H751" s="25"/>
      <c r="I751" s="26"/>
      <c r="J751" s="27"/>
      <c r="K751" s="27"/>
      <c r="L751" s="27"/>
      <c r="M751" s="26"/>
      <c r="N751" s="28"/>
      <c r="O751" s="29"/>
      <c r="P751" s="30"/>
      <c r="Q751" s="30"/>
      <c r="R751" s="30"/>
      <c r="S751" s="31"/>
      <c r="T751" s="26"/>
      <c r="U751" s="27"/>
      <c r="V751" s="82"/>
      <c r="W751" s="83"/>
      <c r="X751" s="27"/>
      <c r="Y751" s="36"/>
      <c r="Z751" s="27"/>
      <c r="AA751" s="37"/>
      <c r="AB751" s="38"/>
      <c r="AC751" s="39"/>
      <c r="AD751" s="40"/>
      <c r="AK751" s="2" t="str">
        <f>IF(ISERROR(MATCH(Table18[[#This Row], [Sector of College]],$AY$2:$AY$4,0)),"0", "1")</f>
        <v>0</v>
      </c>
      <c r="AL751" s="2" t="str">
        <f>IF(ISERROR(MATCH(Table18[[#This Row], [Type of College]],$AZ$2:$AZ$4,0)),"0", "1")</f>
        <v>0</v>
      </c>
      <c r="AM751" s="2" t="str">
        <f>IF(ISERROR(MATCH(Table18[[#This Row], [College Category]],$BA$2:$BA$15,0)),"0", "1")</f>
        <v>0</v>
      </c>
      <c r="AN751" s="2" t="str">
        <f>IF(ISERROR(MATCH(Table18[[#This Row], [Degree Duration]],$BB$3:$BB$12,0)),"0", "1")</f>
        <v>0</v>
      </c>
      <c r="AO751" s="2" t="str">
        <f>IF(ISERROR(MATCH(#REF!,#REF!,0)),"0", "1")</f>
        <v>0</v>
      </c>
      <c r="AP751" s="2" t="str">
        <f>IF(ISERROR(MATCH(Table18[[#This Row], [Batch Start Year]],$BC$2:$BC$23,0)),"0", "1")</f>
        <v>0</v>
      </c>
      <c r="AQ751" s="2" t="str">
        <f>IF(ISERROR(MATCH(Table18[[#This Row], [Batch Start Semester]],$BD$2:$BD$5,0)),"0", "1")</f>
        <v>0</v>
      </c>
      <c r="AR751" s="2" t="str">
        <f>IF(ISERROR(MATCH(Table18[[#This Row], [Batch Session ]],$BE$2:$BE$5,0)),"0", "1")</f>
        <v>0</v>
      </c>
      <c r="AS751" s="2" t="str">
        <f>IF(ISERROR(MATCH(Table18[[#This Row], [Current Semester Number ]],$BF$2:$BF$12,0)),"0", "1")</f>
        <v>0</v>
      </c>
      <c r="AT751" s="2" t="str">
        <f>IF(ISERROR(MATCH(Table18[[#This Row], [Gender]],$BG$2:$BG$4,0)),"0", "1")</f>
        <v>0</v>
      </c>
      <c r="AU751" s="2" t="str">
        <f>IF(ISERROR(MATCH(Table18[[#This Row], [Quota Type]],$BH$2:$BH$12,0)),"0", "1")</f>
        <v>0</v>
      </c>
      <c r="AV751" s="2" t="str">
        <f>IF(ISERROR(MATCH(Table18[[#This Row], [Different Ability Type (only for Differently abled students)]],$BI$2:$BI$8,0)),"0", "1")</f>
        <v>0</v>
      </c>
      <c r="AW751" s="2"/>
      <c r="AX751" s="2"/>
      <c r="AY751" s="2"/>
      <c r="AZ751" s="2"/>
    </row>
    <row r="752" ht="14.25">
      <c r="A752" s="23"/>
      <c r="B752" s="23"/>
      <c r="C752" s="23"/>
      <c r="D752" s="23"/>
      <c r="E752" s="23"/>
      <c r="F752" s="23"/>
      <c r="G752" s="24"/>
      <c r="H752" s="25"/>
      <c r="I752" s="26"/>
      <c r="J752" s="27"/>
      <c r="K752" s="27"/>
      <c r="L752" s="27"/>
      <c r="M752" s="26"/>
      <c r="N752" s="28"/>
      <c r="O752" s="29"/>
      <c r="P752" s="30"/>
      <c r="Q752" s="30"/>
      <c r="R752" s="30"/>
      <c r="S752" s="31"/>
      <c r="T752" s="26"/>
      <c r="U752" s="27"/>
      <c r="V752" s="82"/>
      <c r="W752" s="83"/>
      <c r="X752" s="27"/>
      <c r="Y752" s="36"/>
      <c r="Z752" s="27"/>
      <c r="AA752" s="37"/>
      <c r="AB752" s="38"/>
      <c r="AC752" s="39"/>
      <c r="AD752" s="40"/>
      <c r="AK752" s="2" t="str">
        <f>IF(ISERROR(MATCH(Table18[[#This Row], [Sector of College]],$AY$2:$AY$4,0)),"0", "1")</f>
        <v>0</v>
      </c>
      <c r="AL752" s="2" t="str">
        <f>IF(ISERROR(MATCH(Table18[[#This Row], [Type of College]],$AZ$2:$AZ$4,0)),"0", "1")</f>
        <v>0</v>
      </c>
      <c r="AM752" s="2" t="str">
        <f>IF(ISERROR(MATCH(Table18[[#This Row], [College Category]],$BA$2:$BA$15,0)),"0", "1")</f>
        <v>0</v>
      </c>
      <c r="AN752" s="2" t="str">
        <f>IF(ISERROR(MATCH(Table18[[#This Row], [Degree Duration]],$BB$3:$BB$12,0)),"0", "1")</f>
        <v>0</v>
      </c>
      <c r="AO752" s="2" t="str">
        <f>IF(ISERROR(MATCH(#REF!,#REF!,0)),"0", "1")</f>
        <v>0</v>
      </c>
      <c r="AP752" s="2" t="str">
        <f>IF(ISERROR(MATCH(Table18[[#This Row], [Batch Start Year]],$BC$2:$BC$23,0)),"0", "1")</f>
        <v>0</v>
      </c>
      <c r="AQ752" s="2" t="str">
        <f>IF(ISERROR(MATCH(Table18[[#This Row], [Batch Start Semester]],$BD$2:$BD$5,0)),"0", "1")</f>
        <v>0</v>
      </c>
      <c r="AR752" s="2" t="str">
        <f>IF(ISERROR(MATCH(Table18[[#This Row], [Batch Session ]],$BE$2:$BE$5,0)),"0", "1")</f>
        <v>0</v>
      </c>
      <c r="AS752" s="2" t="str">
        <f>IF(ISERROR(MATCH(Table18[[#This Row], [Current Semester Number ]],$BF$2:$BF$12,0)),"0", "1")</f>
        <v>0</v>
      </c>
      <c r="AT752" s="2" t="str">
        <f>IF(ISERROR(MATCH(Table18[[#This Row], [Gender]],$BG$2:$BG$4,0)),"0", "1")</f>
        <v>0</v>
      </c>
      <c r="AU752" s="2" t="str">
        <f>IF(ISERROR(MATCH(Table18[[#This Row], [Quota Type]],$BH$2:$BH$12,0)),"0", "1")</f>
        <v>0</v>
      </c>
      <c r="AV752" s="2" t="str">
        <f>IF(ISERROR(MATCH(Table18[[#This Row], [Different Ability Type (only for Differently abled students)]],$BI$2:$BI$8,0)),"0", "1")</f>
        <v>0</v>
      </c>
      <c r="AW752" s="2"/>
      <c r="AX752" s="2"/>
      <c r="AY752" s="2"/>
      <c r="AZ752" s="2"/>
    </row>
    <row r="753" ht="14.25">
      <c r="A753" s="23"/>
      <c r="B753" s="23"/>
      <c r="C753" s="23"/>
      <c r="D753" s="23"/>
      <c r="E753" s="23"/>
      <c r="F753" s="23"/>
      <c r="G753" s="24"/>
      <c r="H753" s="25"/>
      <c r="I753" s="26"/>
      <c r="J753" s="27"/>
      <c r="K753" s="27"/>
      <c r="L753" s="27"/>
      <c r="M753" s="26"/>
      <c r="N753" s="28"/>
      <c r="O753" s="29"/>
      <c r="P753" s="30"/>
      <c r="Q753" s="30"/>
      <c r="R753" s="30"/>
      <c r="S753" s="31"/>
      <c r="T753" s="26"/>
      <c r="U753" s="27"/>
      <c r="V753" s="82"/>
      <c r="W753" s="83"/>
      <c r="X753" s="27"/>
      <c r="Y753" s="36"/>
      <c r="Z753" s="27"/>
      <c r="AA753" s="37"/>
      <c r="AB753" s="38"/>
      <c r="AC753" s="39"/>
      <c r="AD753" s="40"/>
      <c r="AK753" s="2" t="str">
        <f>IF(ISERROR(MATCH(Table18[[#This Row], [Sector of College]],$AY$2:$AY$4,0)),"0", "1")</f>
        <v>0</v>
      </c>
      <c r="AL753" s="2" t="str">
        <f>IF(ISERROR(MATCH(Table18[[#This Row], [Type of College]],$AZ$2:$AZ$4,0)),"0", "1")</f>
        <v>0</v>
      </c>
      <c r="AM753" s="2" t="str">
        <f>IF(ISERROR(MATCH(Table18[[#This Row], [College Category]],$BA$2:$BA$15,0)),"0", "1")</f>
        <v>0</v>
      </c>
      <c r="AN753" s="2" t="str">
        <f>IF(ISERROR(MATCH(Table18[[#This Row], [Degree Duration]],$BB$3:$BB$12,0)),"0", "1")</f>
        <v>0</v>
      </c>
      <c r="AO753" s="2" t="str">
        <f>IF(ISERROR(MATCH(#REF!,#REF!,0)),"0", "1")</f>
        <v>0</v>
      </c>
      <c r="AP753" s="2" t="str">
        <f>IF(ISERROR(MATCH(Table18[[#This Row], [Batch Start Year]],$BC$2:$BC$23,0)),"0", "1")</f>
        <v>0</v>
      </c>
      <c r="AQ753" s="2" t="str">
        <f>IF(ISERROR(MATCH(Table18[[#This Row], [Batch Start Semester]],$BD$2:$BD$5,0)),"0", "1")</f>
        <v>0</v>
      </c>
      <c r="AR753" s="2" t="str">
        <f>IF(ISERROR(MATCH(Table18[[#This Row], [Batch Session ]],$BE$2:$BE$5,0)),"0", "1")</f>
        <v>0</v>
      </c>
      <c r="AS753" s="2" t="str">
        <f>IF(ISERROR(MATCH(Table18[[#This Row], [Current Semester Number ]],$BF$2:$BF$12,0)),"0", "1")</f>
        <v>0</v>
      </c>
      <c r="AT753" s="2" t="str">
        <f>IF(ISERROR(MATCH(Table18[[#This Row], [Gender]],$BG$2:$BG$4,0)),"0", "1")</f>
        <v>0</v>
      </c>
      <c r="AU753" s="2" t="str">
        <f>IF(ISERROR(MATCH(Table18[[#This Row], [Quota Type]],$BH$2:$BH$12,0)),"0", "1")</f>
        <v>0</v>
      </c>
      <c r="AV753" s="2" t="str">
        <f>IF(ISERROR(MATCH(Table18[[#This Row], [Different Ability Type (only for Differently abled students)]],$BI$2:$BI$8,0)),"0", "1")</f>
        <v>0</v>
      </c>
      <c r="AW753" s="2"/>
      <c r="AX753" s="2"/>
      <c r="AY753" s="2"/>
      <c r="AZ753" s="2"/>
    </row>
    <row r="754" ht="14.25">
      <c r="A754" s="23"/>
      <c r="B754" s="23"/>
      <c r="C754" s="23"/>
      <c r="D754" s="23"/>
      <c r="E754" s="23"/>
      <c r="F754" s="23"/>
      <c r="G754" s="24"/>
      <c r="H754" s="25"/>
      <c r="I754" s="26"/>
      <c r="J754" s="27"/>
      <c r="K754" s="27"/>
      <c r="L754" s="27"/>
      <c r="M754" s="26"/>
      <c r="N754" s="28"/>
      <c r="O754" s="29"/>
      <c r="P754" s="30"/>
      <c r="Q754" s="30"/>
      <c r="R754" s="30"/>
      <c r="S754" s="31"/>
      <c r="T754" s="26"/>
      <c r="U754" s="27"/>
      <c r="V754" s="82"/>
      <c r="W754" s="83"/>
      <c r="X754" s="27"/>
      <c r="Y754" s="36"/>
      <c r="Z754" s="27"/>
      <c r="AA754" s="37"/>
      <c r="AB754" s="38"/>
      <c r="AC754" s="39"/>
      <c r="AD754" s="40"/>
      <c r="AK754" s="2" t="str">
        <f>IF(ISERROR(MATCH(Table18[[#This Row], [Sector of College]],$AY$2:$AY$4,0)),"0", "1")</f>
        <v>0</v>
      </c>
      <c r="AL754" s="2" t="str">
        <f>IF(ISERROR(MATCH(Table18[[#This Row], [Type of College]],$AZ$2:$AZ$4,0)),"0", "1")</f>
        <v>0</v>
      </c>
      <c r="AM754" s="2" t="str">
        <f>IF(ISERROR(MATCH(Table18[[#This Row], [College Category]],$BA$2:$BA$15,0)),"0", "1")</f>
        <v>0</v>
      </c>
      <c r="AN754" s="2" t="str">
        <f>IF(ISERROR(MATCH(Table18[[#This Row], [Degree Duration]],$BB$3:$BB$12,0)),"0", "1")</f>
        <v>0</v>
      </c>
      <c r="AO754" s="2" t="str">
        <f>IF(ISERROR(MATCH(#REF!,#REF!,0)),"0", "1")</f>
        <v>0</v>
      </c>
      <c r="AP754" s="2" t="str">
        <f>IF(ISERROR(MATCH(Table18[[#This Row], [Batch Start Year]],$BC$2:$BC$23,0)),"0", "1")</f>
        <v>0</v>
      </c>
      <c r="AQ754" s="2" t="str">
        <f>IF(ISERROR(MATCH(Table18[[#This Row], [Batch Start Semester]],$BD$2:$BD$5,0)),"0", "1")</f>
        <v>0</v>
      </c>
      <c r="AR754" s="2" t="str">
        <f>IF(ISERROR(MATCH(Table18[[#This Row], [Batch Session ]],$BE$2:$BE$5,0)),"0", "1")</f>
        <v>0</v>
      </c>
      <c r="AS754" s="2" t="str">
        <f>IF(ISERROR(MATCH(Table18[[#This Row], [Current Semester Number ]],$BF$2:$BF$12,0)),"0", "1")</f>
        <v>0</v>
      </c>
      <c r="AT754" s="2" t="str">
        <f>IF(ISERROR(MATCH(Table18[[#This Row], [Gender]],$BG$2:$BG$4,0)),"0", "1")</f>
        <v>0</v>
      </c>
      <c r="AU754" s="2" t="str">
        <f>IF(ISERROR(MATCH(Table18[[#This Row], [Quota Type]],$BH$2:$BH$12,0)),"0", "1")</f>
        <v>0</v>
      </c>
      <c r="AV754" s="2" t="str">
        <f>IF(ISERROR(MATCH(Table18[[#This Row], [Different Ability Type (only for Differently abled students)]],$BI$2:$BI$8,0)),"0", "1")</f>
        <v>0</v>
      </c>
      <c r="AW754" s="2"/>
      <c r="AX754" s="2"/>
      <c r="AY754" s="2"/>
      <c r="AZ754" s="2"/>
    </row>
    <row r="755" ht="14.25">
      <c r="A755" s="23"/>
      <c r="B755" s="23"/>
      <c r="C755" s="23"/>
      <c r="D755" s="23"/>
      <c r="E755" s="23"/>
      <c r="F755" s="23"/>
      <c r="G755" s="24"/>
      <c r="H755" s="25"/>
      <c r="I755" s="26"/>
      <c r="J755" s="27"/>
      <c r="K755" s="27"/>
      <c r="L755" s="27"/>
      <c r="M755" s="26"/>
      <c r="N755" s="28"/>
      <c r="O755" s="29"/>
      <c r="P755" s="30"/>
      <c r="Q755" s="30"/>
      <c r="R755" s="30"/>
      <c r="S755" s="31"/>
      <c r="T755" s="26"/>
      <c r="U755" s="27"/>
      <c r="V755" s="82"/>
      <c r="W755" s="83"/>
      <c r="X755" s="27"/>
      <c r="Y755" s="36"/>
      <c r="Z755" s="27"/>
      <c r="AA755" s="37"/>
      <c r="AB755" s="38"/>
      <c r="AC755" s="39"/>
      <c r="AD755" s="40"/>
      <c r="AK755" s="2" t="str">
        <f>IF(ISERROR(MATCH(Table18[[#This Row], [Sector of College]],$AY$2:$AY$4,0)),"0", "1")</f>
        <v>0</v>
      </c>
      <c r="AL755" s="2" t="str">
        <f>IF(ISERROR(MATCH(Table18[[#This Row], [Type of College]],$AZ$2:$AZ$4,0)),"0", "1")</f>
        <v>0</v>
      </c>
      <c r="AM755" s="2" t="str">
        <f>IF(ISERROR(MATCH(Table18[[#This Row], [College Category]],$BA$2:$BA$15,0)),"0", "1")</f>
        <v>0</v>
      </c>
      <c r="AN755" s="2" t="str">
        <f>IF(ISERROR(MATCH(Table18[[#This Row], [Degree Duration]],$BB$3:$BB$12,0)),"0", "1")</f>
        <v>0</v>
      </c>
      <c r="AO755" s="2" t="str">
        <f>IF(ISERROR(MATCH(#REF!,#REF!,0)),"0", "1")</f>
        <v>0</v>
      </c>
      <c r="AP755" s="2" t="str">
        <f>IF(ISERROR(MATCH(Table18[[#This Row], [Batch Start Year]],$BC$2:$BC$23,0)),"0", "1")</f>
        <v>0</v>
      </c>
      <c r="AQ755" s="2" t="str">
        <f>IF(ISERROR(MATCH(Table18[[#This Row], [Batch Start Semester]],$BD$2:$BD$5,0)),"0", "1")</f>
        <v>0</v>
      </c>
      <c r="AR755" s="2" t="str">
        <f>IF(ISERROR(MATCH(Table18[[#This Row], [Batch Session ]],$BE$2:$BE$5,0)),"0", "1")</f>
        <v>0</v>
      </c>
      <c r="AS755" s="2" t="str">
        <f>IF(ISERROR(MATCH(Table18[[#This Row], [Current Semester Number ]],$BF$2:$BF$12,0)),"0", "1")</f>
        <v>0</v>
      </c>
      <c r="AT755" s="2" t="str">
        <f>IF(ISERROR(MATCH(Table18[[#This Row], [Gender]],$BG$2:$BG$4,0)),"0", "1")</f>
        <v>0</v>
      </c>
      <c r="AU755" s="2" t="str">
        <f>IF(ISERROR(MATCH(Table18[[#This Row], [Quota Type]],$BH$2:$BH$12,0)),"0", "1")</f>
        <v>0</v>
      </c>
      <c r="AV755" s="2" t="str">
        <f>IF(ISERROR(MATCH(Table18[[#This Row], [Different Ability Type (only for Differently abled students)]],$BI$2:$BI$8,0)),"0", "1")</f>
        <v>0</v>
      </c>
      <c r="AW755" s="2"/>
      <c r="AX755" s="2"/>
      <c r="AY755" s="2"/>
      <c r="AZ755" s="2"/>
    </row>
    <row r="756" ht="14.25">
      <c r="A756" s="23"/>
      <c r="B756" s="23"/>
      <c r="C756" s="23"/>
      <c r="D756" s="23"/>
      <c r="E756" s="23"/>
      <c r="F756" s="23"/>
      <c r="G756" s="24"/>
      <c r="H756" s="25"/>
      <c r="I756" s="26"/>
      <c r="J756" s="27"/>
      <c r="K756" s="27"/>
      <c r="L756" s="27"/>
      <c r="M756" s="26"/>
      <c r="N756" s="28"/>
      <c r="O756" s="29"/>
      <c r="P756" s="30"/>
      <c r="Q756" s="30"/>
      <c r="R756" s="30"/>
      <c r="S756" s="31"/>
      <c r="T756" s="26"/>
      <c r="U756" s="27"/>
      <c r="V756" s="82"/>
      <c r="W756" s="83"/>
      <c r="X756" s="27"/>
      <c r="Y756" s="36"/>
      <c r="Z756" s="27"/>
      <c r="AA756" s="37"/>
      <c r="AB756" s="38"/>
      <c r="AC756" s="39"/>
      <c r="AD756" s="40"/>
      <c r="AK756" s="2" t="str">
        <f>IF(ISERROR(MATCH(Table18[[#This Row], [Sector of College]],$AY$2:$AY$4,0)),"0", "1")</f>
        <v>0</v>
      </c>
      <c r="AL756" s="2" t="str">
        <f>IF(ISERROR(MATCH(Table18[[#This Row], [Type of College]],$AZ$2:$AZ$4,0)),"0", "1")</f>
        <v>0</v>
      </c>
      <c r="AM756" s="2" t="str">
        <f>IF(ISERROR(MATCH(Table18[[#This Row], [College Category]],$BA$2:$BA$15,0)),"0", "1")</f>
        <v>0</v>
      </c>
      <c r="AN756" s="2" t="str">
        <f>IF(ISERROR(MATCH(Table18[[#This Row], [Degree Duration]],$BB$3:$BB$12,0)),"0", "1")</f>
        <v>0</v>
      </c>
      <c r="AO756" s="2" t="str">
        <f>IF(ISERROR(MATCH(#REF!,#REF!,0)),"0", "1")</f>
        <v>0</v>
      </c>
      <c r="AP756" s="2" t="str">
        <f>IF(ISERROR(MATCH(Table18[[#This Row], [Batch Start Year]],$BC$2:$BC$23,0)),"0", "1")</f>
        <v>0</v>
      </c>
      <c r="AQ756" s="2" t="str">
        <f>IF(ISERROR(MATCH(Table18[[#This Row], [Batch Start Semester]],$BD$2:$BD$5,0)),"0", "1")</f>
        <v>0</v>
      </c>
      <c r="AR756" s="2" t="str">
        <f>IF(ISERROR(MATCH(Table18[[#This Row], [Batch Session ]],$BE$2:$BE$5,0)),"0", "1")</f>
        <v>0</v>
      </c>
      <c r="AS756" s="2" t="str">
        <f>IF(ISERROR(MATCH(Table18[[#This Row], [Current Semester Number ]],$BF$2:$BF$12,0)),"0", "1")</f>
        <v>0</v>
      </c>
      <c r="AT756" s="2" t="str">
        <f>IF(ISERROR(MATCH(Table18[[#This Row], [Gender]],$BG$2:$BG$4,0)),"0", "1")</f>
        <v>0</v>
      </c>
      <c r="AU756" s="2" t="str">
        <f>IF(ISERROR(MATCH(Table18[[#This Row], [Quota Type]],$BH$2:$BH$12,0)),"0", "1")</f>
        <v>0</v>
      </c>
      <c r="AV756" s="2" t="str">
        <f>IF(ISERROR(MATCH(Table18[[#This Row], [Different Ability Type (only for Differently abled students)]],$BI$2:$BI$8,0)),"0", "1")</f>
        <v>0</v>
      </c>
      <c r="AW756" s="2"/>
      <c r="AX756" s="2"/>
      <c r="AY756" s="2"/>
      <c r="AZ756" s="2"/>
    </row>
    <row r="757" ht="14.25">
      <c r="A757" s="23"/>
      <c r="B757" s="23"/>
      <c r="C757" s="23"/>
      <c r="D757" s="23"/>
      <c r="E757" s="23"/>
      <c r="F757" s="23"/>
      <c r="G757" s="24"/>
      <c r="H757" s="25"/>
      <c r="I757" s="26"/>
      <c r="J757" s="27"/>
      <c r="K757" s="27"/>
      <c r="L757" s="27"/>
      <c r="M757" s="26"/>
      <c r="N757" s="28"/>
      <c r="O757" s="29"/>
      <c r="P757" s="30"/>
      <c r="Q757" s="30"/>
      <c r="R757" s="30"/>
      <c r="S757" s="31"/>
      <c r="T757" s="26"/>
      <c r="U757" s="27"/>
      <c r="V757" s="82"/>
      <c r="W757" s="83"/>
      <c r="X757" s="27"/>
      <c r="Y757" s="36"/>
      <c r="Z757" s="27"/>
      <c r="AA757" s="37"/>
      <c r="AB757" s="38"/>
      <c r="AC757" s="39"/>
      <c r="AD757" s="40"/>
      <c r="AK757" s="2" t="str">
        <f>IF(ISERROR(MATCH(Table18[[#This Row], [Sector of College]],$AY$2:$AY$4,0)),"0", "1")</f>
        <v>0</v>
      </c>
      <c r="AL757" s="2" t="str">
        <f>IF(ISERROR(MATCH(Table18[[#This Row], [Type of College]],$AZ$2:$AZ$4,0)),"0", "1")</f>
        <v>0</v>
      </c>
      <c r="AM757" s="2" t="str">
        <f>IF(ISERROR(MATCH(Table18[[#This Row], [College Category]],$BA$2:$BA$15,0)),"0", "1")</f>
        <v>0</v>
      </c>
      <c r="AN757" s="2" t="str">
        <f>IF(ISERROR(MATCH(Table18[[#This Row], [Degree Duration]],$BB$3:$BB$12,0)),"0", "1")</f>
        <v>0</v>
      </c>
      <c r="AO757" s="2" t="str">
        <f>IF(ISERROR(MATCH(#REF!,#REF!,0)),"0", "1")</f>
        <v>0</v>
      </c>
      <c r="AP757" s="2" t="str">
        <f>IF(ISERROR(MATCH(Table18[[#This Row], [Batch Start Year]],$BC$2:$BC$23,0)),"0", "1")</f>
        <v>0</v>
      </c>
      <c r="AQ757" s="2" t="str">
        <f>IF(ISERROR(MATCH(Table18[[#This Row], [Batch Start Semester]],$BD$2:$BD$5,0)),"0", "1")</f>
        <v>0</v>
      </c>
      <c r="AR757" s="2" t="str">
        <f>IF(ISERROR(MATCH(Table18[[#This Row], [Batch Session ]],$BE$2:$BE$5,0)),"0", "1")</f>
        <v>0</v>
      </c>
      <c r="AS757" s="2" t="str">
        <f>IF(ISERROR(MATCH(Table18[[#This Row], [Current Semester Number ]],$BF$2:$BF$12,0)),"0", "1")</f>
        <v>0</v>
      </c>
      <c r="AT757" s="2" t="str">
        <f>IF(ISERROR(MATCH(Table18[[#This Row], [Gender]],$BG$2:$BG$4,0)),"0", "1")</f>
        <v>0</v>
      </c>
      <c r="AU757" s="2" t="str">
        <f>IF(ISERROR(MATCH(Table18[[#This Row], [Quota Type]],$BH$2:$BH$12,0)),"0", "1")</f>
        <v>0</v>
      </c>
      <c r="AV757" s="2" t="str">
        <f>IF(ISERROR(MATCH(Table18[[#This Row], [Different Ability Type (only for Differently abled students)]],$BI$2:$BI$8,0)),"0", "1")</f>
        <v>0</v>
      </c>
      <c r="AW757" s="2"/>
      <c r="AX757" s="2"/>
      <c r="AY757" s="2"/>
      <c r="AZ757" s="2"/>
    </row>
    <row r="758" ht="14.25">
      <c r="A758" s="23"/>
      <c r="B758" s="23"/>
      <c r="C758" s="23"/>
      <c r="D758" s="23"/>
      <c r="E758" s="23"/>
      <c r="F758" s="23"/>
      <c r="G758" s="24"/>
      <c r="H758" s="25"/>
      <c r="I758" s="26"/>
      <c r="J758" s="27"/>
      <c r="K758" s="27"/>
      <c r="L758" s="27"/>
      <c r="M758" s="26"/>
      <c r="N758" s="28"/>
      <c r="O758" s="29"/>
      <c r="P758" s="30"/>
      <c r="Q758" s="30"/>
      <c r="R758" s="30"/>
      <c r="S758" s="31"/>
      <c r="T758" s="26"/>
      <c r="U758" s="27"/>
      <c r="V758" s="82"/>
      <c r="W758" s="83"/>
      <c r="X758" s="27"/>
      <c r="Y758" s="36"/>
      <c r="Z758" s="27"/>
      <c r="AA758" s="37"/>
      <c r="AB758" s="38"/>
      <c r="AC758" s="39"/>
      <c r="AD758" s="40"/>
      <c r="AK758" s="2" t="str">
        <f>IF(ISERROR(MATCH(Table18[[#This Row], [Sector of College]],$AY$2:$AY$4,0)),"0", "1")</f>
        <v>0</v>
      </c>
      <c r="AL758" s="2" t="str">
        <f>IF(ISERROR(MATCH(Table18[[#This Row], [Type of College]],$AZ$2:$AZ$4,0)),"0", "1")</f>
        <v>0</v>
      </c>
      <c r="AM758" s="2" t="str">
        <f>IF(ISERROR(MATCH(Table18[[#This Row], [College Category]],$BA$2:$BA$15,0)),"0", "1")</f>
        <v>0</v>
      </c>
      <c r="AN758" s="2" t="str">
        <f>IF(ISERROR(MATCH(Table18[[#This Row], [Degree Duration]],$BB$3:$BB$12,0)),"0", "1")</f>
        <v>0</v>
      </c>
      <c r="AO758" s="2" t="str">
        <f>IF(ISERROR(MATCH(#REF!,#REF!,0)),"0", "1")</f>
        <v>0</v>
      </c>
      <c r="AP758" s="2" t="str">
        <f>IF(ISERROR(MATCH(Table18[[#This Row], [Batch Start Year]],$BC$2:$BC$23,0)),"0", "1")</f>
        <v>0</v>
      </c>
      <c r="AQ758" s="2" t="str">
        <f>IF(ISERROR(MATCH(Table18[[#This Row], [Batch Start Semester]],$BD$2:$BD$5,0)),"0", "1")</f>
        <v>0</v>
      </c>
      <c r="AR758" s="2" t="str">
        <f>IF(ISERROR(MATCH(Table18[[#This Row], [Batch Session ]],$BE$2:$BE$5,0)),"0", "1")</f>
        <v>0</v>
      </c>
      <c r="AS758" s="2" t="str">
        <f>IF(ISERROR(MATCH(Table18[[#This Row], [Current Semester Number ]],$BF$2:$BF$12,0)),"0", "1")</f>
        <v>0</v>
      </c>
      <c r="AT758" s="2" t="str">
        <f>IF(ISERROR(MATCH(Table18[[#This Row], [Gender]],$BG$2:$BG$4,0)),"0", "1")</f>
        <v>0</v>
      </c>
      <c r="AU758" s="2" t="str">
        <f>IF(ISERROR(MATCH(Table18[[#This Row], [Quota Type]],$BH$2:$BH$12,0)),"0", "1")</f>
        <v>0</v>
      </c>
      <c r="AV758" s="2" t="str">
        <f>IF(ISERROR(MATCH(Table18[[#This Row], [Different Ability Type (only for Differently abled students)]],$BI$2:$BI$8,0)),"0", "1")</f>
        <v>0</v>
      </c>
      <c r="AW758" s="2"/>
      <c r="AX758" s="2"/>
      <c r="AY758" s="2"/>
      <c r="AZ758" s="2"/>
    </row>
    <row r="759" ht="14.25">
      <c r="A759" s="23"/>
      <c r="B759" s="23"/>
      <c r="C759" s="23"/>
      <c r="D759" s="23"/>
      <c r="E759" s="23"/>
      <c r="F759" s="23"/>
      <c r="G759" s="24"/>
      <c r="H759" s="25"/>
      <c r="I759" s="26"/>
      <c r="J759" s="27"/>
      <c r="K759" s="27"/>
      <c r="L759" s="27"/>
      <c r="M759" s="26"/>
      <c r="N759" s="28"/>
      <c r="O759" s="29"/>
      <c r="P759" s="30"/>
      <c r="Q759" s="30"/>
      <c r="R759" s="30"/>
      <c r="S759" s="31"/>
      <c r="T759" s="26"/>
      <c r="U759" s="27"/>
      <c r="V759" s="82"/>
      <c r="W759" s="83"/>
      <c r="X759" s="27"/>
      <c r="Y759" s="36"/>
      <c r="Z759" s="27"/>
      <c r="AA759" s="37"/>
      <c r="AB759" s="38"/>
      <c r="AC759" s="39"/>
      <c r="AD759" s="40"/>
      <c r="AK759" s="2" t="str">
        <f>IF(ISERROR(MATCH(Table18[[#This Row], [Sector of College]],$AY$2:$AY$4,0)),"0", "1")</f>
        <v>0</v>
      </c>
      <c r="AL759" s="2" t="str">
        <f>IF(ISERROR(MATCH(Table18[[#This Row], [Type of College]],$AZ$2:$AZ$4,0)),"0", "1")</f>
        <v>0</v>
      </c>
      <c r="AM759" s="2" t="str">
        <f>IF(ISERROR(MATCH(Table18[[#This Row], [College Category]],$BA$2:$BA$15,0)),"0", "1")</f>
        <v>0</v>
      </c>
      <c r="AN759" s="2" t="str">
        <f>IF(ISERROR(MATCH(Table18[[#This Row], [Degree Duration]],$BB$3:$BB$12,0)),"0", "1")</f>
        <v>0</v>
      </c>
      <c r="AO759" s="2" t="str">
        <f>IF(ISERROR(MATCH(#REF!,#REF!,0)),"0", "1")</f>
        <v>0</v>
      </c>
      <c r="AP759" s="2" t="str">
        <f>IF(ISERROR(MATCH(Table18[[#This Row], [Batch Start Year]],$BC$2:$BC$23,0)),"0", "1")</f>
        <v>0</v>
      </c>
      <c r="AQ759" s="2" t="str">
        <f>IF(ISERROR(MATCH(Table18[[#This Row], [Batch Start Semester]],$BD$2:$BD$5,0)),"0", "1")</f>
        <v>0</v>
      </c>
      <c r="AR759" s="2" t="str">
        <f>IF(ISERROR(MATCH(Table18[[#This Row], [Batch Session ]],$BE$2:$BE$5,0)),"0", "1")</f>
        <v>0</v>
      </c>
      <c r="AS759" s="2" t="str">
        <f>IF(ISERROR(MATCH(Table18[[#This Row], [Current Semester Number ]],$BF$2:$BF$12,0)),"0", "1")</f>
        <v>0</v>
      </c>
      <c r="AT759" s="2" t="str">
        <f>IF(ISERROR(MATCH(Table18[[#This Row], [Gender]],$BG$2:$BG$4,0)),"0", "1")</f>
        <v>0</v>
      </c>
      <c r="AU759" s="2" t="str">
        <f>IF(ISERROR(MATCH(Table18[[#This Row], [Quota Type]],$BH$2:$BH$12,0)),"0", "1")</f>
        <v>0</v>
      </c>
      <c r="AV759" s="2" t="str">
        <f>IF(ISERROR(MATCH(Table18[[#This Row], [Different Ability Type (only for Differently abled students)]],$BI$2:$BI$8,0)),"0", "1")</f>
        <v>0</v>
      </c>
      <c r="AW759" s="2"/>
      <c r="AX759" s="2"/>
      <c r="AY759" s="2"/>
      <c r="AZ759" s="2"/>
    </row>
    <row r="760" ht="14.25">
      <c r="A760" s="23"/>
      <c r="B760" s="23"/>
      <c r="C760" s="23"/>
      <c r="D760" s="23"/>
      <c r="E760" s="23"/>
      <c r="F760" s="23"/>
      <c r="G760" s="24"/>
      <c r="H760" s="25"/>
      <c r="I760" s="26"/>
      <c r="J760" s="27"/>
      <c r="K760" s="27"/>
      <c r="L760" s="27"/>
      <c r="M760" s="26"/>
      <c r="N760" s="28"/>
      <c r="O760" s="29"/>
      <c r="P760" s="30"/>
      <c r="Q760" s="30"/>
      <c r="R760" s="30"/>
      <c r="S760" s="31"/>
      <c r="T760" s="26"/>
      <c r="U760" s="27"/>
      <c r="V760" s="82"/>
      <c r="W760" s="83"/>
      <c r="X760" s="27"/>
      <c r="Y760" s="36"/>
      <c r="Z760" s="27"/>
      <c r="AA760" s="37"/>
      <c r="AB760" s="38"/>
      <c r="AC760" s="39"/>
      <c r="AD760" s="40"/>
      <c r="AK760" s="2" t="str">
        <f>IF(ISERROR(MATCH(Table18[[#This Row], [Sector of College]],$AY$2:$AY$4,0)),"0", "1")</f>
        <v>0</v>
      </c>
      <c r="AL760" s="2" t="str">
        <f>IF(ISERROR(MATCH(Table18[[#This Row], [Type of College]],$AZ$2:$AZ$4,0)),"0", "1")</f>
        <v>0</v>
      </c>
      <c r="AM760" s="2" t="str">
        <f>IF(ISERROR(MATCH(Table18[[#This Row], [College Category]],$BA$2:$BA$15,0)),"0", "1")</f>
        <v>0</v>
      </c>
      <c r="AN760" s="2" t="str">
        <f>IF(ISERROR(MATCH(Table18[[#This Row], [Degree Duration]],$BB$3:$BB$12,0)),"0", "1")</f>
        <v>0</v>
      </c>
      <c r="AO760" s="2" t="str">
        <f>IF(ISERROR(MATCH(#REF!,#REF!,0)),"0", "1")</f>
        <v>0</v>
      </c>
      <c r="AP760" s="2" t="str">
        <f>IF(ISERROR(MATCH(Table18[[#This Row], [Batch Start Year]],$BC$2:$BC$23,0)),"0", "1")</f>
        <v>0</v>
      </c>
      <c r="AQ760" s="2" t="str">
        <f>IF(ISERROR(MATCH(Table18[[#This Row], [Batch Start Semester]],$BD$2:$BD$5,0)),"0", "1")</f>
        <v>0</v>
      </c>
      <c r="AR760" s="2" t="str">
        <f>IF(ISERROR(MATCH(Table18[[#This Row], [Batch Session ]],$BE$2:$BE$5,0)),"0", "1")</f>
        <v>0</v>
      </c>
      <c r="AS760" s="2" t="str">
        <f>IF(ISERROR(MATCH(Table18[[#This Row], [Current Semester Number ]],$BF$2:$BF$12,0)),"0", "1")</f>
        <v>0</v>
      </c>
      <c r="AT760" s="2" t="str">
        <f>IF(ISERROR(MATCH(Table18[[#This Row], [Gender]],$BG$2:$BG$4,0)),"0", "1")</f>
        <v>0</v>
      </c>
      <c r="AU760" s="2" t="str">
        <f>IF(ISERROR(MATCH(Table18[[#This Row], [Quota Type]],$BH$2:$BH$12,0)),"0", "1")</f>
        <v>0</v>
      </c>
      <c r="AV760" s="2" t="str">
        <f>IF(ISERROR(MATCH(Table18[[#This Row], [Different Ability Type (only for Differently abled students)]],$BI$2:$BI$8,0)),"0", "1")</f>
        <v>0</v>
      </c>
      <c r="AW760" s="2"/>
      <c r="AX760" s="2"/>
      <c r="AY760" s="2"/>
      <c r="AZ760" s="2"/>
    </row>
    <row r="761" ht="14.25">
      <c r="A761" s="23"/>
      <c r="B761" s="23"/>
      <c r="C761" s="23"/>
      <c r="D761" s="23"/>
      <c r="E761" s="23"/>
      <c r="F761" s="23"/>
      <c r="G761" s="24"/>
      <c r="H761" s="25"/>
      <c r="I761" s="26"/>
      <c r="J761" s="27"/>
      <c r="K761" s="27"/>
      <c r="L761" s="27"/>
      <c r="M761" s="26"/>
      <c r="N761" s="28"/>
      <c r="O761" s="29"/>
      <c r="P761" s="30"/>
      <c r="Q761" s="30"/>
      <c r="R761" s="30"/>
      <c r="S761" s="31"/>
      <c r="T761" s="26"/>
      <c r="U761" s="27"/>
      <c r="V761" s="82"/>
      <c r="W761" s="83"/>
      <c r="X761" s="27"/>
      <c r="Y761" s="36"/>
      <c r="Z761" s="27"/>
      <c r="AA761" s="37"/>
      <c r="AB761" s="38"/>
      <c r="AC761" s="39"/>
      <c r="AD761" s="40"/>
      <c r="AK761" s="2" t="str">
        <f>IF(ISERROR(MATCH(Table18[[#This Row], [Sector of College]],$AY$2:$AY$4,0)),"0", "1")</f>
        <v>0</v>
      </c>
      <c r="AL761" s="2" t="str">
        <f>IF(ISERROR(MATCH(Table18[[#This Row], [Type of College]],$AZ$2:$AZ$4,0)),"0", "1")</f>
        <v>0</v>
      </c>
      <c r="AM761" s="2" t="str">
        <f>IF(ISERROR(MATCH(Table18[[#This Row], [College Category]],$BA$2:$BA$15,0)),"0", "1")</f>
        <v>0</v>
      </c>
      <c r="AN761" s="2" t="str">
        <f>IF(ISERROR(MATCH(Table18[[#This Row], [Degree Duration]],$BB$3:$BB$12,0)),"0", "1")</f>
        <v>0</v>
      </c>
      <c r="AO761" s="2" t="str">
        <f>IF(ISERROR(MATCH(#REF!,#REF!,0)),"0", "1")</f>
        <v>0</v>
      </c>
      <c r="AP761" s="2" t="str">
        <f>IF(ISERROR(MATCH(Table18[[#This Row], [Batch Start Year]],$BC$2:$BC$23,0)),"0", "1")</f>
        <v>0</v>
      </c>
      <c r="AQ761" s="2" t="str">
        <f>IF(ISERROR(MATCH(Table18[[#This Row], [Batch Start Semester]],$BD$2:$BD$5,0)),"0", "1")</f>
        <v>0</v>
      </c>
      <c r="AR761" s="2" t="str">
        <f>IF(ISERROR(MATCH(Table18[[#This Row], [Batch Session ]],$BE$2:$BE$5,0)),"0", "1")</f>
        <v>0</v>
      </c>
      <c r="AS761" s="2" t="str">
        <f>IF(ISERROR(MATCH(Table18[[#This Row], [Current Semester Number ]],$BF$2:$BF$12,0)),"0", "1")</f>
        <v>0</v>
      </c>
      <c r="AT761" s="2" t="str">
        <f>IF(ISERROR(MATCH(Table18[[#This Row], [Gender]],$BG$2:$BG$4,0)),"0", "1")</f>
        <v>0</v>
      </c>
      <c r="AU761" s="2" t="str">
        <f>IF(ISERROR(MATCH(Table18[[#This Row], [Quota Type]],$BH$2:$BH$12,0)),"0", "1")</f>
        <v>0</v>
      </c>
      <c r="AV761" s="2" t="str">
        <f>IF(ISERROR(MATCH(Table18[[#This Row], [Different Ability Type (only for Differently abled students)]],$BI$2:$BI$8,0)),"0", "1")</f>
        <v>0</v>
      </c>
      <c r="AW761" s="2"/>
      <c r="AX761" s="2"/>
      <c r="AY761" s="2"/>
      <c r="AZ761" s="2"/>
    </row>
    <row r="762" ht="14.25">
      <c r="A762" s="23"/>
      <c r="B762" s="23"/>
      <c r="C762" s="23"/>
      <c r="D762" s="23"/>
      <c r="E762" s="23"/>
      <c r="F762" s="23"/>
      <c r="G762" s="24"/>
      <c r="H762" s="25"/>
      <c r="I762" s="26"/>
      <c r="J762" s="27"/>
      <c r="K762" s="27"/>
      <c r="L762" s="27"/>
      <c r="M762" s="26"/>
      <c r="N762" s="28"/>
      <c r="O762" s="29"/>
      <c r="P762" s="30"/>
      <c r="Q762" s="30"/>
      <c r="R762" s="30"/>
      <c r="S762" s="31"/>
      <c r="T762" s="26"/>
      <c r="U762" s="27"/>
      <c r="V762" s="82"/>
      <c r="W762" s="83"/>
      <c r="X762" s="27"/>
      <c r="Y762" s="36"/>
      <c r="Z762" s="27"/>
      <c r="AA762" s="37"/>
      <c r="AB762" s="38"/>
      <c r="AC762" s="39"/>
      <c r="AD762" s="40"/>
      <c r="AK762" s="2" t="str">
        <f>IF(ISERROR(MATCH(Table18[[#This Row], [Sector of College]],$AY$2:$AY$4,0)),"0", "1")</f>
        <v>0</v>
      </c>
      <c r="AL762" s="2" t="str">
        <f>IF(ISERROR(MATCH(Table18[[#This Row], [Type of College]],$AZ$2:$AZ$4,0)),"0", "1")</f>
        <v>0</v>
      </c>
      <c r="AM762" s="2" t="str">
        <f>IF(ISERROR(MATCH(Table18[[#This Row], [College Category]],$BA$2:$BA$15,0)),"0", "1")</f>
        <v>0</v>
      </c>
      <c r="AN762" s="2" t="str">
        <f>IF(ISERROR(MATCH(Table18[[#This Row], [Degree Duration]],$BB$3:$BB$12,0)),"0", "1")</f>
        <v>0</v>
      </c>
      <c r="AO762" s="2" t="str">
        <f>IF(ISERROR(MATCH(#REF!,#REF!,0)),"0", "1")</f>
        <v>0</v>
      </c>
      <c r="AP762" s="2" t="str">
        <f>IF(ISERROR(MATCH(Table18[[#This Row], [Batch Start Year]],$BC$2:$BC$23,0)),"0", "1")</f>
        <v>0</v>
      </c>
      <c r="AQ762" s="2" t="str">
        <f>IF(ISERROR(MATCH(Table18[[#This Row], [Batch Start Semester]],$BD$2:$BD$5,0)),"0", "1")</f>
        <v>0</v>
      </c>
      <c r="AR762" s="2" t="str">
        <f>IF(ISERROR(MATCH(Table18[[#This Row], [Batch Session ]],$BE$2:$BE$5,0)),"0", "1")</f>
        <v>0</v>
      </c>
      <c r="AS762" s="2" t="str">
        <f>IF(ISERROR(MATCH(Table18[[#This Row], [Current Semester Number ]],$BF$2:$BF$12,0)),"0", "1")</f>
        <v>0</v>
      </c>
      <c r="AT762" s="2" t="str">
        <f>IF(ISERROR(MATCH(Table18[[#This Row], [Gender]],$BG$2:$BG$4,0)),"0", "1")</f>
        <v>0</v>
      </c>
      <c r="AU762" s="2" t="str">
        <f>IF(ISERROR(MATCH(Table18[[#This Row], [Quota Type]],$BH$2:$BH$12,0)),"0", "1")</f>
        <v>0</v>
      </c>
      <c r="AV762" s="2" t="str">
        <f>IF(ISERROR(MATCH(Table18[[#This Row], [Different Ability Type (only for Differently abled students)]],$BI$2:$BI$8,0)),"0", "1")</f>
        <v>0</v>
      </c>
      <c r="AW762" s="2"/>
      <c r="AX762" s="2"/>
      <c r="AY762" s="2"/>
      <c r="AZ762" s="2"/>
    </row>
    <row r="763" ht="14.25">
      <c r="A763" s="23"/>
      <c r="B763" s="23"/>
      <c r="C763" s="23"/>
      <c r="D763" s="23"/>
      <c r="E763" s="23"/>
      <c r="F763" s="23"/>
      <c r="G763" s="24"/>
      <c r="H763" s="25"/>
      <c r="I763" s="26"/>
      <c r="J763" s="27"/>
      <c r="K763" s="27"/>
      <c r="L763" s="27"/>
      <c r="M763" s="26"/>
      <c r="N763" s="28"/>
      <c r="O763" s="29"/>
      <c r="P763" s="30"/>
      <c r="Q763" s="30"/>
      <c r="R763" s="30"/>
      <c r="S763" s="31"/>
      <c r="T763" s="26"/>
      <c r="U763" s="27"/>
      <c r="V763" s="82"/>
      <c r="W763" s="83"/>
      <c r="X763" s="27"/>
      <c r="Y763" s="36"/>
      <c r="Z763" s="27"/>
      <c r="AA763" s="37"/>
      <c r="AB763" s="38"/>
      <c r="AC763" s="39"/>
      <c r="AD763" s="40"/>
      <c r="AK763" s="2" t="str">
        <f>IF(ISERROR(MATCH(Table18[[#This Row], [Sector of College]],$AY$2:$AY$4,0)),"0", "1")</f>
        <v>0</v>
      </c>
      <c r="AL763" s="2" t="str">
        <f>IF(ISERROR(MATCH(Table18[[#This Row], [Type of College]],$AZ$2:$AZ$4,0)),"0", "1")</f>
        <v>0</v>
      </c>
      <c r="AM763" s="2" t="str">
        <f>IF(ISERROR(MATCH(Table18[[#This Row], [College Category]],$BA$2:$BA$15,0)),"0", "1")</f>
        <v>0</v>
      </c>
      <c r="AN763" s="2" t="str">
        <f>IF(ISERROR(MATCH(Table18[[#This Row], [Degree Duration]],$BB$3:$BB$12,0)),"0", "1")</f>
        <v>0</v>
      </c>
      <c r="AO763" s="2" t="str">
        <f>IF(ISERROR(MATCH(#REF!,#REF!,0)),"0", "1")</f>
        <v>0</v>
      </c>
      <c r="AP763" s="2" t="str">
        <f>IF(ISERROR(MATCH(Table18[[#This Row], [Batch Start Year]],$BC$2:$BC$23,0)),"0", "1")</f>
        <v>0</v>
      </c>
      <c r="AQ763" s="2" t="str">
        <f>IF(ISERROR(MATCH(Table18[[#This Row], [Batch Start Semester]],$BD$2:$BD$5,0)),"0", "1")</f>
        <v>0</v>
      </c>
      <c r="AR763" s="2" t="str">
        <f>IF(ISERROR(MATCH(Table18[[#This Row], [Batch Session ]],$BE$2:$BE$5,0)),"0", "1")</f>
        <v>0</v>
      </c>
      <c r="AS763" s="2" t="str">
        <f>IF(ISERROR(MATCH(Table18[[#This Row], [Current Semester Number ]],$BF$2:$BF$12,0)),"0", "1")</f>
        <v>0</v>
      </c>
      <c r="AT763" s="2" t="str">
        <f>IF(ISERROR(MATCH(Table18[[#This Row], [Gender]],$BG$2:$BG$4,0)),"0", "1")</f>
        <v>0</v>
      </c>
      <c r="AU763" s="2" t="str">
        <f>IF(ISERROR(MATCH(Table18[[#This Row], [Quota Type]],$BH$2:$BH$12,0)),"0", "1")</f>
        <v>0</v>
      </c>
      <c r="AV763" s="2" t="str">
        <f>IF(ISERROR(MATCH(Table18[[#This Row], [Different Ability Type (only for Differently abled students)]],$BI$2:$BI$8,0)),"0", "1")</f>
        <v>0</v>
      </c>
      <c r="AW763" s="2"/>
      <c r="AX763" s="2"/>
      <c r="AY763" s="2"/>
      <c r="AZ763" s="2"/>
    </row>
    <row r="764" ht="14.25">
      <c r="A764" s="23"/>
      <c r="B764" s="23"/>
      <c r="C764" s="23"/>
      <c r="D764" s="23"/>
      <c r="E764" s="23"/>
      <c r="F764" s="23"/>
      <c r="G764" s="24"/>
      <c r="H764" s="25"/>
      <c r="I764" s="26"/>
      <c r="J764" s="27"/>
      <c r="K764" s="27"/>
      <c r="L764" s="27"/>
      <c r="M764" s="26"/>
      <c r="N764" s="28"/>
      <c r="O764" s="29"/>
      <c r="P764" s="30"/>
      <c r="Q764" s="30"/>
      <c r="R764" s="30"/>
      <c r="S764" s="31"/>
      <c r="T764" s="26"/>
      <c r="U764" s="27"/>
      <c r="V764" s="82"/>
      <c r="W764" s="83"/>
      <c r="X764" s="27"/>
      <c r="Y764" s="36"/>
      <c r="Z764" s="27"/>
      <c r="AA764" s="37"/>
      <c r="AB764" s="38"/>
      <c r="AC764" s="39"/>
      <c r="AD764" s="40"/>
      <c r="AK764" s="2" t="str">
        <f>IF(ISERROR(MATCH(Table18[[#This Row], [Sector of College]],$AY$2:$AY$4,0)),"0", "1")</f>
        <v>0</v>
      </c>
      <c r="AL764" s="2" t="str">
        <f>IF(ISERROR(MATCH(Table18[[#This Row], [Type of College]],$AZ$2:$AZ$4,0)),"0", "1")</f>
        <v>0</v>
      </c>
      <c r="AM764" s="2" t="str">
        <f>IF(ISERROR(MATCH(Table18[[#This Row], [College Category]],$BA$2:$BA$15,0)),"0", "1")</f>
        <v>0</v>
      </c>
      <c r="AN764" s="2" t="str">
        <f>IF(ISERROR(MATCH(Table18[[#This Row], [Degree Duration]],$BB$3:$BB$12,0)),"0", "1")</f>
        <v>0</v>
      </c>
      <c r="AO764" s="2" t="str">
        <f>IF(ISERROR(MATCH(#REF!,#REF!,0)),"0", "1")</f>
        <v>0</v>
      </c>
      <c r="AP764" s="2" t="str">
        <f>IF(ISERROR(MATCH(Table18[[#This Row], [Batch Start Year]],$BC$2:$BC$23,0)),"0", "1")</f>
        <v>0</v>
      </c>
      <c r="AQ764" s="2" t="str">
        <f>IF(ISERROR(MATCH(Table18[[#This Row], [Batch Start Semester]],$BD$2:$BD$5,0)),"0", "1")</f>
        <v>0</v>
      </c>
      <c r="AR764" s="2" t="str">
        <f>IF(ISERROR(MATCH(Table18[[#This Row], [Batch Session ]],$BE$2:$BE$5,0)),"0", "1")</f>
        <v>0</v>
      </c>
      <c r="AS764" s="2" t="str">
        <f>IF(ISERROR(MATCH(Table18[[#This Row], [Current Semester Number ]],$BF$2:$BF$12,0)),"0", "1")</f>
        <v>0</v>
      </c>
      <c r="AT764" s="2" t="str">
        <f>IF(ISERROR(MATCH(Table18[[#This Row], [Gender]],$BG$2:$BG$4,0)),"0", "1")</f>
        <v>0</v>
      </c>
      <c r="AU764" s="2" t="str">
        <f>IF(ISERROR(MATCH(Table18[[#This Row], [Quota Type]],$BH$2:$BH$12,0)),"0", "1")</f>
        <v>0</v>
      </c>
      <c r="AV764" s="2" t="str">
        <f>IF(ISERROR(MATCH(Table18[[#This Row], [Different Ability Type (only for Differently abled students)]],$BI$2:$BI$8,0)),"0", "1")</f>
        <v>0</v>
      </c>
      <c r="AW764" s="2"/>
      <c r="AX764" s="2"/>
      <c r="AY764" s="2"/>
      <c r="AZ764" s="2"/>
    </row>
    <row r="765" ht="14.25">
      <c r="A765" s="23"/>
      <c r="B765" s="23"/>
      <c r="C765" s="23"/>
      <c r="D765" s="23"/>
      <c r="E765" s="23"/>
      <c r="F765" s="23"/>
      <c r="G765" s="24"/>
      <c r="H765" s="25"/>
      <c r="I765" s="26"/>
      <c r="J765" s="27"/>
      <c r="K765" s="27"/>
      <c r="L765" s="27"/>
      <c r="M765" s="26"/>
      <c r="N765" s="28"/>
      <c r="O765" s="29"/>
      <c r="P765" s="30"/>
      <c r="Q765" s="30"/>
      <c r="R765" s="30"/>
      <c r="S765" s="31"/>
      <c r="T765" s="26"/>
      <c r="U765" s="27"/>
      <c r="V765" s="82"/>
      <c r="W765" s="83"/>
      <c r="X765" s="27"/>
      <c r="Y765" s="36"/>
      <c r="Z765" s="27"/>
      <c r="AA765" s="37"/>
      <c r="AB765" s="38"/>
      <c r="AC765" s="39"/>
      <c r="AD765" s="40"/>
      <c r="AK765" s="2" t="str">
        <f>IF(ISERROR(MATCH(Table18[[#This Row], [Sector of College]],$AY$2:$AY$4,0)),"0", "1")</f>
        <v>0</v>
      </c>
      <c r="AL765" s="2" t="str">
        <f>IF(ISERROR(MATCH(Table18[[#This Row], [Type of College]],$AZ$2:$AZ$4,0)),"0", "1")</f>
        <v>0</v>
      </c>
      <c r="AM765" s="2" t="str">
        <f>IF(ISERROR(MATCH(Table18[[#This Row], [College Category]],$BA$2:$BA$15,0)),"0", "1")</f>
        <v>0</v>
      </c>
      <c r="AN765" s="2" t="str">
        <f>IF(ISERROR(MATCH(Table18[[#This Row], [Degree Duration]],$BB$3:$BB$12,0)),"0", "1")</f>
        <v>0</v>
      </c>
      <c r="AO765" s="2" t="str">
        <f>IF(ISERROR(MATCH(#REF!,#REF!,0)),"0", "1")</f>
        <v>0</v>
      </c>
      <c r="AP765" s="2" t="str">
        <f>IF(ISERROR(MATCH(Table18[[#This Row], [Batch Start Year]],$BC$2:$BC$23,0)),"0", "1")</f>
        <v>0</v>
      </c>
      <c r="AQ765" s="2" t="str">
        <f>IF(ISERROR(MATCH(Table18[[#This Row], [Batch Start Semester]],$BD$2:$BD$5,0)),"0", "1")</f>
        <v>0</v>
      </c>
      <c r="AR765" s="2" t="str">
        <f>IF(ISERROR(MATCH(Table18[[#This Row], [Batch Session ]],$BE$2:$BE$5,0)),"0", "1")</f>
        <v>0</v>
      </c>
      <c r="AS765" s="2" t="str">
        <f>IF(ISERROR(MATCH(Table18[[#This Row], [Current Semester Number ]],$BF$2:$BF$12,0)),"0", "1")</f>
        <v>0</v>
      </c>
      <c r="AT765" s="2" t="str">
        <f>IF(ISERROR(MATCH(Table18[[#This Row], [Gender]],$BG$2:$BG$4,0)),"0", "1")</f>
        <v>0</v>
      </c>
      <c r="AU765" s="2" t="str">
        <f>IF(ISERROR(MATCH(Table18[[#This Row], [Quota Type]],$BH$2:$BH$12,0)),"0", "1")</f>
        <v>0</v>
      </c>
      <c r="AV765" s="2" t="str">
        <f>IF(ISERROR(MATCH(Table18[[#This Row], [Different Ability Type (only for Differently abled students)]],$BI$2:$BI$8,0)),"0", "1")</f>
        <v>0</v>
      </c>
      <c r="AW765" s="2"/>
      <c r="AX765" s="2"/>
      <c r="AY765" s="2"/>
      <c r="AZ765" s="2"/>
    </row>
    <row r="766" ht="14.25">
      <c r="A766" s="23"/>
      <c r="B766" s="23"/>
      <c r="C766" s="23"/>
      <c r="D766" s="23"/>
      <c r="E766" s="23"/>
      <c r="F766" s="23"/>
      <c r="G766" s="24"/>
      <c r="H766" s="25"/>
      <c r="I766" s="26"/>
      <c r="J766" s="27"/>
      <c r="K766" s="27"/>
      <c r="L766" s="27"/>
      <c r="M766" s="26"/>
      <c r="N766" s="28"/>
      <c r="O766" s="29"/>
      <c r="P766" s="30"/>
      <c r="Q766" s="30"/>
      <c r="R766" s="30"/>
      <c r="S766" s="31"/>
      <c r="T766" s="26"/>
      <c r="U766" s="27"/>
      <c r="V766" s="82"/>
      <c r="W766" s="83"/>
      <c r="X766" s="27"/>
      <c r="Y766" s="36"/>
      <c r="Z766" s="27"/>
      <c r="AA766" s="37"/>
      <c r="AB766" s="38"/>
      <c r="AC766" s="39"/>
      <c r="AD766" s="40"/>
      <c r="AK766" s="2" t="str">
        <f>IF(ISERROR(MATCH(Table18[[#This Row], [Sector of College]],$AY$2:$AY$4,0)),"0", "1")</f>
        <v>0</v>
      </c>
      <c r="AL766" s="2" t="str">
        <f>IF(ISERROR(MATCH(Table18[[#This Row], [Type of College]],$AZ$2:$AZ$4,0)),"0", "1")</f>
        <v>0</v>
      </c>
      <c r="AM766" s="2" t="str">
        <f>IF(ISERROR(MATCH(Table18[[#This Row], [College Category]],$BA$2:$BA$15,0)),"0", "1")</f>
        <v>0</v>
      </c>
      <c r="AN766" s="2" t="str">
        <f>IF(ISERROR(MATCH(Table18[[#This Row], [Degree Duration]],$BB$3:$BB$12,0)),"0", "1")</f>
        <v>0</v>
      </c>
      <c r="AO766" s="2" t="str">
        <f>IF(ISERROR(MATCH(#REF!,#REF!,0)),"0", "1")</f>
        <v>0</v>
      </c>
      <c r="AP766" s="2" t="str">
        <f>IF(ISERROR(MATCH(Table18[[#This Row], [Batch Start Year]],$BC$2:$BC$23,0)),"0", "1")</f>
        <v>0</v>
      </c>
      <c r="AQ766" s="2" t="str">
        <f>IF(ISERROR(MATCH(Table18[[#This Row], [Batch Start Semester]],$BD$2:$BD$5,0)),"0", "1")</f>
        <v>0</v>
      </c>
      <c r="AR766" s="2" t="str">
        <f>IF(ISERROR(MATCH(Table18[[#This Row], [Batch Session ]],$BE$2:$BE$5,0)),"0", "1")</f>
        <v>0</v>
      </c>
      <c r="AS766" s="2" t="str">
        <f>IF(ISERROR(MATCH(Table18[[#This Row], [Current Semester Number ]],$BF$2:$BF$12,0)),"0", "1")</f>
        <v>0</v>
      </c>
      <c r="AT766" s="2" t="str">
        <f>IF(ISERROR(MATCH(Table18[[#This Row], [Gender]],$BG$2:$BG$4,0)),"0", "1")</f>
        <v>0</v>
      </c>
      <c r="AU766" s="2" t="str">
        <f>IF(ISERROR(MATCH(Table18[[#This Row], [Quota Type]],$BH$2:$BH$12,0)),"0", "1")</f>
        <v>0</v>
      </c>
      <c r="AV766" s="2" t="str">
        <f>IF(ISERROR(MATCH(Table18[[#This Row], [Different Ability Type (only for Differently abled students)]],$BI$2:$BI$8,0)),"0", "1")</f>
        <v>0</v>
      </c>
      <c r="AW766" s="2"/>
      <c r="AX766" s="2"/>
      <c r="AY766" s="2"/>
      <c r="AZ766" s="2"/>
    </row>
    <row r="767" ht="14.25">
      <c r="A767" s="23"/>
      <c r="B767" s="23"/>
      <c r="C767" s="23"/>
      <c r="D767" s="23"/>
      <c r="E767" s="23"/>
      <c r="F767" s="23"/>
      <c r="G767" s="24"/>
      <c r="H767" s="25"/>
      <c r="I767" s="26"/>
      <c r="J767" s="27"/>
      <c r="K767" s="27"/>
      <c r="L767" s="27"/>
      <c r="M767" s="26"/>
      <c r="N767" s="28"/>
      <c r="O767" s="29"/>
      <c r="P767" s="30"/>
      <c r="Q767" s="30"/>
      <c r="R767" s="30"/>
      <c r="S767" s="31"/>
      <c r="T767" s="26"/>
      <c r="U767" s="27"/>
      <c r="V767" s="82"/>
      <c r="W767" s="83"/>
      <c r="X767" s="27"/>
      <c r="Y767" s="36"/>
      <c r="Z767" s="27"/>
      <c r="AA767" s="37"/>
      <c r="AB767" s="38"/>
      <c r="AC767" s="39"/>
      <c r="AD767" s="40"/>
      <c r="AK767" s="2" t="str">
        <f>IF(ISERROR(MATCH(Table18[[#This Row], [Sector of College]],$AY$2:$AY$4,0)),"0", "1")</f>
        <v>0</v>
      </c>
      <c r="AL767" s="2" t="str">
        <f>IF(ISERROR(MATCH(Table18[[#This Row], [Type of College]],$AZ$2:$AZ$4,0)),"0", "1")</f>
        <v>0</v>
      </c>
      <c r="AM767" s="2" t="str">
        <f>IF(ISERROR(MATCH(Table18[[#This Row], [College Category]],$BA$2:$BA$15,0)),"0", "1")</f>
        <v>0</v>
      </c>
      <c r="AN767" s="2" t="str">
        <f>IF(ISERROR(MATCH(Table18[[#This Row], [Degree Duration]],$BB$3:$BB$12,0)),"0", "1")</f>
        <v>0</v>
      </c>
      <c r="AO767" s="2" t="str">
        <f>IF(ISERROR(MATCH(#REF!,#REF!,0)),"0", "1")</f>
        <v>0</v>
      </c>
      <c r="AP767" s="2" t="str">
        <f>IF(ISERROR(MATCH(Table18[[#This Row], [Batch Start Year]],$BC$2:$BC$23,0)),"0", "1")</f>
        <v>0</v>
      </c>
      <c r="AQ767" s="2" t="str">
        <f>IF(ISERROR(MATCH(Table18[[#This Row], [Batch Start Semester]],$BD$2:$BD$5,0)),"0", "1")</f>
        <v>0</v>
      </c>
      <c r="AR767" s="2" t="str">
        <f>IF(ISERROR(MATCH(Table18[[#This Row], [Batch Session ]],$BE$2:$BE$5,0)),"0", "1")</f>
        <v>0</v>
      </c>
      <c r="AS767" s="2" t="str">
        <f>IF(ISERROR(MATCH(Table18[[#This Row], [Current Semester Number ]],$BF$2:$BF$12,0)),"0", "1")</f>
        <v>0</v>
      </c>
      <c r="AT767" s="2" t="str">
        <f>IF(ISERROR(MATCH(Table18[[#This Row], [Gender]],$BG$2:$BG$4,0)),"0", "1")</f>
        <v>0</v>
      </c>
      <c r="AU767" s="2" t="str">
        <f>IF(ISERROR(MATCH(Table18[[#This Row], [Quota Type]],$BH$2:$BH$12,0)),"0", "1")</f>
        <v>0</v>
      </c>
      <c r="AV767" s="2" t="str">
        <f>IF(ISERROR(MATCH(Table18[[#This Row], [Different Ability Type (only for Differently abled students)]],$BI$2:$BI$8,0)),"0", "1")</f>
        <v>0</v>
      </c>
      <c r="AW767" s="2"/>
      <c r="AX767" s="2"/>
      <c r="AY767" s="2"/>
      <c r="AZ767" s="2"/>
    </row>
    <row r="768" ht="14.25">
      <c r="A768" s="23"/>
      <c r="B768" s="23"/>
      <c r="C768" s="23"/>
      <c r="D768" s="23"/>
      <c r="E768" s="23"/>
      <c r="F768" s="23"/>
      <c r="G768" s="24"/>
      <c r="H768" s="25"/>
      <c r="I768" s="26"/>
      <c r="J768" s="27"/>
      <c r="K768" s="27"/>
      <c r="L768" s="27"/>
      <c r="M768" s="26"/>
      <c r="N768" s="28"/>
      <c r="O768" s="29"/>
      <c r="P768" s="30"/>
      <c r="Q768" s="30"/>
      <c r="R768" s="30"/>
      <c r="S768" s="31"/>
      <c r="T768" s="26"/>
      <c r="U768" s="27"/>
      <c r="V768" s="82"/>
      <c r="W768" s="83"/>
      <c r="X768" s="27"/>
      <c r="Y768" s="36"/>
      <c r="Z768" s="27"/>
      <c r="AA768" s="37"/>
      <c r="AB768" s="38"/>
      <c r="AC768" s="39"/>
      <c r="AD768" s="40"/>
      <c r="AK768" s="2" t="str">
        <f>IF(ISERROR(MATCH(Table18[[#This Row], [Sector of College]],$AY$2:$AY$4,0)),"0", "1")</f>
        <v>0</v>
      </c>
      <c r="AL768" s="2" t="str">
        <f>IF(ISERROR(MATCH(Table18[[#This Row], [Type of College]],$AZ$2:$AZ$4,0)),"0", "1")</f>
        <v>0</v>
      </c>
      <c r="AM768" s="2" t="str">
        <f>IF(ISERROR(MATCH(Table18[[#This Row], [College Category]],$BA$2:$BA$15,0)),"0", "1")</f>
        <v>0</v>
      </c>
      <c r="AN768" s="2" t="str">
        <f>IF(ISERROR(MATCH(Table18[[#This Row], [Degree Duration]],$BB$3:$BB$12,0)),"0", "1")</f>
        <v>0</v>
      </c>
      <c r="AO768" s="2" t="str">
        <f>IF(ISERROR(MATCH(#REF!,#REF!,0)),"0", "1")</f>
        <v>0</v>
      </c>
      <c r="AP768" s="2" t="str">
        <f>IF(ISERROR(MATCH(Table18[[#This Row], [Batch Start Year]],$BC$2:$BC$23,0)),"0", "1")</f>
        <v>0</v>
      </c>
      <c r="AQ768" s="2" t="str">
        <f>IF(ISERROR(MATCH(Table18[[#This Row], [Batch Start Semester]],$BD$2:$BD$5,0)),"0", "1")</f>
        <v>0</v>
      </c>
      <c r="AR768" s="2" t="str">
        <f>IF(ISERROR(MATCH(Table18[[#This Row], [Batch Session ]],$BE$2:$BE$5,0)),"0", "1")</f>
        <v>0</v>
      </c>
      <c r="AS768" s="2" t="str">
        <f>IF(ISERROR(MATCH(Table18[[#This Row], [Current Semester Number ]],$BF$2:$BF$12,0)),"0", "1")</f>
        <v>0</v>
      </c>
      <c r="AT768" s="2" t="str">
        <f>IF(ISERROR(MATCH(Table18[[#This Row], [Gender]],$BG$2:$BG$4,0)),"0", "1")</f>
        <v>0</v>
      </c>
      <c r="AU768" s="2" t="str">
        <f>IF(ISERROR(MATCH(Table18[[#This Row], [Quota Type]],$BH$2:$BH$12,0)),"0", "1")</f>
        <v>0</v>
      </c>
      <c r="AV768" s="2" t="str">
        <f>IF(ISERROR(MATCH(Table18[[#This Row], [Different Ability Type (only for Differently abled students)]],$BI$2:$BI$8,0)),"0", "1")</f>
        <v>0</v>
      </c>
      <c r="AW768" s="2"/>
      <c r="AX768" s="2"/>
      <c r="AY768" s="2"/>
      <c r="AZ768" s="2"/>
    </row>
    <row r="769" ht="14.25">
      <c r="A769" s="23"/>
      <c r="B769" s="23"/>
      <c r="C769" s="23"/>
      <c r="D769" s="23"/>
      <c r="E769" s="23"/>
      <c r="F769" s="23"/>
      <c r="G769" s="24"/>
      <c r="H769" s="25"/>
      <c r="I769" s="26"/>
      <c r="J769" s="27"/>
      <c r="K769" s="27"/>
      <c r="L769" s="27"/>
      <c r="M769" s="26"/>
      <c r="N769" s="28"/>
      <c r="O769" s="29"/>
      <c r="P769" s="30"/>
      <c r="Q769" s="30"/>
      <c r="R769" s="30"/>
      <c r="S769" s="31"/>
      <c r="T769" s="26"/>
      <c r="U769" s="27"/>
      <c r="V769" s="82"/>
      <c r="W769" s="83"/>
      <c r="X769" s="27"/>
      <c r="Y769" s="36"/>
      <c r="Z769" s="27"/>
      <c r="AA769" s="37"/>
      <c r="AB769" s="38"/>
      <c r="AC769" s="39"/>
      <c r="AD769" s="40"/>
      <c r="AK769" s="2" t="str">
        <f>IF(ISERROR(MATCH(Table18[[#This Row], [Sector of College]],$AY$2:$AY$4,0)),"0", "1")</f>
        <v>0</v>
      </c>
      <c r="AL769" s="2" t="str">
        <f>IF(ISERROR(MATCH(Table18[[#This Row], [Type of College]],$AZ$2:$AZ$4,0)),"0", "1")</f>
        <v>0</v>
      </c>
      <c r="AM769" s="2" t="str">
        <f>IF(ISERROR(MATCH(Table18[[#This Row], [College Category]],$BA$2:$BA$15,0)),"0", "1")</f>
        <v>0</v>
      </c>
      <c r="AN769" s="2" t="str">
        <f>IF(ISERROR(MATCH(Table18[[#This Row], [Degree Duration]],$BB$3:$BB$12,0)),"0", "1")</f>
        <v>0</v>
      </c>
      <c r="AO769" s="2" t="str">
        <f>IF(ISERROR(MATCH(#REF!,#REF!,0)),"0", "1")</f>
        <v>0</v>
      </c>
      <c r="AP769" s="2" t="str">
        <f>IF(ISERROR(MATCH(Table18[[#This Row], [Batch Start Year]],$BC$2:$BC$23,0)),"0", "1")</f>
        <v>0</v>
      </c>
      <c r="AQ769" s="2" t="str">
        <f>IF(ISERROR(MATCH(Table18[[#This Row], [Batch Start Semester]],$BD$2:$BD$5,0)),"0", "1")</f>
        <v>0</v>
      </c>
      <c r="AR769" s="2" t="str">
        <f>IF(ISERROR(MATCH(Table18[[#This Row], [Batch Session ]],$BE$2:$BE$5,0)),"0", "1")</f>
        <v>0</v>
      </c>
      <c r="AS769" s="2" t="str">
        <f>IF(ISERROR(MATCH(Table18[[#This Row], [Current Semester Number ]],$BF$2:$BF$12,0)),"0", "1")</f>
        <v>0</v>
      </c>
      <c r="AT769" s="2" t="str">
        <f>IF(ISERROR(MATCH(Table18[[#This Row], [Gender]],$BG$2:$BG$4,0)),"0", "1")</f>
        <v>0</v>
      </c>
      <c r="AU769" s="2" t="str">
        <f>IF(ISERROR(MATCH(Table18[[#This Row], [Quota Type]],$BH$2:$BH$12,0)),"0", "1")</f>
        <v>0</v>
      </c>
      <c r="AV769" s="2" t="str">
        <f>IF(ISERROR(MATCH(Table18[[#This Row], [Different Ability Type (only for Differently abled students)]],$BI$2:$BI$8,0)),"0", "1")</f>
        <v>0</v>
      </c>
      <c r="AW769" s="2"/>
      <c r="AX769" s="2"/>
      <c r="AY769" s="2"/>
      <c r="AZ769" s="2"/>
    </row>
    <row r="770" ht="14.25">
      <c r="A770" s="23"/>
      <c r="B770" s="23"/>
      <c r="C770" s="23"/>
      <c r="D770" s="23"/>
      <c r="E770" s="23"/>
      <c r="F770" s="23"/>
      <c r="G770" s="24"/>
      <c r="H770" s="25"/>
      <c r="I770" s="26"/>
      <c r="J770" s="27"/>
      <c r="K770" s="27"/>
      <c r="L770" s="27"/>
      <c r="M770" s="26"/>
      <c r="N770" s="28"/>
      <c r="O770" s="29"/>
      <c r="P770" s="30"/>
      <c r="Q770" s="30"/>
      <c r="R770" s="30"/>
      <c r="S770" s="31"/>
      <c r="T770" s="26"/>
      <c r="U770" s="27"/>
      <c r="V770" s="82"/>
      <c r="W770" s="83"/>
      <c r="X770" s="27"/>
      <c r="Y770" s="36"/>
      <c r="Z770" s="27"/>
      <c r="AA770" s="37"/>
      <c r="AB770" s="38"/>
      <c r="AC770" s="39"/>
      <c r="AD770" s="40"/>
      <c r="AK770" s="2" t="str">
        <f>IF(ISERROR(MATCH(Table18[[#This Row], [Sector of College]],$AY$2:$AY$4,0)),"0", "1")</f>
        <v>0</v>
      </c>
      <c r="AL770" s="2" t="str">
        <f>IF(ISERROR(MATCH(Table18[[#This Row], [Type of College]],$AZ$2:$AZ$4,0)),"0", "1")</f>
        <v>0</v>
      </c>
      <c r="AM770" s="2" t="str">
        <f>IF(ISERROR(MATCH(Table18[[#This Row], [College Category]],$BA$2:$BA$15,0)),"0", "1")</f>
        <v>0</v>
      </c>
      <c r="AN770" s="2" t="str">
        <f>IF(ISERROR(MATCH(Table18[[#This Row], [Degree Duration]],$BB$3:$BB$12,0)),"0", "1")</f>
        <v>0</v>
      </c>
      <c r="AO770" s="2" t="str">
        <f>IF(ISERROR(MATCH(#REF!,#REF!,0)),"0", "1")</f>
        <v>0</v>
      </c>
      <c r="AP770" s="2" t="str">
        <f>IF(ISERROR(MATCH(Table18[[#This Row], [Batch Start Year]],$BC$2:$BC$23,0)),"0", "1")</f>
        <v>0</v>
      </c>
      <c r="AQ770" s="2" t="str">
        <f>IF(ISERROR(MATCH(Table18[[#This Row], [Batch Start Semester]],$BD$2:$BD$5,0)),"0", "1")</f>
        <v>0</v>
      </c>
      <c r="AR770" s="2" t="str">
        <f>IF(ISERROR(MATCH(Table18[[#This Row], [Batch Session ]],$BE$2:$BE$5,0)),"0", "1")</f>
        <v>0</v>
      </c>
      <c r="AS770" s="2" t="str">
        <f>IF(ISERROR(MATCH(Table18[[#This Row], [Current Semester Number ]],$BF$2:$BF$12,0)),"0", "1")</f>
        <v>0</v>
      </c>
      <c r="AT770" s="2" t="str">
        <f>IF(ISERROR(MATCH(Table18[[#This Row], [Gender]],$BG$2:$BG$4,0)),"0", "1")</f>
        <v>0</v>
      </c>
      <c r="AU770" s="2" t="str">
        <f>IF(ISERROR(MATCH(Table18[[#This Row], [Quota Type]],$BH$2:$BH$12,0)),"0", "1")</f>
        <v>0</v>
      </c>
      <c r="AV770" s="2" t="str">
        <f>IF(ISERROR(MATCH(Table18[[#This Row], [Different Ability Type (only for Differently abled students)]],$BI$2:$BI$8,0)),"0", "1")</f>
        <v>0</v>
      </c>
      <c r="AW770" s="2"/>
      <c r="AX770" s="2"/>
      <c r="AY770" s="2"/>
      <c r="AZ770" s="2"/>
    </row>
    <row r="771" ht="14.25">
      <c r="A771" s="23"/>
      <c r="B771" s="23"/>
      <c r="C771" s="23"/>
      <c r="D771" s="23"/>
      <c r="E771" s="23"/>
      <c r="F771" s="23"/>
      <c r="G771" s="24"/>
      <c r="H771" s="25"/>
      <c r="I771" s="26"/>
      <c r="J771" s="27"/>
      <c r="K771" s="27"/>
      <c r="L771" s="27"/>
      <c r="M771" s="26"/>
      <c r="N771" s="28"/>
      <c r="O771" s="29"/>
      <c r="P771" s="30"/>
      <c r="Q771" s="30"/>
      <c r="R771" s="30"/>
      <c r="S771" s="31"/>
      <c r="T771" s="26"/>
      <c r="U771" s="27"/>
      <c r="V771" s="82"/>
      <c r="W771" s="83"/>
      <c r="X771" s="27"/>
      <c r="Y771" s="36"/>
      <c r="Z771" s="27"/>
      <c r="AA771" s="37"/>
      <c r="AB771" s="38"/>
      <c r="AC771" s="39"/>
      <c r="AD771" s="40"/>
      <c r="AK771" s="2" t="str">
        <f>IF(ISERROR(MATCH(Table18[[#This Row], [Sector of College]],$AY$2:$AY$4,0)),"0", "1")</f>
        <v>0</v>
      </c>
      <c r="AL771" s="2" t="str">
        <f>IF(ISERROR(MATCH(Table18[[#This Row], [Type of College]],$AZ$2:$AZ$4,0)),"0", "1")</f>
        <v>0</v>
      </c>
      <c r="AM771" s="2" t="str">
        <f>IF(ISERROR(MATCH(Table18[[#This Row], [College Category]],$BA$2:$BA$15,0)),"0", "1")</f>
        <v>0</v>
      </c>
      <c r="AN771" s="2" t="str">
        <f>IF(ISERROR(MATCH(Table18[[#This Row], [Degree Duration]],$BB$3:$BB$12,0)),"0", "1")</f>
        <v>0</v>
      </c>
      <c r="AO771" s="2" t="str">
        <f>IF(ISERROR(MATCH(#REF!,#REF!,0)),"0", "1")</f>
        <v>0</v>
      </c>
      <c r="AP771" s="2" t="str">
        <f>IF(ISERROR(MATCH(Table18[[#This Row], [Batch Start Year]],$BC$2:$BC$23,0)),"0", "1")</f>
        <v>0</v>
      </c>
      <c r="AQ771" s="2" t="str">
        <f>IF(ISERROR(MATCH(Table18[[#This Row], [Batch Start Semester]],$BD$2:$BD$5,0)),"0", "1")</f>
        <v>0</v>
      </c>
      <c r="AR771" s="2" t="str">
        <f>IF(ISERROR(MATCH(Table18[[#This Row], [Batch Session ]],$BE$2:$BE$5,0)),"0", "1")</f>
        <v>0</v>
      </c>
      <c r="AS771" s="2" t="str">
        <f>IF(ISERROR(MATCH(Table18[[#This Row], [Current Semester Number ]],$BF$2:$BF$12,0)),"0", "1")</f>
        <v>0</v>
      </c>
      <c r="AT771" s="2" t="str">
        <f>IF(ISERROR(MATCH(Table18[[#This Row], [Gender]],$BG$2:$BG$4,0)),"0", "1")</f>
        <v>0</v>
      </c>
      <c r="AU771" s="2" t="str">
        <f>IF(ISERROR(MATCH(Table18[[#This Row], [Quota Type]],$BH$2:$BH$12,0)),"0", "1")</f>
        <v>0</v>
      </c>
      <c r="AV771" s="2" t="str">
        <f>IF(ISERROR(MATCH(Table18[[#This Row], [Different Ability Type (only for Differently abled students)]],$BI$2:$BI$8,0)),"0", "1")</f>
        <v>0</v>
      </c>
      <c r="AW771" s="2"/>
      <c r="AX771" s="2"/>
      <c r="AY771" s="2"/>
      <c r="AZ771" s="2"/>
    </row>
    <row r="772" ht="14.25">
      <c r="A772" s="23"/>
      <c r="B772" s="23"/>
      <c r="C772" s="23"/>
      <c r="D772" s="23"/>
      <c r="E772" s="23"/>
      <c r="F772" s="23"/>
      <c r="G772" s="24"/>
      <c r="H772" s="25"/>
      <c r="I772" s="26"/>
      <c r="J772" s="27"/>
      <c r="K772" s="27"/>
      <c r="L772" s="27"/>
      <c r="M772" s="26"/>
      <c r="N772" s="28"/>
      <c r="O772" s="29"/>
      <c r="P772" s="30"/>
      <c r="Q772" s="30"/>
      <c r="R772" s="30"/>
      <c r="S772" s="31"/>
      <c r="T772" s="26"/>
      <c r="U772" s="27"/>
      <c r="V772" s="82"/>
      <c r="W772" s="83"/>
      <c r="X772" s="27"/>
      <c r="Y772" s="36"/>
      <c r="Z772" s="27"/>
      <c r="AA772" s="37"/>
      <c r="AB772" s="38"/>
      <c r="AC772" s="39"/>
      <c r="AD772" s="40"/>
      <c r="AK772" s="2" t="str">
        <f>IF(ISERROR(MATCH(Table18[[#This Row], [Sector of College]],$AY$2:$AY$4,0)),"0", "1")</f>
        <v>0</v>
      </c>
      <c r="AL772" s="2" t="str">
        <f>IF(ISERROR(MATCH(Table18[[#This Row], [Type of College]],$AZ$2:$AZ$4,0)),"0", "1")</f>
        <v>0</v>
      </c>
      <c r="AM772" s="2" t="str">
        <f>IF(ISERROR(MATCH(Table18[[#This Row], [College Category]],$BA$2:$BA$15,0)),"0", "1")</f>
        <v>0</v>
      </c>
      <c r="AN772" s="2" t="str">
        <f>IF(ISERROR(MATCH(Table18[[#This Row], [Degree Duration]],$BB$3:$BB$12,0)),"0", "1")</f>
        <v>0</v>
      </c>
      <c r="AO772" s="2" t="str">
        <f>IF(ISERROR(MATCH(#REF!,#REF!,0)),"0", "1")</f>
        <v>0</v>
      </c>
      <c r="AP772" s="2" t="str">
        <f>IF(ISERROR(MATCH(Table18[[#This Row], [Batch Start Year]],$BC$2:$BC$23,0)),"0", "1")</f>
        <v>0</v>
      </c>
      <c r="AQ772" s="2" t="str">
        <f>IF(ISERROR(MATCH(Table18[[#This Row], [Batch Start Semester]],$BD$2:$BD$5,0)),"0", "1")</f>
        <v>0</v>
      </c>
      <c r="AR772" s="2" t="str">
        <f>IF(ISERROR(MATCH(Table18[[#This Row], [Batch Session ]],$BE$2:$BE$5,0)),"0", "1")</f>
        <v>0</v>
      </c>
      <c r="AS772" s="2" t="str">
        <f>IF(ISERROR(MATCH(Table18[[#This Row], [Current Semester Number ]],$BF$2:$BF$12,0)),"0", "1")</f>
        <v>0</v>
      </c>
      <c r="AT772" s="2" t="str">
        <f>IF(ISERROR(MATCH(Table18[[#This Row], [Gender]],$BG$2:$BG$4,0)),"0", "1")</f>
        <v>0</v>
      </c>
      <c r="AU772" s="2" t="str">
        <f>IF(ISERROR(MATCH(Table18[[#This Row], [Quota Type]],$BH$2:$BH$12,0)),"0", "1")</f>
        <v>0</v>
      </c>
      <c r="AV772" s="2" t="str">
        <f>IF(ISERROR(MATCH(Table18[[#This Row], [Different Ability Type (only for Differently abled students)]],$BI$2:$BI$8,0)),"0", "1")</f>
        <v>0</v>
      </c>
      <c r="AW772" s="2"/>
      <c r="AX772" s="2"/>
      <c r="AY772" s="2"/>
      <c r="AZ772" s="2"/>
    </row>
    <row r="773" ht="14.25">
      <c r="A773" s="23"/>
      <c r="B773" s="23"/>
      <c r="C773" s="23"/>
      <c r="D773" s="23"/>
      <c r="E773" s="23"/>
      <c r="F773" s="23"/>
      <c r="G773" s="24"/>
      <c r="H773" s="25"/>
      <c r="I773" s="26"/>
      <c r="J773" s="27"/>
      <c r="K773" s="27"/>
      <c r="L773" s="27"/>
      <c r="M773" s="26"/>
      <c r="N773" s="28"/>
      <c r="O773" s="29"/>
      <c r="P773" s="30"/>
      <c r="Q773" s="30"/>
      <c r="R773" s="30"/>
      <c r="S773" s="31"/>
      <c r="T773" s="26"/>
      <c r="U773" s="27"/>
      <c r="V773" s="82"/>
      <c r="W773" s="83"/>
      <c r="X773" s="27"/>
      <c r="Y773" s="36"/>
      <c r="Z773" s="27"/>
      <c r="AA773" s="37"/>
      <c r="AB773" s="38"/>
      <c r="AC773" s="39"/>
      <c r="AD773" s="40"/>
      <c r="AK773" s="2" t="str">
        <f>IF(ISERROR(MATCH(Table18[[#This Row], [Sector of College]],$AY$2:$AY$4,0)),"0", "1")</f>
        <v>0</v>
      </c>
      <c r="AL773" s="2" t="str">
        <f>IF(ISERROR(MATCH(Table18[[#This Row], [Type of College]],$AZ$2:$AZ$4,0)),"0", "1")</f>
        <v>0</v>
      </c>
      <c r="AM773" s="2" t="str">
        <f>IF(ISERROR(MATCH(Table18[[#This Row], [College Category]],$BA$2:$BA$15,0)),"0", "1")</f>
        <v>0</v>
      </c>
      <c r="AN773" s="2" t="str">
        <f>IF(ISERROR(MATCH(Table18[[#This Row], [Degree Duration]],$BB$3:$BB$12,0)),"0", "1")</f>
        <v>0</v>
      </c>
      <c r="AO773" s="2" t="str">
        <f>IF(ISERROR(MATCH(#REF!,#REF!,0)),"0", "1")</f>
        <v>0</v>
      </c>
      <c r="AP773" s="2" t="str">
        <f>IF(ISERROR(MATCH(Table18[[#This Row], [Batch Start Year]],$BC$2:$BC$23,0)),"0", "1")</f>
        <v>0</v>
      </c>
      <c r="AQ773" s="2" t="str">
        <f>IF(ISERROR(MATCH(Table18[[#This Row], [Batch Start Semester]],$BD$2:$BD$5,0)),"0", "1")</f>
        <v>0</v>
      </c>
      <c r="AR773" s="2" t="str">
        <f>IF(ISERROR(MATCH(Table18[[#This Row], [Batch Session ]],$BE$2:$BE$5,0)),"0", "1")</f>
        <v>0</v>
      </c>
      <c r="AS773" s="2" t="str">
        <f>IF(ISERROR(MATCH(Table18[[#This Row], [Current Semester Number ]],$BF$2:$BF$12,0)),"0", "1")</f>
        <v>0</v>
      </c>
      <c r="AT773" s="2" t="str">
        <f>IF(ISERROR(MATCH(Table18[[#This Row], [Gender]],$BG$2:$BG$4,0)),"0", "1")</f>
        <v>0</v>
      </c>
      <c r="AU773" s="2" t="str">
        <f>IF(ISERROR(MATCH(Table18[[#This Row], [Quota Type]],$BH$2:$BH$12,0)),"0", "1")</f>
        <v>0</v>
      </c>
      <c r="AV773" s="2" t="str">
        <f>IF(ISERROR(MATCH(Table18[[#This Row], [Different Ability Type (only for Differently abled students)]],$BI$2:$BI$8,0)),"0", "1")</f>
        <v>0</v>
      </c>
      <c r="AW773" s="2"/>
      <c r="AX773" s="2"/>
      <c r="AY773" s="2"/>
      <c r="AZ773" s="2"/>
    </row>
    <row r="774" ht="14.25">
      <c r="A774" s="23"/>
      <c r="B774" s="23"/>
      <c r="C774" s="23"/>
      <c r="D774" s="23"/>
      <c r="E774" s="23"/>
      <c r="F774" s="23"/>
      <c r="G774" s="24"/>
      <c r="H774" s="25"/>
      <c r="I774" s="26"/>
      <c r="J774" s="27"/>
      <c r="K774" s="27"/>
      <c r="L774" s="27"/>
      <c r="M774" s="26"/>
      <c r="N774" s="28"/>
      <c r="O774" s="29"/>
      <c r="P774" s="30"/>
      <c r="Q774" s="30"/>
      <c r="R774" s="30"/>
      <c r="S774" s="31"/>
      <c r="T774" s="26"/>
      <c r="U774" s="27"/>
      <c r="V774" s="82"/>
      <c r="W774" s="83"/>
      <c r="X774" s="27"/>
      <c r="Y774" s="36"/>
      <c r="Z774" s="27"/>
      <c r="AA774" s="37"/>
      <c r="AB774" s="38"/>
      <c r="AC774" s="39"/>
      <c r="AD774" s="40"/>
      <c r="AK774" s="2" t="str">
        <f>IF(ISERROR(MATCH(Table18[[#This Row], [Sector of College]],$AY$2:$AY$4,0)),"0", "1")</f>
        <v>0</v>
      </c>
      <c r="AL774" s="2" t="str">
        <f>IF(ISERROR(MATCH(Table18[[#This Row], [Type of College]],$AZ$2:$AZ$4,0)),"0", "1")</f>
        <v>0</v>
      </c>
      <c r="AM774" s="2" t="str">
        <f>IF(ISERROR(MATCH(Table18[[#This Row], [College Category]],$BA$2:$BA$15,0)),"0", "1")</f>
        <v>0</v>
      </c>
      <c r="AN774" s="2" t="str">
        <f>IF(ISERROR(MATCH(Table18[[#This Row], [Degree Duration]],$BB$3:$BB$12,0)),"0", "1")</f>
        <v>0</v>
      </c>
      <c r="AO774" s="2" t="str">
        <f>IF(ISERROR(MATCH(#REF!,#REF!,0)),"0", "1")</f>
        <v>0</v>
      </c>
      <c r="AP774" s="2" t="str">
        <f>IF(ISERROR(MATCH(Table18[[#This Row], [Batch Start Year]],$BC$2:$BC$23,0)),"0", "1")</f>
        <v>0</v>
      </c>
      <c r="AQ774" s="2" t="str">
        <f>IF(ISERROR(MATCH(Table18[[#This Row], [Batch Start Semester]],$BD$2:$BD$5,0)),"0", "1")</f>
        <v>0</v>
      </c>
      <c r="AR774" s="2" t="str">
        <f>IF(ISERROR(MATCH(Table18[[#This Row], [Batch Session ]],$BE$2:$BE$5,0)),"0", "1")</f>
        <v>0</v>
      </c>
      <c r="AS774" s="2" t="str">
        <f>IF(ISERROR(MATCH(Table18[[#This Row], [Current Semester Number ]],$BF$2:$BF$12,0)),"0", "1")</f>
        <v>0</v>
      </c>
      <c r="AT774" s="2" t="str">
        <f>IF(ISERROR(MATCH(Table18[[#This Row], [Gender]],$BG$2:$BG$4,0)),"0", "1")</f>
        <v>0</v>
      </c>
      <c r="AU774" s="2" t="str">
        <f>IF(ISERROR(MATCH(Table18[[#This Row], [Quota Type]],$BH$2:$BH$12,0)),"0", "1")</f>
        <v>0</v>
      </c>
      <c r="AV774" s="2" t="str">
        <f>IF(ISERROR(MATCH(Table18[[#This Row], [Different Ability Type (only for Differently abled students)]],$BI$2:$BI$8,0)),"0", "1")</f>
        <v>0</v>
      </c>
      <c r="AW774" s="2"/>
      <c r="AX774" s="2"/>
      <c r="AY774" s="2"/>
      <c r="AZ774" s="2"/>
    </row>
    <row r="775" ht="14.25">
      <c r="A775" s="23"/>
      <c r="B775" s="23"/>
      <c r="C775" s="23"/>
      <c r="D775" s="23"/>
      <c r="E775" s="23"/>
      <c r="F775" s="23"/>
      <c r="G775" s="24"/>
      <c r="H775" s="25"/>
      <c r="I775" s="26"/>
      <c r="J775" s="27"/>
      <c r="K775" s="27"/>
      <c r="L775" s="27"/>
      <c r="M775" s="26"/>
      <c r="N775" s="28"/>
      <c r="O775" s="29"/>
      <c r="P775" s="30"/>
      <c r="Q775" s="30"/>
      <c r="R775" s="30"/>
      <c r="S775" s="31"/>
      <c r="T775" s="26"/>
      <c r="U775" s="27"/>
      <c r="V775" s="82"/>
      <c r="W775" s="83"/>
      <c r="X775" s="27"/>
      <c r="Y775" s="36"/>
      <c r="Z775" s="27"/>
      <c r="AA775" s="37"/>
      <c r="AB775" s="38"/>
      <c r="AC775" s="39"/>
      <c r="AD775" s="40"/>
      <c r="AK775" s="2" t="str">
        <f>IF(ISERROR(MATCH(Table18[[#This Row], [Sector of College]],$AY$2:$AY$4,0)),"0", "1")</f>
        <v>0</v>
      </c>
      <c r="AL775" s="2" t="str">
        <f>IF(ISERROR(MATCH(Table18[[#This Row], [Type of College]],$AZ$2:$AZ$4,0)),"0", "1")</f>
        <v>0</v>
      </c>
      <c r="AM775" s="2" t="str">
        <f>IF(ISERROR(MATCH(Table18[[#This Row], [College Category]],$BA$2:$BA$15,0)),"0", "1")</f>
        <v>0</v>
      </c>
      <c r="AN775" s="2" t="str">
        <f>IF(ISERROR(MATCH(Table18[[#This Row], [Degree Duration]],$BB$3:$BB$12,0)),"0", "1")</f>
        <v>0</v>
      </c>
      <c r="AO775" s="2" t="str">
        <f>IF(ISERROR(MATCH(#REF!,#REF!,0)),"0", "1")</f>
        <v>0</v>
      </c>
      <c r="AP775" s="2" t="str">
        <f>IF(ISERROR(MATCH(Table18[[#This Row], [Batch Start Year]],$BC$2:$BC$23,0)),"0", "1")</f>
        <v>0</v>
      </c>
      <c r="AQ775" s="2" t="str">
        <f>IF(ISERROR(MATCH(Table18[[#This Row], [Batch Start Semester]],$BD$2:$BD$5,0)),"0", "1")</f>
        <v>0</v>
      </c>
      <c r="AR775" s="2" t="str">
        <f>IF(ISERROR(MATCH(Table18[[#This Row], [Batch Session ]],$BE$2:$BE$5,0)),"0", "1")</f>
        <v>0</v>
      </c>
      <c r="AS775" s="2" t="str">
        <f>IF(ISERROR(MATCH(Table18[[#This Row], [Current Semester Number ]],$BF$2:$BF$12,0)),"0", "1")</f>
        <v>0</v>
      </c>
      <c r="AT775" s="2" t="str">
        <f>IF(ISERROR(MATCH(Table18[[#This Row], [Gender]],$BG$2:$BG$4,0)),"0", "1")</f>
        <v>0</v>
      </c>
      <c r="AU775" s="2" t="str">
        <f>IF(ISERROR(MATCH(Table18[[#This Row], [Quota Type]],$BH$2:$BH$12,0)),"0", "1")</f>
        <v>0</v>
      </c>
      <c r="AV775" s="2" t="str">
        <f>IF(ISERROR(MATCH(Table18[[#This Row], [Different Ability Type (only for Differently abled students)]],$BI$2:$BI$8,0)),"0", "1")</f>
        <v>0</v>
      </c>
      <c r="AW775" s="2"/>
      <c r="AX775" s="2"/>
      <c r="AY775" s="2"/>
      <c r="AZ775" s="2"/>
    </row>
    <row r="776" ht="14.25">
      <c r="A776" s="23"/>
      <c r="B776" s="23"/>
      <c r="C776" s="23"/>
      <c r="D776" s="23"/>
      <c r="E776" s="23"/>
      <c r="F776" s="23"/>
      <c r="G776" s="24"/>
      <c r="H776" s="25"/>
      <c r="I776" s="26"/>
      <c r="J776" s="27"/>
      <c r="K776" s="27"/>
      <c r="L776" s="27"/>
      <c r="M776" s="26"/>
      <c r="N776" s="28"/>
      <c r="O776" s="29"/>
      <c r="P776" s="30"/>
      <c r="Q776" s="30"/>
      <c r="R776" s="30"/>
      <c r="S776" s="31"/>
      <c r="T776" s="26"/>
      <c r="U776" s="27"/>
      <c r="V776" s="82"/>
      <c r="W776" s="83"/>
      <c r="X776" s="27"/>
      <c r="Y776" s="36"/>
      <c r="Z776" s="27"/>
      <c r="AA776" s="37"/>
      <c r="AB776" s="38"/>
      <c r="AC776" s="39"/>
      <c r="AD776" s="40"/>
      <c r="AK776" s="2" t="str">
        <f>IF(ISERROR(MATCH(Table18[[#This Row], [Sector of College]],$AY$2:$AY$4,0)),"0", "1")</f>
        <v>0</v>
      </c>
      <c r="AL776" s="2" t="str">
        <f>IF(ISERROR(MATCH(Table18[[#This Row], [Type of College]],$AZ$2:$AZ$4,0)),"0", "1")</f>
        <v>0</v>
      </c>
      <c r="AM776" s="2" t="str">
        <f>IF(ISERROR(MATCH(Table18[[#This Row], [College Category]],$BA$2:$BA$15,0)),"0", "1")</f>
        <v>0</v>
      </c>
      <c r="AN776" s="2" t="str">
        <f>IF(ISERROR(MATCH(Table18[[#This Row], [Degree Duration]],$BB$3:$BB$12,0)),"0", "1")</f>
        <v>0</v>
      </c>
      <c r="AO776" s="2" t="str">
        <f>IF(ISERROR(MATCH(#REF!,#REF!,0)),"0", "1")</f>
        <v>0</v>
      </c>
      <c r="AP776" s="2" t="str">
        <f>IF(ISERROR(MATCH(Table18[[#This Row], [Batch Start Year]],$BC$2:$BC$23,0)),"0", "1")</f>
        <v>0</v>
      </c>
      <c r="AQ776" s="2" t="str">
        <f>IF(ISERROR(MATCH(Table18[[#This Row], [Batch Start Semester]],$BD$2:$BD$5,0)),"0", "1")</f>
        <v>0</v>
      </c>
      <c r="AR776" s="2" t="str">
        <f>IF(ISERROR(MATCH(Table18[[#This Row], [Batch Session ]],$BE$2:$BE$5,0)),"0", "1")</f>
        <v>0</v>
      </c>
      <c r="AS776" s="2" t="str">
        <f>IF(ISERROR(MATCH(Table18[[#This Row], [Current Semester Number ]],$BF$2:$BF$12,0)),"0", "1")</f>
        <v>0</v>
      </c>
      <c r="AT776" s="2" t="str">
        <f>IF(ISERROR(MATCH(Table18[[#This Row], [Gender]],$BG$2:$BG$4,0)),"0", "1")</f>
        <v>0</v>
      </c>
      <c r="AU776" s="2" t="str">
        <f>IF(ISERROR(MATCH(Table18[[#This Row], [Quota Type]],$BH$2:$BH$12,0)),"0", "1")</f>
        <v>0</v>
      </c>
      <c r="AV776" s="2" t="str">
        <f>IF(ISERROR(MATCH(Table18[[#This Row], [Different Ability Type (only for Differently abled students)]],$BI$2:$BI$8,0)),"0", "1")</f>
        <v>0</v>
      </c>
      <c r="AW776" s="2"/>
      <c r="AX776" s="2"/>
      <c r="AY776" s="2"/>
      <c r="AZ776" s="2"/>
    </row>
    <row r="777" ht="14.25">
      <c r="A777" s="23"/>
      <c r="B777" s="23"/>
      <c r="C777" s="23"/>
      <c r="D777" s="23"/>
      <c r="E777" s="23"/>
      <c r="F777" s="23"/>
      <c r="G777" s="24"/>
      <c r="H777" s="25"/>
      <c r="I777" s="26"/>
      <c r="J777" s="27"/>
      <c r="K777" s="27"/>
      <c r="L777" s="27"/>
      <c r="M777" s="26"/>
      <c r="N777" s="28"/>
      <c r="O777" s="29"/>
      <c r="P777" s="30"/>
      <c r="Q777" s="30"/>
      <c r="R777" s="30"/>
      <c r="S777" s="31"/>
      <c r="T777" s="26"/>
      <c r="U777" s="27"/>
      <c r="V777" s="82"/>
      <c r="W777" s="83"/>
      <c r="X777" s="27"/>
      <c r="Y777" s="36"/>
      <c r="Z777" s="27"/>
      <c r="AA777" s="37"/>
      <c r="AB777" s="38"/>
      <c r="AC777" s="39"/>
      <c r="AD777" s="40"/>
      <c r="AK777" s="2" t="str">
        <f>IF(ISERROR(MATCH(Table18[[#This Row], [Sector of College]],$AY$2:$AY$4,0)),"0", "1")</f>
        <v>0</v>
      </c>
      <c r="AL777" s="2" t="str">
        <f>IF(ISERROR(MATCH(Table18[[#This Row], [Type of College]],$AZ$2:$AZ$4,0)),"0", "1")</f>
        <v>0</v>
      </c>
      <c r="AM777" s="2" t="str">
        <f>IF(ISERROR(MATCH(Table18[[#This Row], [College Category]],$BA$2:$BA$15,0)),"0", "1")</f>
        <v>0</v>
      </c>
      <c r="AN777" s="2" t="str">
        <f>IF(ISERROR(MATCH(Table18[[#This Row], [Degree Duration]],$BB$3:$BB$12,0)),"0", "1")</f>
        <v>0</v>
      </c>
      <c r="AO777" s="2" t="str">
        <f>IF(ISERROR(MATCH(#REF!,#REF!,0)),"0", "1")</f>
        <v>0</v>
      </c>
      <c r="AP777" s="2" t="str">
        <f>IF(ISERROR(MATCH(Table18[[#This Row], [Batch Start Year]],$BC$2:$BC$23,0)),"0", "1")</f>
        <v>0</v>
      </c>
      <c r="AQ777" s="2" t="str">
        <f>IF(ISERROR(MATCH(Table18[[#This Row], [Batch Start Semester]],$BD$2:$BD$5,0)),"0", "1")</f>
        <v>0</v>
      </c>
      <c r="AR777" s="2" t="str">
        <f>IF(ISERROR(MATCH(Table18[[#This Row], [Batch Session ]],$BE$2:$BE$5,0)),"0", "1")</f>
        <v>0</v>
      </c>
      <c r="AS777" s="2" t="str">
        <f>IF(ISERROR(MATCH(Table18[[#This Row], [Current Semester Number ]],$BF$2:$BF$12,0)),"0", "1")</f>
        <v>0</v>
      </c>
      <c r="AT777" s="2" t="str">
        <f>IF(ISERROR(MATCH(Table18[[#This Row], [Gender]],$BG$2:$BG$4,0)),"0", "1")</f>
        <v>0</v>
      </c>
      <c r="AU777" s="2" t="str">
        <f>IF(ISERROR(MATCH(Table18[[#This Row], [Quota Type]],$BH$2:$BH$12,0)),"0", "1")</f>
        <v>0</v>
      </c>
      <c r="AV777" s="2" t="str">
        <f>IF(ISERROR(MATCH(Table18[[#This Row], [Different Ability Type (only for Differently abled students)]],$BI$2:$BI$8,0)),"0", "1")</f>
        <v>0</v>
      </c>
      <c r="AW777" s="2"/>
      <c r="AX777" s="2"/>
      <c r="AY777" s="2"/>
      <c r="AZ777" s="2"/>
    </row>
    <row r="778" ht="14.25">
      <c r="A778" s="23"/>
      <c r="B778" s="23"/>
      <c r="C778" s="23"/>
      <c r="D778" s="23"/>
      <c r="E778" s="23"/>
      <c r="F778" s="23"/>
      <c r="G778" s="24"/>
      <c r="H778" s="25"/>
      <c r="I778" s="26"/>
      <c r="J778" s="27"/>
      <c r="K778" s="27"/>
      <c r="L778" s="27"/>
      <c r="M778" s="26"/>
      <c r="N778" s="28"/>
      <c r="O778" s="29"/>
      <c r="P778" s="30"/>
      <c r="Q778" s="30"/>
      <c r="R778" s="30"/>
      <c r="S778" s="31"/>
      <c r="T778" s="26"/>
      <c r="U778" s="27"/>
      <c r="V778" s="82"/>
      <c r="W778" s="83"/>
      <c r="X778" s="27"/>
      <c r="Y778" s="36"/>
      <c r="Z778" s="27"/>
      <c r="AA778" s="37"/>
      <c r="AB778" s="38"/>
      <c r="AC778" s="39"/>
      <c r="AD778" s="40"/>
      <c r="AK778" s="2" t="str">
        <f>IF(ISERROR(MATCH(Table18[[#This Row], [Sector of College]],$AY$2:$AY$4,0)),"0", "1")</f>
        <v>0</v>
      </c>
      <c r="AL778" s="2" t="str">
        <f>IF(ISERROR(MATCH(Table18[[#This Row], [Type of College]],$AZ$2:$AZ$4,0)),"0", "1")</f>
        <v>0</v>
      </c>
      <c r="AM778" s="2" t="str">
        <f>IF(ISERROR(MATCH(Table18[[#This Row], [College Category]],$BA$2:$BA$15,0)),"0", "1")</f>
        <v>0</v>
      </c>
      <c r="AN778" s="2" t="str">
        <f>IF(ISERROR(MATCH(Table18[[#This Row], [Degree Duration]],$BB$3:$BB$12,0)),"0", "1")</f>
        <v>0</v>
      </c>
      <c r="AO778" s="2" t="str">
        <f>IF(ISERROR(MATCH(#REF!,#REF!,0)),"0", "1")</f>
        <v>0</v>
      </c>
      <c r="AP778" s="2" t="str">
        <f>IF(ISERROR(MATCH(Table18[[#This Row], [Batch Start Year]],$BC$2:$BC$23,0)),"0", "1")</f>
        <v>0</v>
      </c>
      <c r="AQ778" s="2" t="str">
        <f>IF(ISERROR(MATCH(Table18[[#This Row], [Batch Start Semester]],$BD$2:$BD$5,0)),"0", "1")</f>
        <v>0</v>
      </c>
      <c r="AR778" s="2" t="str">
        <f>IF(ISERROR(MATCH(Table18[[#This Row], [Batch Session ]],$BE$2:$BE$5,0)),"0", "1")</f>
        <v>0</v>
      </c>
      <c r="AS778" s="2" t="str">
        <f>IF(ISERROR(MATCH(Table18[[#This Row], [Current Semester Number ]],$BF$2:$BF$12,0)),"0", "1")</f>
        <v>0</v>
      </c>
      <c r="AT778" s="2" t="str">
        <f>IF(ISERROR(MATCH(Table18[[#This Row], [Gender]],$BG$2:$BG$4,0)),"0", "1")</f>
        <v>0</v>
      </c>
      <c r="AU778" s="2" t="str">
        <f>IF(ISERROR(MATCH(Table18[[#This Row], [Quota Type]],$BH$2:$BH$12,0)),"0", "1")</f>
        <v>0</v>
      </c>
      <c r="AV778" s="2" t="str">
        <f>IF(ISERROR(MATCH(Table18[[#This Row], [Different Ability Type (only for Differently abled students)]],$BI$2:$BI$8,0)),"0", "1")</f>
        <v>0</v>
      </c>
      <c r="AW778" s="2"/>
      <c r="AX778" s="2"/>
      <c r="AY778" s="2"/>
      <c r="AZ778" s="2"/>
    </row>
    <row r="779" ht="14.25">
      <c r="A779" s="23"/>
      <c r="B779" s="23"/>
      <c r="C779" s="23"/>
      <c r="D779" s="23"/>
      <c r="E779" s="23"/>
      <c r="F779" s="23"/>
      <c r="G779" s="24"/>
      <c r="H779" s="25"/>
      <c r="I779" s="26"/>
      <c r="J779" s="27"/>
      <c r="K779" s="27"/>
      <c r="L779" s="27"/>
      <c r="M779" s="26"/>
      <c r="N779" s="28"/>
      <c r="O779" s="29"/>
      <c r="P779" s="30"/>
      <c r="Q779" s="30"/>
      <c r="R779" s="30"/>
      <c r="S779" s="31"/>
      <c r="T779" s="26"/>
      <c r="U779" s="27"/>
      <c r="V779" s="82"/>
      <c r="W779" s="83"/>
      <c r="X779" s="27"/>
      <c r="Y779" s="36"/>
      <c r="Z779" s="27"/>
      <c r="AA779" s="37"/>
      <c r="AB779" s="38"/>
      <c r="AC779" s="39"/>
      <c r="AD779" s="40"/>
      <c r="AK779" s="2" t="str">
        <f>IF(ISERROR(MATCH(Table18[[#This Row], [Sector of College]],$AY$2:$AY$4,0)),"0", "1")</f>
        <v>0</v>
      </c>
      <c r="AL779" s="2" t="str">
        <f>IF(ISERROR(MATCH(Table18[[#This Row], [Type of College]],$AZ$2:$AZ$4,0)),"0", "1")</f>
        <v>0</v>
      </c>
      <c r="AM779" s="2" t="str">
        <f>IF(ISERROR(MATCH(Table18[[#This Row], [College Category]],$BA$2:$BA$15,0)),"0", "1")</f>
        <v>0</v>
      </c>
      <c r="AN779" s="2" t="str">
        <f>IF(ISERROR(MATCH(Table18[[#This Row], [Degree Duration]],$BB$3:$BB$12,0)),"0", "1")</f>
        <v>0</v>
      </c>
      <c r="AO779" s="2" t="str">
        <f>IF(ISERROR(MATCH(#REF!,#REF!,0)),"0", "1")</f>
        <v>0</v>
      </c>
      <c r="AP779" s="2" t="str">
        <f>IF(ISERROR(MATCH(Table18[[#This Row], [Batch Start Year]],$BC$2:$BC$23,0)),"0", "1")</f>
        <v>0</v>
      </c>
      <c r="AQ779" s="2" t="str">
        <f>IF(ISERROR(MATCH(Table18[[#This Row], [Batch Start Semester]],$BD$2:$BD$5,0)),"0", "1")</f>
        <v>0</v>
      </c>
      <c r="AR779" s="2" t="str">
        <f>IF(ISERROR(MATCH(Table18[[#This Row], [Batch Session ]],$BE$2:$BE$5,0)),"0", "1")</f>
        <v>0</v>
      </c>
      <c r="AS779" s="2" t="str">
        <f>IF(ISERROR(MATCH(Table18[[#This Row], [Current Semester Number ]],$BF$2:$BF$12,0)),"0", "1")</f>
        <v>0</v>
      </c>
      <c r="AT779" s="2" t="str">
        <f>IF(ISERROR(MATCH(Table18[[#This Row], [Gender]],$BG$2:$BG$4,0)),"0", "1")</f>
        <v>0</v>
      </c>
      <c r="AU779" s="2" t="str">
        <f>IF(ISERROR(MATCH(Table18[[#This Row], [Quota Type]],$BH$2:$BH$12,0)),"0", "1")</f>
        <v>0</v>
      </c>
      <c r="AV779" s="2" t="str">
        <f>IF(ISERROR(MATCH(Table18[[#This Row], [Different Ability Type (only for Differently abled students)]],$BI$2:$BI$8,0)),"0", "1")</f>
        <v>0</v>
      </c>
      <c r="AW779" s="2"/>
      <c r="AX779" s="2"/>
      <c r="AY779" s="2"/>
      <c r="AZ779" s="2"/>
    </row>
    <row r="780" ht="14.25">
      <c r="A780" s="23"/>
      <c r="B780" s="23"/>
      <c r="C780" s="23"/>
      <c r="D780" s="23"/>
      <c r="E780" s="23"/>
      <c r="F780" s="23"/>
      <c r="G780" s="24"/>
      <c r="H780" s="25"/>
      <c r="I780" s="26"/>
      <c r="J780" s="27"/>
      <c r="K780" s="27"/>
      <c r="L780" s="27"/>
      <c r="M780" s="26"/>
      <c r="N780" s="28"/>
      <c r="O780" s="29"/>
      <c r="P780" s="30"/>
      <c r="Q780" s="30"/>
      <c r="R780" s="30"/>
      <c r="S780" s="31"/>
      <c r="T780" s="26"/>
      <c r="U780" s="27"/>
      <c r="V780" s="82"/>
      <c r="W780" s="83"/>
      <c r="X780" s="27"/>
      <c r="Y780" s="36"/>
      <c r="Z780" s="27"/>
      <c r="AA780" s="37"/>
      <c r="AB780" s="38"/>
      <c r="AC780" s="39"/>
      <c r="AD780" s="40"/>
      <c r="AK780" s="2" t="str">
        <f>IF(ISERROR(MATCH(Table18[[#This Row], [Sector of College]],$AY$2:$AY$4,0)),"0", "1")</f>
        <v>0</v>
      </c>
      <c r="AL780" s="2" t="str">
        <f>IF(ISERROR(MATCH(Table18[[#This Row], [Type of College]],$AZ$2:$AZ$4,0)),"0", "1")</f>
        <v>0</v>
      </c>
      <c r="AM780" s="2" t="str">
        <f>IF(ISERROR(MATCH(Table18[[#This Row], [College Category]],$BA$2:$BA$15,0)),"0", "1")</f>
        <v>0</v>
      </c>
      <c r="AN780" s="2" t="str">
        <f>IF(ISERROR(MATCH(Table18[[#This Row], [Degree Duration]],$BB$3:$BB$12,0)),"0", "1")</f>
        <v>0</v>
      </c>
      <c r="AO780" s="2" t="str">
        <f>IF(ISERROR(MATCH(#REF!,#REF!,0)),"0", "1")</f>
        <v>0</v>
      </c>
      <c r="AP780" s="2" t="str">
        <f>IF(ISERROR(MATCH(Table18[[#This Row], [Batch Start Year]],$BC$2:$BC$23,0)),"0", "1")</f>
        <v>0</v>
      </c>
      <c r="AQ780" s="2" t="str">
        <f>IF(ISERROR(MATCH(Table18[[#This Row], [Batch Start Semester]],$BD$2:$BD$5,0)),"0", "1")</f>
        <v>0</v>
      </c>
      <c r="AR780" s="2" t="str">
        <f>IF(ISERROR(MATCH(Table18[[#This Row], [Batch Session ]],$BE$2:$BE$5,0)),"0", "1")</f>
        <v>0</v>
      </c>
      <c r="AS780" s="2" t="str">
        <f>IF(ISERROR(MATCH(Table18[[#This Row], [Current Semester Number ]],$BF$2:$BF$12,0)),"0", "1")</f>
        <v>0</v>
      </c>
      <c r="AT780" s="2" t="str">
        <f>IF(ISERROR(MATCH(Table18[[#This Row], [Gender]],$BG$2:$BG$4,0)),"0", "1")</f>
        <v>0</v>
      </c>
      <c r="AU780" s="2" t="str">
        <f>IF(ISERROR(MATCH(Table18[[#This Row], [Quota Type]],$BH$2:$BH$12,0)),"0", "1")</f>
        <v>0</v>
      </c>
      <c r="AV780" s="2" t="str">
        <f>IF(ISERROR(MATCH(Table18[[#This Row], [Different Ability Type (only for Differently abled students)]],$BI$2:$BI$8,0)),"0", "1")</f>
        <v>0</v>
      </c>
      <c r="AW780" s="2"/>
      <c r="AX780" s="2"/>
      <c r="AY780" s="2"/>
      <c r="AZ780" s="2"/>
    </row>
    <row r="781" ht="14.25">
      <c r="A781" s="23"/>
      <c r="B781" s="23"/>
      <c r="C781" s="23"/>
      <c r="D781" s="23"/>
      <c r="E781" s="23"/>
      <c r="F781" s="23"/>
      <c r="G781" s="24"/>
      <c r="H781" s="25"/>
      <c r="I781" s="26"/>
      <c r="J781" s="27"/>
      <c r="K781" s="27"/>
      <c r="L781" s="27"/>
      <c r="M781" s="26"/>
      <c r="N781" s="28"/>
      <c r="O781" s="29"/>
      <c r="P781" s="30"/>
      <c r="Q781" s="30"/>
      <c r="R781" s="30"/>
      <c r="S781" s="31"/>
      <c r="T781" s="26"/>
      <c r="U781" s="27"/>
      <c r="V781" s="82"/>
      <c r="W781" s="83"/>
      <c r="X781" s="27"/>
      <c r="Y781" s="36"/>
      <c r="Z781" s="27"/>
      <c r="AA781" s="37"/>
      <c r="AB781" s="38"/>
      <c r="AC781" s="39"/>
      <c r="AD781" s="40"/>
      <c r="AK781" s="2" t="str">
        <f>IF(ISERROR(MATCH(Table18[[#This Row], [Sector of College]],$AY$2:$AY$4,0)),"0", "1")</f>
        <v>0</v>
      </c>
      <c r="AL781" s="2" t="str">
        <f>IF(ISERROR(MATCH(Table18[[#This Row], [Type of College]],$AZ$2:$AZ$4,0)),"0", "1")</f>
        <v>0</v>
      </c>
      <c r="AM781" s="2" t="str">
        <f>IF(ISERROR(MATCH(Table18[[#This Row], [College Category]],$BA$2:$BA$15,0)),"0", "1")</f>
        <v>0</v>
      </c>
      <c r="AN781" s="2" t="str">
        <f>IF(ISERROR(MATCH(Table18[[#This Row], [Degree Duration]],$BB$3:$BB$12,0)),"0", "1")</f>
        <v>0</v>
      </c>
      <c r="AO781" s="2" t="str">
        <f>IF(ISERROR(MATCH(#REF!,#REF!,0)),"0", "1")</f>
        <v>0</v>
      </c>
      <c r="AP781" s="2" t="str">
        <f>IF(ISERROR(MATCH(Table18[[#This Row], [Batch Start Year]],$BC$2:$BC$23,0)),"0", "1")</f>
        <v>0</v>
      </c>
      <c r="AQ781" s="2" t="str">
        <f>IF(ISERROR(MATCH(Table18[[#This Row], [Batch Start Semester]],$BD$2:$BD$5,0)),"0", "1")</f>
        <v>0</v>
      </c>
      <c r="AR781" s="2" t="str">
        <f>IF(ISERROR(MATCH(Table18[[#This Row], [Batch Session ]],$BE$2:$BE$5,0)),"0", "1")</f>
        <v>0</v>
      </c>
      <c r="AS781" s="2" t="str">
        <f>IF(ISERROR(MATCH(Table18[[#This Row], [Current Semester Number ]],$BF$2:$BF$12,0)),"0", "1")</f>
        <v>0</v>
      </c>
      <c r="AT781" s="2" t="str">
        <f>IF(ISERROR(MATCH(Table18[[#This Row], [Gender]],$BG$2:$BG$4,0)),"0", "1")</f>
        <v>0</v>
      </c>
      <c r="AU781" s="2" t="str">
        <f>IF(ISERROR(MATCH(Table18[[#This Row], [Quota Type]],$BH$2:$BH$12,0)),"0", "1")</f>
        <v>0</v>
      </c>
      <c r="AV781" s="2" t="str">
        <f>IF(ISERROR(MATCH(Table18[[#This Row], [Different Ability Type (only for Differently abled students)]],$BI$2:$BI$8,0)),"0", "1")</f>
        <v>0</v>
      </c>
      <c r="AW781" s="2"/>
      <c r="AX781" s="2"/>
      <c r="AY781" s="2"/>
      <c r="AZ781" s="2"/>
    </row>
    <row r="782" ht="14.25">
      <c r="A782" s="23"/>
      <c r="B782" s="23"/>
      <c r="C782" s="23"/>
      <c r="D782" s="23"/>
      <c r="E782" s="23"/>
      <c r="F782" s="23"/>
      <c r="G782" s="24"/>
      <c r="H782" s="25"/>
      <c r="I782" s="26"/>
      <c r="J782" s="27"/>
      <c r="K782" s="27"/>
      <c r="L782" s="27"/>
      <c r="M782" s="26"/>
      <c r="N782" s="28"/>
      <c r="O782" s="29"/>
      <c r="P782" s="30"/>
      <c r="Q782" s="30"/>
      <c r="R782" s="30"/>
      <c r="S782" s="31"/>
      <c r="T782" s="26"/>
      <c r="U782" s="27"/>
      <c r="V782" s="82"/>
      <c r="W782" s="83"/>
      <c r="X782" s="27"/>
      <c r="Y782" s="36"/>
      <c r="Z782" s="27"/>
      <c r="AA782" s="37"/>
      <c r="AB782" s="38"/>
      <c r="AC782" s="39"/>
      <c r="AD782" s="40"/>
      <c r="AK782" s="2" t="str">
        <f>IF(ISERROR(MATCH(Table18[[#This Row], [Sector of College]],$AY$2:$AY$4,0)),"0", "1")</f>
        <v>0</v>
      </c>
      <c r="AL782" s="2" t="str">
        <f>IF(ISERROR(MATCH(Table18[[#This Row], [Type of College]],$AZ$2:$AZ$4,0)),"0", "1")</f>
        <v>0</v>
      </c>
      <c r="AM782" s="2" t="str">
        <f>IF(ISERROR(MATCH(Table18[[#This Row], [College Category]],$BA$2:$BA$15,0)),"0", "1")</f>
        <v>0</v>
      </c>
      <c r="AN782" s="2" t="str">
        <f>IF(ISERROR(MATCH(Table18[[#This Row], [Degree Duration]],$BB$3:$BB$12,0)),"0", "1")</f>
        <v>0</v>
      </c>
      <c r="AO782" s="2" t="str">
        <f>IF(ISERROR(MATCH(#REF!,#REF!,0)),"0", "1")</f>
        <v>0</v>
      </c>
      <c r="AP782" s="2" t="str">
        <f>IF(ISERROR(MATCH(Table18[[#This Row], [Batch Start Year]],$BC$2:$BC$23,0)),"0", "1")</f>
        <v>0</v>
      </c>
      <c r="AQ782" s="2" t="str">
        <f>IF(ISERROR(MATCH(Table18[[#This Row], [Batch Start Semester]],$BD$2:$BD$5,0)),"0", "1")</f>
        <v>0</v>
      </c>
      <c r="AR782" s="2" t="str">
        <f>IF(ISERROR(MATCH(Table18[[#This Row], [Batch Session ]],$BE$2:$BE$5,0)),"0", "1")</f>
        <v>0</v>
      </c>
      <c r="AS782" s="2" t="str">
        <f>IF(ISERROR(MATCH(Table18[[#This Row], [Current Semester Number ]],$BF$2:$BF$12,0)),"0", "1")</f>
        <v>0</v>
      </c>
      <c r="AT782" s="2" t="str">
        <f>IF(ISERROR(MATCH(Table18[[#This Row], [Gender]],$BG$2:$BG$4,0)),"0", "1")</f>
        <v>0</v>
      </c>
      <c r="AU782" s="2" t="str">
        <f>IF(ISERROR(MATCH(Table18[[#This Row], [Quota Type]],$BH$2:$BH$12,0)),"0", "1")</f>
        <v>0</v>
      </c>
      <c r="AV782" s="2" t="str">
        <f>IF(ISERROR(MATCH(Table18[[#This Row], [Different Ability Type (only for Differently abled students)]],$BI$2:$BI$8,0)),"0", "1")</f>
        <v>0</v>
      </c>
      <c r="AW782" s="2"/>
      <c r="AX782" s="2"/>
      <c r="AY782" s="2"/>
      <c r="AZ782" s="2"/>
    </row>
    <row r="783" ht="14.25">
      <c r="A783" s="23"/>
      <c r="B783" s="23"/>
      <c r="C783" s="23"/>
      <c r="D783" s="23"/>
      <c r="E783" s="23"/>
      <c r="F783" s="23"/>
      <c r="G783" s="24"/>
      <c r="H783" s="25"/>
      <c r="I783" s="26"/>
      <c r="J783" s="27"/>
      <c r="K783" s="27"/>
      <c r="L783" s="27"/>
      <c r="M783" s="26"/>
      <c r="N783" s="28"/>
      <c r="O783" s="29"/>
      <c r="P783" s="30"/>
      <c r="Q783" s="30"/>
      <c r="R783" s="30"/>
      <c r="S783" s="31"/>
      <c r="T783" s="26"/>
      <c r="U783" s="27"/>
      <c r="V783" s="82"/>
      <c r="W783" s="83"/>
      <c r="X783" s="27"/>
      <c r="Y783" s="36"/>
      <c r="Z783" s="27"/>
      <c r="AA783" s="37"/>
      <c r="AB783" s="38"/>
      <c r="AC783" s="39"/>
      <c r="AD783" s="40"/>
      <c r="AK783" s="2" t="str">
        <f>IF(ISERROR(MATCH(Table18[[#This Row], [Sector of College]],$AY$2:$AY$4,0)),"0", "1")</f>
        <v>0</v>
      </c>
      <c r="AL783" s="2" t="str">
        <f>IF(ISERROR(MATCH(Table18[[#This Row], [Type of College]],$AZ$2:$AZ$4,0)),"0", "1")</f>
        <v>0</v>
      </c>
      <c r="AM783" s="2" t="str">
        <f>IF(ISERROR(MATCH(Table18[[#This Row], [College Category]],$BA$2:$BA$15,0)),"0", "1")</f>
        <v>0</v>
      </c>
      <c r="AN783" s="2" t="str">
        <f>IF(ISERROR(MATCH(Table18[[#This Row], [Degree Duration]],$BB$3:$BB$12,0)),"0", "1")</f>
        <v>0</v>
      </c>
      <c r="AO783" s="2" t="str">
        <f>IF(ISERROR(MATCH(#REF!,#REF!,0)),"0", "1")</f>
        <v>0</v>
      </c>
      <c r="AP783" s="2" t="str">
        <f>IF(ISERROR(MATCH(Table18[[#This Row], [Batch Start Year]],$BC$2:$BC$23,0)),"0", "1")</f>
        <v>0</v>
      </c>
      <c r="AQ783" s="2" t="str">
        <f>IF(ISERROR(MATCH(Table18[[#This Row], [Batch Start Semester]],$BD$2:$BD$5,0)),"0", "1")</f>
        <v>0</v>
      </c>
      <c r="AR783" s="2" t="str">
        <f>IF(ISERROR(MATCH(Table18[[#This Row], [Batch Session ]],$BE$2:$BE$5,0)),"0", "1")</f>
        <v>0</v>
      </c>
      <c r="AS783" s="2" t="str">
        <f>IF(ISERROR(MATCH(Table18[[#This Row], [Current Semester Number ]],$BF$2:$BF$12,0)),"0", "1")</f>
        <v>0</v>
      </c>
      <c r="AT783" s="2" t="str">
        <f>IF(ISERROR(MATCH(Table18[[#This Row], [Gender]],$BG$2:$BG$4,0)),"0", "1")</f>
        <v>0</v>
      </c>
      <c r="AU783" s="2" t="str">
        <f>IF(ISERROR(MATCH(Table18[[#This Row], [Quota Type]],$BH$2:$BH$12,0)),"0", "1")</f>
        <v>0</v>
      </c>
      <c r="AV783" s="2" t="str">
        <f>IF(ISERROR(MATCH(Table18[[#This Row], [Different Ability Type (only for Differently abled students)]],$BI$2:$BI$8,0)),"0", "1")</f>
        <v>0</v>
      </c>
      <c r="AW783" s="2"/>
      <c r="AX783" s="2"/>
      <c r="AY783" s="2"/>
      <c r="AZ783" s="2"/>
    </row>
    <row r="784" ht="14.25">
      <c r="A784" s="23"/>
      <c r="B784" s="23"/>
      <c r="C784" s="23"/>
      <c r="D784" s="23"/>
      <c r="E784" s="23"/>
      <c r="F784" s="23"/>
      <c r="G784" s="24"/>
      <c r="H784" s="25"/>
      <c r="I784" s="26"/>
      <c r="J784" s="27"/>
      <c r="K784" s="27"/>
      <c r="L784" s="27"/>
      <c r="M784" s="26"/>
      <c r="N784" s="28"/>
      <c r="O784" s="29"/>
      <c r="P784" s="30"/>
      <c r="Q784" s="30"/>
      <c r="R784" s="30"/>
      <c r="S784" s="31"/>
      <c r="T784" s="26"/>
      <c r="U784" s="27"/>
      <c r="V784" s="82"/>
      <c r="W784" s="83"/>
      <c r="X784" s="27"/>
      <c r="Y784" s="36"/>
      <c r="Z784" s="27"/>
      <c r="AA784" s="37"/>
      <c r="AB784" s="38"/>
      <c r="AC784" s="39"/>
      <c r="AD784" s="40"/>
      <c r="AK784" s="2" t="str">
        <f>IF(ISERROR(MATCH(Table18[[#This Row], [Sector of College]],$AY$2:$AY$4,0)),"0", "1")</f>
        <v>0</v>
      </c>
      <c r="AL784" s="2" t="str">
        <f>IF(ISERROR(MATCH(Table18[[#This Row], [Type of College]],$AZ$2:$AZ$4,0)),"0", "1")</f>
        <v>0</v>
      </c>
      <c r="AM784" s="2" t="str">
        <f>IF(ISERROR(MATCH(Table18[[#This Row], [College Category]],$BA$2:$BA$15,0)),"0", "1")</f>
        <v>0</v>
      </c>
      <c r="AN784" s="2" t="str">
        <f>IF(ISERROR(MATCH(Table18[[#This Row], [Degree Duration]],$BB$3:$BB$12,0)),"0", "1")</f>
        <v>0</v>
      </c>
      <c r="AO784" s="2" t="str">
        <f>IF(ISERROR(MATCH(#REF!,#REF!,0)),"0", "1")</f>
        <v>0</v>
      </c>
      <c r="AP784" s="2" t="str">
        <f>IF(ISERROR(MATCH(Table18[[#This Row], [Batch Start Year]],$BC$2:$BC$23,0)),"0", "1")</f>
        <v>0</v>
      </c>
      <c r="AQ784" s="2" t="str">
        <f>IF(ISERROR(MATCH(Table18[[#This Row], [Batch Start Semester]],$BD$2:$BD$5,0)),"0", "1")</f>
        <v>0</v>
      </c>
      <c r="AR784" s="2" t="str">
        <f>IF(ISERROR(MATCH(Table18[[#This Row], [Batch Session ]],$BE$2:$BE$5,0)),"0", "1")</f>
        <v>0</v>
      </c>
      <c r="AS784" s="2" t="str">
        <f>IF(ISERROR(MATCH(Table18[[#This Row], [Current Semester Number ]],$BF$2:$BF$12,0)),"0", "1")</f>
        <v>0</v>
      </c>
      <c r="AT784" s="2" t="str">
        <f>IF(ISERROR(MATCH(Table18[[#This Row], [Gender]],$BG$2:$BG$4,0)),"0", "1")</f>
        <v>0</v>
      </c>
      <c r="AU784" s="2" t="str">
        <f>IF(ISERROR(MATCH(Table18[[#This Row], [Quota Type]],$BH$2:$BH$12,0)),"0", "1")</f>
        <v>0</v>
      </c>
      <c r="AV784" s="2" t="str">
        <f>IF(ISERROR(MATCH(Table18[[#This Row], [Different Ability Type (only for Differently abled students)]],$BI$2:$BI$8,0)),"0", "1")</f>
        <v>0</v>
      </c>
      <c r="AW784" s="2"/>
      <c r="AX784" s="2"/>
      <c r="AY784" s="2"/>
      <c r="AZ784" s="2"/>
    </row>
    <row r="785" ht="14.25">
      <c r="A785" s="23"/>
      <c r="B785" s="23"/>
      <c r="C785" s="23"/>
      <c r="D785" s="23"/>
      <c r="E785" s="23"/>
      <c r="F785" s="23"/>
      <c r="G785" s="24"/>
      <c r="H785" s="25"/>
      <c r="I785" s="26"/>
      <c r="J785" s="27"/>
      <c r="K785" s="27"/>
      <c r="L785" s="27"/>
      <c r="M785" s="26"/>
      <c r="N785" s="28"/>
      <c r="O785" s="29"/>
      <c r="P785" s="30"/>
      <c r="Q785" s="30"/>
      <c r="R785" s="30"/>
      <c r="S785" s="31"/>
      <c r="T785" s="26"/>
      <c r="U785" s="27"/>
      <c r="V785" s="82"/>
      <c r="W785" s="83"/>
      <c r="X785" s="27"/>
      <c r="Y785" s="36"/>
      <c r="Z785" s="27"/>
      <c r="AA785" s="37"/>
      <c r="AB785" s="38"/>
      <c r="AC785" s="39"/>
      <c r="AD785" s="40"/>
      <c r="AK785" s="2" t="str">
        <f>IF(ISERROR(MATCH(Table18[[#This Row], [Sector of College]],$AY$2:$AY$4,0)),"0", "1")</f>
        <v>0</v>
      </c>
      <c r="AL785" s="2" t="str">
        <f>IF(ISERROR(MATCH(Table18[[#This Row], [Type of College]],$AZ$2:$AZ$4,0)),"0", "1")</f>
        <v>0</v>
      </c>
      <c r="AM785" s="2" t="str">
        <f>IF(ISERROR(MATCH(Table18[[#This Row], [College Category]],$BA$2:$BA$15,0)),"0", "1")</f>
        <v>0</v>
      </c>
      <c r="AN785" s="2" t="str">
        <f>IF(ISERROR(MATCH(Table18[[#This Row], [Degree Duration]],$BB$3:$BB$12,0)),"0", "1")</f>
        <v>0</v>
      </c>
      <c r="AO785" s="2" t="str">
        <f>IF(ISERROR(MATCH(#REF!,#REF!,0)),"0", "1")</f>
        <v>0</v>
      </c>
      <c r="AP785" s="2" t="str">
        <f>IF(ISERROR(MATCH(Table18[[#This Row], [Batch Start Year]],$BC$2:$BC$23,0)),"0", "1")</f>
        <v>0</v>
      </c>
      <c r="AQ785" s="2" t="str">
        <f>IF(ISERROR(MATCH(Table18[[#This Row], [Batch Start Semester]],$BD$2:$BD$5,0)),"0", "1")</f>
        <v>0</v>
      </c>
      <c r="AR785" s="2" t="str">
        <f>IF(ISERROR(MATCH(Table18[[#This Row], [Batch Session ]],$BE$2:$BE$5,0)),"0", "1")</f>
        <v>0</v>
      </c>
      <c r="AS785" s="2" t="str">
        <f>IF(ISERROR(MATCH(Table18[[#This Row], [Current Semester Number ]],$BF$2:$BF$12,0)),"0", "1")</f>
        <v>0</v>
      </c>
      <c r="AT785" s="2" t="str">
        <f>IF(ISERROR(MATCH(Table18[[#This Row], [Gender]],$BG$2:$BG$4,0)),"0", "1")</f>
        <v>0</v>
      </c>
      <c r="AU785" s="2" t="str">
        <f>IF(ISERROR(MATCH(Table18[[#This Row], [Quota Type]],$BH$2:$BH$12,0)),"0", "1")</f>
        <v>0</v>
      </c>
      <c r="AV785" s="2" t="str">
        <f>IF(ISERROR(MATCH(Table18[[#This Row], [Different Ability Type (only for Differently abled students)]],$BI$2:$BI$8,0)),"0", "1")</f>
        <v>0</v>
      </c>
      <c r="AW785" s="2"/>
      <c r="AX785" s="2"/>
      <c r="AY785" s="2"/>
      <c r="AZ785" s="2"/>
    </row>
    <row r="786" ht="14.25">
      <c r="A786" s="23"/>
      <c r="B786" s="23"/>
      <c r="C786" s="23"/>
      <c r="D786" s="23"/>
      <c r="E786" s="23"/>
      <c r="F786" s="23"/>
      <c r="G786" s="24"/>
      <c r="H786" s="25"/>
      <c r="I786" s="26"/>
      <c r="J786" s="27"/>
      <c r="K786" s="27"/>
      <c r="L786" s="27"/>
      <c r="M786" s="26"/>
      <c r="N786" s="28"/>
      <c r="O786" s="29"/>
      <c r="P786" s="30"/>
      <c r="Q786" s="30"/>
      <c r="R786" s="30"/>
      <c r="S786" s="31"/>
      <c r="T786" s="26"/>
      <c r="U786" s="27"/>
      <c r="V786" s="82"/>
      <c r="W786" s="83"/>
      <c r="X786" s="27"/>
      <c r="Y786" s="36"/>
      <c r="Z786" s="27"/>
      <c r="AA786" s="37"/>
      <c r="AB786" s="38"/>
      <c r="AC786" s="39"/>
      <c r="AD786" s="40"/>
      <c r="AK786" s="2" t="str">
        <f>IF(ISERROR(MATCH(Table18[[#This Row], [Sector of College]],$AY$2:$AY$4,0)),"0", "1")</f>
        <v>0</v>
      </c>
      <c r="AL786" s="2" t="str">
        <f>IF(ISERROR(MATCH(Table18[[#This Row], [Type of College]],$AZ$2:$AZ$4,0)),"0", "1")</f>
        <v>0</v>
      </c>
      <c r="AM786" s="2" t="str">
        <f>IF(ISERROR(MATCH(Table18[[#This Row], [College Category]],$BA$2:$BA$15,0)),"0", "1")</f>
        <v>0</v>
      </c>
      <c r="AN786" s="2" t="str">
        <f>IF(ISERROR(MATCH(Table18[[#This Row], [Degree Duration]],$BB$3:$BB$12,0)),"0", "1")</f>
        <v>0</v>
      </c>
      <c r="AO786" s="2" t="str">
        <f>IF(ISERROR(MATCH(#REF!,#REF!,0)),"0", "1")</f>
        <v>0</v>
      </c>
      <c r="AP786" s="2" t="str">
        <f>IF(ISERROR(MATCH(Table18[[#This Row], [Batch Start Year]],$BC$2:$BC$23,0)),"0", "1")</f>
        <v>0</v>
      </c>
      <c r="AQ786" s="2" t="str">
        <f>IF(ISERROR(MATCH(Table18[[#This Row], [Batch Start Semester]],$BD$2:$BD$5,0)),"0", "1")</f>
        <v>0</v>
      </c>
      <c r="AR786" s="2" t="str">
        <f>IF(ISERROR(MATCH(Table18[[#This Row], [Batch Session ]],$BE$2:$BE$5,0)),"0", "1")</f>
        <v>0</v>
      </c>
      <c r="AS786" s="2" t="str">
        <f>IF(ISERROR(MATCH(Table18[[#This Row], [Current Semester Number ]],$BF$2:$BF$12,0)),"0", "1")</f>
        <v>0</v>
      </c>
      <c r="AT786" s="2" t="str">
        <f>IF(ISERROR(MATCH(Table18[[#This Row], [Gender]],$BG$2:$BG$4,0)),"0", "1")</f>
        <v>0</v>
      </c>
      <c r="AU786" s="2" t="str">
        <f>IF(ISERROR(MATCH(Table18[[#This Row], [Quota Type]],$BH$2:$BH$12,0)),"0", "1")</f>
        <v>0</v>
      </c>
      <c r="AV786" s="2" t="str">
        <f>IF(ISERROR(MATCH(Table18[[#This Row], [Different Ability Type (only for Differently abled students)]],$BI$2:$BI$8,0)),"0", "1")</f>
        <v>0</v>
      </c>
      <c r="AW786" s="2"/>
      <c r="AX786" s="2"/>
      <c r="AY786" s="2"/>
      <c r="AZ786" s="2"/>
    </row>
    <row r="787" ht="14.25">
      <c r="A787" s="23"/>
      <c r="B787" s="23"/>
      <c r="C787" s="23"/>
      <c r="D787" s="23"/>
      <c r="E787" s="23"/>
      <c r="F787" s="23"/>
      <c r="G787" s="24"/>
      <c r="H787" s="25"/>
      <c r="I787" s="26"/>
      <c r="J787" s="27"/>
      <c r="K787" s="27"/>
      <c r="L787" s="27"/>
      <c r="M787" s="26"/>
      <c r="N787" s="28"/>
      <c r="O787" s="29"/>
      <c r="P787" s="30"/>
      <c r="Q787" s="30"/>
      <c r="R787" s="30"/>
      <c r="S787" s="31"/>
      <c r="T787" s="26"/>
      <c r="U787" s="27"/>
      <c r="V787" s="82"/>
      <c r="W787" s="83"/>
      <c r="X787" s="27"/>
      <c r="Y787" s="36"/>
      <c r="Z787" s="27"/>
      <c r="AA787" s="37"/>
      <c r="AB787" s="38"/>
      <c r="AC787" s="39"/>
      <c r="AD787" s="40"/>
      <c r="AK787" s="2" t="str">
        <f>IF(ISERROR(MATCH(Table18[[#This Row], [Sector of College]],$AY$2:$AY$4,0)),"0", "1")</f>
        <v>0</v>
      </c>
      <c r="AL787" s="2" t="str">
        <f>IF(ISERROR(MATCH(Table18[[#This Row], [Type of College]],$AZ$2:$AZ$4,0)),"0", "1")</f>
        <v>0</v>
      </c>
      <c r="AM787" s="2" t="str">
        <f>IF(ISERROR(MATCH(Table18[[#This Row], [College Category]],$BA$2:$BA$15,0)),"0", "1")</f>
        <v>0</v>
      </c>
      <c r="AN787" s="2" t="str">
        <f>IF(ISERROR(MATCH(Table18[[#This Row], [Degree Duration]],$BB$3:$BB$12,0)),"0", "1")</f>
        <v>0</v>
      </c>
      <c r="AO787" s="2" t="str">
        <f>IF(ISERROR(MATCH(#REF!,#REF!,0)),"0", "1")</f>
        <v>0</v>
      </c>
      <c r="AP787" s="2" t="str">
        <f>IF(ISERROR(MATCH(Table18[[#This Row], [Batch Start Year]],$BC$2:$BC$23,0)),"0", "1")</f>
        <v>0</v>
      </c>
      <c r="AQ787" s="2" t="str">
        <f>IF(ISERROR(MATCH(Table18[[#This Row], [Batch Start Semester]],$BD$2:$BD$5,0)),"0", "1")</f>
        <v>0</v>
      </c>
      <c r="AR787" s="2" t="str">
        <f>IF(ISERROR(MATCH(Table18[[#This Row], [Batch Session ]],$BE$2:$BE$5,0)),"0", "1")</f>
        <v>0</v>
      </c>
      <c r="AS787" s="2" t="str">
        <f>IF(ISERROR(MATCH(Table18[[#This Row], [Current Semester Number ]],$BF$2:$BF$12,0)),"0", "1")</f>
        <v>0</v>
      </c>
      <c r="AT787" s="2" t="str">
        <f>IF(ISERROR(MATCH(Table18[[#This Row], [Gender]],$BG$2:$BG$4,0)),"0", "1")</f>
        <v>0</v>
      </c>
      <c r="AU787" s="2" t="str">
        <f>IF(ISERROR(MATCH(Table18[[#This Row], [Quota Type]],$BH$2:$BH$12,0)),"0", "1")</f>
        <v>0</v>
      </c>
      <c r="AV787" s="2" t="str">
        <f>IF(ISERROR(MATCH(Table18[[#This Row], [Different Ability Type (only for Differently abled students)]],$BI$2:$BI$8,0)),"0", "1")</f>
        <v>0</v>
      </c>
      <c r="AW787" s="2"/>
      <c r="AX787" s="2"/>
      <c r="AY787" s="2"/>
      <c r="AZ787" s="2"/>
    </row>
    <row r="788" ht="14.25">
      <c r="A788" s="23"/>
      <c r="B788" s="23"/>
      <c r="C788" s="23"/>
      <c r="D788" s="23"/>
      <c r="E788" s="23"/>
      <c r="F788" s="23"/>
      <c r="G788" s="24"/>
      <c r="H788" s="25"/>
      <c r="I788" s="26"/>
      <c r="J788" s="27"/>
      <c r="K788" s="27"/>
      <c r="L788" s="27"/>
      <c r="M788" s="26"/>
      <c r="N788" s="28"/>
      <c r="O788" s="29"/>
      <c r="P788" s="30"/>
      <c r="Q788" s="30"/>
      <c r="R788" s="30"/>
      <c r="S788" s="31"/>
      <c r="T788" s="26"/>
      <c r="U788" s="27"/>
      <c r="V788" s="82"/>
      <c r="W788" s="83"/>
      <c r="X788" s="27"/>
      <c r="Y788" s="36"/>
      <c r="Z788" s="27"/>
      <c r="AA788" s="37"/>
      <c r="AB788" s="38"/>
      <c r="AC788" s="39"/>
      <c r="AD788" s="40"/>
      <c r="AK788" s="2" t="str">
        <f>IF(ISERROR(MATCH(Table18[[#This Row], [Sector of College]],$AY$2:$AY$4,0)),"0", "1")</f>
        <v>0</v>
      </c>
      <c r="AL788" s="2" t="str">
        <f>IF(ISERROR(MATCH(Table18[[#This Row], [Type of College]],$AZ$2:$AZ$4,0)),"0", "1")</f>
        <v>0</v>
      </c>
      <c r="AM788" s="2" t="str">
        <f>IF(ISERROR(MATCH(Table18[[#This Row], [College Category]],$BA$2:$BA$15,0)),"0", "1")</f>
        <v>0</v>
      </c>
      <c r="AN788" s="2" t="str">
        <f>IF(ISERROR(MATCH(Table18[[#This Row], [Degree Duration]],$BB$3:$BB$12,0)),"0", "1")</f>
        <v>0</v>
      </c>
      <c r="AO788" s="2" t="str">
        <f>IF(ISERROR(MATCH(#REF!,#REF!,0)),"0", "1")</f>
        <v>0</v>
      </c>
      <c r="AP788" s="2" t="str">
        <f>IF(ISERROR(MATCH(Table18[[#This Row], [Batch Start Year]],$BC$2:$BC$23,0)),"0", "1")</f>
        <v>0</v>
      </c>
      <c r="AQ788" s="2" t="str">
        <f>IF(ISERROR(MATCH(Table18[[#This Row], [Batch Start Semester]],$BD$2:$BD$5,0)),"0", "1")</f>
        <v>0</v>
      </c>
      <c r="AR788" s="2" t="str">
        <f>IF(ISERROR(MATCH(Table18[[#This Row], [Batch Session ]],$BE$2:$BE$5,0)),"0", "1")</f>
        <v>0</v>
      </c>
      <c r="AS788" s="2" t="str">
        <f>IF(ISERROR(MATCH(Table18[[#This Row], [Current Semester Number ]],$BF$2:$BF$12,0)),"0", "1")</f>
        <v>0</v>
      </c>
      <c r="AT788" s="2" t="str">
        <f>IF(ISERROR(MATCH(Table18[[#This Row], [Gender]],$BG$2:$BG$4,0)),"0", "1")</f>
        <v>0</v>
      </c>
      <c r="AU788" s="2" t="str">
        <f>IF(ISERROR(MATCH(Table18[[#This Row], [Quota Type]],$BH$2:$BH$12,0)),"0", "1")</f>
        <v>0</v>
      </c>
      <c r="AV788" s="2" t="str">
        <f>IF(ISERROR(MATCH(Table18[[#This Row], [Different Ability Type (only for Differently abled students)]],$BI$2:$BI$8,0)),"0", "1")</f>
        <v>0</v>
      </c>
      <c r="AW788" s="2"/>
      <c r="AX788" s="2"/>
      <c r="AY788" s="2"/>
      <c r="AZ788" s="2"/>
    </row>
    <row r="789" ht="14.25">
      <c r="A789" s="23"/>
      <c r="B789" s="23"/>
      <c r="C789" s="23"/>
      <c r="D789" s="23"/>
      <c r="E789" s="23"/>
      <c r="F789" s="23"/>
      <c r="G789" s="24"/>
      <c r="H789" s="25"/>
      <c r="I789" s="26"/>
      <c r="J789" s="27"/>
      <c r="K789" s="27"/>
      <c r="L789" s="27"/>
      <c r="M789" s="26"/>
      <c r="N789" s="28"/>
      <c r="O789" s="29"/>
      <c r="P789" s="30"/>
      <c r="Q789" s="30"/>
      <c r="R789" s="30"/>
      <c r="S789" s="31"/>
      <c r="T789" s="26"/>
      <c r="U789" s="27"/>
      <c r="V789" s="82"/>
      <c r="W789" s="83"/>
      <c r="X789" s="27"/>
      <c r="Y789" s="36"/>
      <c r="Z789" s="27"/>
      <c r="AA789" s="37"/>
      <c r="AB789" s="38"/>
      <c r="AC789" s="39"/>
      <c r="AD789" s="40"/>
      <c r="AK789" s="2" t="str">
        <f>IF(ISERROR(MATCH(Table18[[#This Row], [Sector of College]],$AY$2:$AY$4,0)),"0", "1")</f>
        <v>0</v>
      </c>
      <c r="AL789" s="2" t="str">
        <f>IF(ISERROR(MATCH(Table18[[#This Row], [Type of College]],$AZ$2:$AZ$4,0)),"0", "1")</f>
        <v>0</v>
      </c>
      <c r="AM789" s="2" t="str">
        <f>IF(ISERROR(MATCH(Table18[[#This Row], [College Category]],$BA$2:$BA$15,0)),"0", "1")</f>
        <v>0</v>
      </c>
      <c r="AN789" s="2" t="str">
        <f>IF(ISERROR(MATCH(Table18[[#This Row], [Degree Duration]],$BB$3:$BB$12,0)),"0", "1")</f>
        <v>0</v>
      </c>
      <c r="AO789" s="2" t="str">
        <f>IF(ISERROR(MATCH(#REF!,#REF!,0)),"0", "1")</f>
        <v>0</v>
      </c>
      <c r="AP789" s="2" t="str">
        <f>IF(ISERROR(MATCH(Table18[[#This Row], [Batch Start Year]],$BC$2:$BC$23,0)),"0", "1")</f>
        <v>0</v>
      </c>
      <c r="AQ789" s="2" t="str">
        <f>IF(ISERROR(MATCH(Table18[[#This Row], [Batch Start Semester]],$BD$2:$BD$5,0)),"0", "1")</f>
        <v>0</v>
      </c>
      <c r="AR789" s="2" t="str">
        <f>IF(ISERROR(MATCH(Table18[[#This Row], [Batch Session ]],$BE$2:$BE$5,0)),"0", "1")</f>
        <v>0</v>
      </c>
      <c r="AS789" s="2" t="str">
        <f>IF(ISERROR(MATCH(Table18[[#This Row], [Current Semester Number ]],$BF$2:$BF$12,0)),"0", "1")</f>
        <v>0</v>
      </c>
      <c r="AT789" s="2" t="str">
        <f>IF(ISERROR(MATCH(Table18[[#This Row], [Gender]],$BG$2:$BG$4,0)),"0", "1")</f>
        <v>0</v>
      </c>
      <c r="AU789" s="2" t="str">
        <f>IF(ISERROR(MATCH(Table18[[#This Row], [Quota Type]],$BH$2:$BH$12,0)),"0", "1")</f>
        <v>0</v>
      </c>
      <c r="AV789" s="2" t="str">
        <f>IF(ISERROR(MATCH(Table18[[#This Row], [Different Ability Type (only for Differently abled students)]],$BI$2:$BI$8,0)),"0", "1")</f>
        <v>0</v>
      </c>
      <c r="AW789" s="2"/>
      <c r="AX789" s="2"/>
      <c r="AY789" s="2"/>
      <c r="AZ789" s="2"/>
    </row>
    <row r="790" ht="14.25">
      <c r="A790" s="23"/>
      <c r="B790" s="23"/>
      <c r="C790" s="23"/>
      <c r="D790" s="23"/>
      <c r="E790" s="23"/>
      <c r="F790" s="23"/>
      <c r="G790" s="24"/>
      <c r="H790" s="25"/>
      <c r="I790" s="26"/>
      <c r="J790" s="27"/>
      <c r="K790" s="27"/>
      <c r="L790" s="27"/>
      <c r="M790" s="26"/>
      <c r="N790" s="28"/>
      <c r="O790" s="29"/>
      <c r="P790" s="30"/>
      <c r="Q790" s="30"/>
      <c r="R790" s="30"/>
      <c r="S790" s="31"/>
      <c r="T790" s="26"/>
      <c r="U790" s="27"/>
      <c r="V790" s="82"/>
      <c r="W790" s="83"/>
      <c r="X790" s="27"/>
      <c r="Y790" s="36"/>
      <c r="Z790" s="27"/>
      <c r="AA790" s="37"/>
      <c r="AB790" s="38"/>
      <c r="AC790" s="39"/>
      <c r="AD790" s="40"/>
      <c r="AK790" s="2" t="str">
        <f>IF(ISERROR(MATCH(Table18[[#This Row], [Sector of College]],$AY$2:$AY$4,0)),"0", "1")</f>
        <v>0</v>
      </c>
      <c r="AL790" s="2" t="str">
        <f>IF(ISERROR(MATCH(Table18[[#This Row], [Type of College]],$AZ$2:$AZ$4,0)),"0", "1")</f>
        <v>0</v>
      </c>
      <c r="AM790" s="2" t="str">
        <f>IF(ISERROR(MATCH(Table18[[#This Row], [College Category]],$BA$2:$BA$15,0)),"0", "1")</f>
        <v>0</v>
      </c>
      <c r="AN790" s="2" t="str">
        <f>IF(ISERROR(MATCH(Table18[[#This Row], [Degree Duration]],$BB$3:$BB$12,0)),"0", "1")</f>
        <v>0</v>
      </c>
      <c r="AO790" s="2" t="str">
        <f>IF(ISERROR(MATCH(#REF!,#REF!,0)),"0", "1")</f>
        <v>0</v>
      </c>
      <c r="AP790" s="2" t="str">
        <f>IF(ISERROR(MATCH(Table18[[#This Row], [Batch Start Year]],$BC$2:$BC$23,0)),"0", "1")</f>
        <v>0</v>
      </c>
      <c r="AQ790" s="2" t="str">
        <f>IF(ISERROR(MATCH(Table18[[#This Row], [Batch Start Semester]],$BD$2:$BD$5,0)),"0", "1")</f>
        <v>0</v>
      </c>
      <c r="AR790" s="2" t="str">
        <f>IF(ISERROR(MATCH(Table18[[#This Row], [Batch Session ]],$BE$2:$BE$5,0)),"0", "1")</f>
        <v>0</v>
      </c>
      <c r="AS790" s="2" t="str">
        <f>IF(ISERROR(MATCH(Table18[[#This Row], [Current Semester Number ]],$BF$2:$BF$12,0)),"0", "1")</f>
        <v>0</v>
      </c>
      <c r="AT790" s="2" t="str">
        <f>IF(ISERROR(MATCH(Table18[[#This Row], [Gender]],$BG$2:$BG$4,0)),"0", "1")</f>
        <v>0</v>
      </c>
      <c r="AU790" s="2" t="str">
        <f>IF(ISERROR(MATCH(Table18[[#This Row], [Quota Type]],$BH$2:$BH$12,0)),"0", "1")</f>
        <v>0</v>
      </c>
      <c r="AV790" s="2" t="str">
        <f>IF(ISERROR(MATCH(Table18[[#This Row], [Different Ability Type (only for Differently abled students)]],$BI$2:$BI$8,0)),"0", "1")</f>
        <v>0</v>
      </c>
      <c r="AW790" s="2"/>
      <c r="AX790" s="2"/>
      <c r="AY790" s="2"/>
      <c r="AZ790" s="2"/>
    </row>
    <row r="791" ht="14.25">
      <c r="A791" s="23"/>
      <c r="B791" s="23"/>
      <c r="C791" s="23"/>
      <c r="D791" s="23"/>
      <c r="E791" s="23"/>
      <c r="F791" s="23"/>
      <c r="G791" s="24"/>
      <c r="H791" s="25"/>
      <c r="I791" s="26"/>
      <c r="J791" s="27"/>
      <c r="K791" s="27"/>
      <c r="L791" s="27"/>
      <c r="M791" s="26"/>
      <c r="N791" s="28"/>
      <c r="O791" s="29"/>
      <c r="P791" s="30"/>
      <c r="Q791" s="30"/>
      <c r="R791" s="30"/>
      <c r="S791" s="31"/>
      <c r="T791" s="26"/>
      <c r="U791" s="27"/>
      <c r="V791" s="82"/>
      <c r="W791" s="83"/>
      <c r="X791" s="27"/>
      <c r="Y791" s="36"/>
      <c r="Z791" s="27"/>
      <c r="AA791" s="37"/>
      <c r="AB791" s="38"/>
      <c r="AC791" s="39"/>
      <c r="AD791" s="40"/>
      <c r="AK791" s="2" t="str">
        <f>IF(ISERROR(MATCH(Table18[[#This Row], [Sector of College]],$AY$2:$AY$4,0)),"0", "1")</f>
        <v>0</v>
      </c>
      <c r="AL791" s="2" t="str">
        <f>IF(ISERROR(MATCH(Table18[[#This Row], [Type of College]],$AZ$2:$AZ$4,0)),"0", "1")</f>
        <v>0</v>
      </c>
      <c r="AM791" s="2" t="str">
        <f>IF(ISERROR(MATCH(Table18[[#This Row], [College Category]],$BA$2:$BA$15,0)),"0", "1")</f>
        <v>0</v>
      </c>
      <c r="AN791" s="2" t="str">
        <f>IF(ISERROR(MATCH(Table18[[#This Row], [Degree Duration]],$BB$3:$BB$12,0)),"0", "1")</f>
        <v>0</v>
      </c>
      <c r="AO791" s="2" t="str">
        <f>IF(ISERROR(MATCH(#REF!,#REF!,0)),"0", "1")</f>
        <v>0</v>
      </c>
      <c r="AP791" s="2" t="str">
        <f>IF(ISERROR(MATCH(Table18[[#This Row], [Batch Start Year]],$BC$2:$BC$23,0)),"0", "1")</f>
        <v>0</v>
      </c>
      <c r="AQ791" s="2" t="str">
        <f>IF(ISERROR(MATCH(Table18[[#This Row], [Batch Start Semester]],$BD$2:$BD$5,0)),"0", "1")</f>
        <v>0</v>
      </c>
      <c r="AR791" s="2" t="str">
        <f>IF(ISERROR(MATCH(Table18[[#This Row], [Batch Session ]],$BE$2:$BE$5,0)),"0", "1")</f>
        <v>0</v>
      </c>
      <c r="AS791" s="2" t="str">
        <f>IF(ISERROR(MATCH(Table18[[#This Row], [Current Semester Number ]],$BF$2:$BF$12,0)),"0", "1")</f>
        <v>0</v>
      </c>
      <c r="AT791" s="2" t="str">
        <f>IF(ISERROR(MATCH(Table18[[#This Row], [Gender]],$BG$2:$BG$4,0)),"0", "1")</f>
        <v>0</v>
      </c>
      <c r="AU791" s="2" t="str">
        <f>IF(ISERROR(MATCH(Table18[[#This Row], [Quota Type]],$BH$2:$BH$12,0)),"0", "1")</f>
        <v>0</v>
      </c>
      <c r="AV791" s="2" t="str">
        <f>IF(ISERROR(MATCH(Table18[[#This Row], [Different Ability Type (only for Differently abled students)]],$BI$2:$BI$8,0)),"0", "1")</f>
        <v>0</v>
      </c>
      <c r="AW791" s="2"/>
      <c r="AX791" s="2"/>
      <c r="AY791" s="2"/>
      <c r="AZ791" s="2"/>
    </row>
    <row r="792" ht="14.25">
      <c r="A792" s="23"/>
      <c r="B792" s="23"/>
      <c r="C792" s="23"/>
      <c r="D792" s="23"/>
      <c r="E792" s="23"/>
      <c r="F792" s="23"/>
      <c r="G792" s="24"/>
      <c r="H792" s="25"/>
      <c r="I792" s="26"/>
      <c r="J792" s="27"/>
      <c r="K792" s="27"/>
      <c r="L792" s="27"/>
      <c r="M792" s="26"/>
      <c r="N792" s="28"/>
      <c r="O792" s="29"/>
      <c r="P792" s="30"/>
      <c r="Q792" s="30"/>
      <c r="R792" s="30"/>
      <c r="S792" s="31"/>
      <c r="T792" s="26"/>
      <c r="U792" s="27"/>
      <c r="V792" s="82"/>
      <c r="W792" s="83"/>
      <c r="X792" s="27"/>
      <c r="Y792" s="36"/>
      <c r="Z792" s="27"/>
      <c r="AA792" s="37"/>
      <c r="AB792" s="38"/>
      <c r="AC792" s="39"/>
      <c r="AD792" s="40"/>
      <c r="AK792" s="2" t="str">
        <f>IF(ISERROR(MATCH(Table18[[#This Row], [Sector of College]],$AY$2:$AY$4,0)),"0", "1")</f>
        <v>0</v>
      </c>
      <c r="AL792" s="2" t="str">
        <f>IF(ISERROR(MATCH(Table18[[#This Row], [Type of College]],$AZ$2:$AZ$4,0)),"0", "1")</f>
        <v>0</v>
      </c>
      <c r="AM792" s="2" t="str">
        <f>IF(ISERROR(MATCH(Table18[[#This Row], [College Category]],$BA$2:$BA$15,0)),"0", "1")</f>
        <v>0</v>
      </c>
      <c r="AN792" s="2" t="str">
        <f>IF(ISERROR(MATCH(Table18[[#This Row], [Degree Duration]],$BB$3:$BB$12,0)),"0", "1")</f>
        <v>0</v>
      </c>
      <c r="AO792" s="2" t="str">
        <f>IF(ISERROR(MATCH(#REF!,#REF!,0)),"0", "1")</f>
        <v>0</v>
      </c>
      <c r="AP792" s="2" t="str">
        <f>IF(ISERROR(MATCH(Table18[[#This Row], [Batch Start Year]],$BC$2:$BC$23,0)),"0", "1")</f>
        <v>0</v>
      </c>
      <c r="AQ792" s="2" t="str">
        <f>IF(ISERROR(MATCH(Table18[[#This Row], [Batch Start Semester]],$BD$2:$BD$5,0)),"0", "1")</f>
        <v>0</v>
      </c>
      <c r="AR792" s="2" t="str">
        <f>IF(ISERROR(MATCH(Table18[[#This Row], [Batch Session ]],$BE$2:$BE$5,0)),"0", "1")</f>
        <v>0</v>
      </c>
      <c r="AS792" s="2" t="str">
        <f>IF(ISERROR(MATCH(Table18[[#This Row], [Current Semester Number ]],$BF$2:$BF$12,0)),"0", "1")</f>
        <v>0</v>
      </c>
      <c r="AT792" s="2" t="str">
        <f>IF(ISERROR(MATCH(Table18[[#This Row], [Gender]],$BG$2:$BG$4,0)),"0", "1")</f>
        <v>0</v>
      </c>
      <c r="AU792" s="2" t="str">
        <f>IF(ISERROR(MATCH(Table18[[#This Row], [Quota Type]],$BH$2:$BH$12,0)),"0", "1")</f>
        <v>0</v>
      </c>
      <c r="AV792" s="2" t="str">
        <f>IF(ISERROR(MATCH(Table18[[#This Row], [Different Ability Type (only for Differently abled students)]],$BI$2:$BI$8,0)),"0", "1")</f>
        <v>0</v>
      </c>
      <c r="AW792" s="2"/>
      <c r="AX792" s="2"/>
      <c r="AY792" s="2"/>
      <c r="AZ792" s="2"/>
    </row>
    <row r="793" ht="14.25">
      <c r="A793" s="23"/>
      <c r="B793" s="23"/>
      <c r="C793" s="23"/>
      <c r="D793" s="23"/>
      <c r="E793" s="23"/>
      <c r="F793" s="23"/>
      <c r="G793" s="24"/>
      <c r="H793" s="25"/>
      <c r="I793" s="26"/>
      <c r="J793" s="27"/>
      <c r="K793" s="27"/>
      <c r="L793" s="27"/>
      <c r="M793" s="26"/>
      <c r="N793" s="28"/>
      <c r="O793" s="29"/>
      <c r="P793" s="30"/>
      <c r="Q793" s="30"/>
      <c r="R793" s="30"/>
      <c r="S793" s="31"/>
      <c r="T793" s="26"/>
      <c r="U793" s="27"/>
      <c r="V793" s="82"/>
      <c r="W793" s="83"/>
      <c r="X793" s="27"/>
      <c r="Y793" s="36"/>
      <c r="Z793" s="27"/>
      <c r="AA793" s="37"/>
      <c r="AB793" s="38"/>
      <c r="AC793" s="39"/>
      <c r="AD793" s="40"/>
      <c r="AK793" s="2" t="str">
        <f>IF(ISERROR(MATCH(Table18[[#This Row], [Sector of College]],$AY$2:$AY$4,0)),"0", "1")</f>
        <v>0</v>
      </c>
      <c r="AL793" s="2" t="str">
        <f>IF(ISERROR(MATCH(Table18[[#This Row], [Type of College]],$AZ$2:$AZ$4,0)),"0", "1")</f>
        <v>0</v>
      </c>
      <c r="AM793" s="2" t="str">
        <f>IF(ISERROR(MATCH(Table18[[#This Row], [College Category]],$BA$2:$BA$15,0)),"0", "1")</f>
        <v>0</v>
      </c>
      <c r="AN793" s="2" t="str">
        <f>IF(ISERROR(MATCH(Table18[[#This Row], [Degree Duration]],$BB$3:$BB$12,0)),"0", "1")</f>
        <v>0</v>
      </c>
      <c r="AO793" s="2" t="str">
        <f>IF(ISERROR(MATCH(#REF!,#REF!,0)),"0", "1")</f>
        <v>0</v>
      </c>
      <c r="AP793" s="2" t="str">
        <f>IF(ISERROR(MATCH(Table18[[#This Row], [Batch Start Year]],$BC$2:$BC$23,0)),"0", "1")</f>
        <v>0</v>
      </c>
      <c r="AQ793" s="2" t="str">
        <f>IF(ISERROR(MATCH(Table18[[#This Row], [Batch Start Semester]],$BD$2:$BD$5,0)),"0", "1")</f>
        <v>0</v>
      </c>
      <c r="AR793" s="2" t="str">
        <f>IF(ISERROR(MATCH(Table18[[#This Row], [Batch Session ]],$BE$2:$BE$5,0)),"0", "1")</f>
        <v>0</v>
      </c>
      <c r="AS793" s="2" t="str">
        <f>IF(ISERROR(MATCH(Table18[[#This Row], [Current Semester Number ]],$BF$2:$BF$12,0)),"0", "1")</f>
        <v>0</v>
      </c>
      <c r="AT793" s="2" t="str">
        <f>IF(ISERROR(MATCH(Table18[[#This Row], [Gender]],$BG$2:$BG$4,0)),"0", "1")</f>
        <v>0</v>
      </c>
      <c r="AU793" s="2" t="str">
        <f>IF(ISERROR(MATCH(Table18[[#This Row], [Quota Type]],$BH$2:$BH$12,0)),"0", "1")</f>
        <v>0</v>
      </c>
      <c r="AV793" s="2" t="str">
        <f>IF(ISERROR(MATCH(Table18[[#This Row], [Different Ability Type (only for Differently abled students)]],$BI$2:$BI$8,0)),"0", "1")</f>
        <v>0</v>
      </c>
      <c r="AW793" s="2"/>
      <c r="AX793" s="2"/>
      <c r="AY793" s="2"/>
      <c r="AZ793" s="2"/>
    </row>
    <row r="794" ht="14.25">
      <c r="A794" s="23"/>
      <c r="B794" s="23"/>
      <c r="C794" s="23"/>
      <c r="D794" s="23"/>
      <c r="E794" s="23"/>
      <c r="F794" s="23"/>
      <c r="G794" s="24"/>
      <c r="H794" s="25"/>
      <c r="I794" s="26"/>
      <c r="J794" s="27"/>
      <c r="K794" s="27"/>
      <c r="L794" s="27"/>
      <c r="M794" s="26"/>
      <c r="N794" s="28"/>
      <c r="O794" s="29"/>
      <c r="P794" s="30"/>
      <c r="Q794" s="30"/>
      <c r="R794" s="30"/>
      <c r="S794" s="31"/>
      <c r="T794" s="26"/>
      <c r="U794" s="27"/>
      <c r="V794" s="82"/>
      <c r="W794" s="83"/>
      <c r="X794" s="27"/>
      <c r="Y794" s="36"/>
      <c r="Z794" s="27"/>
      <c r="AA794" s="37"/>
      <c r="AB794" s="38"/>
      <c r="AC794" s="39"/>
      <c r="AD794" s="40"/>
      <c r="AK794" s="2" t="str">
        <f>IF(ISERROR(MATCH(Table18[[#This Row], [Sector of College]],$AY$2:$AY$4,0)),"0", "1")</f>
        <v>0</v>
      </c>
      <c r="AL794" s="2" t="str">
        <f>IF(ISERROR(MATCH(Table18[[#This Row], [Type of College]],$AZ$2:$AZ$4,0)),"0", "1")</f>
        <v>0</v>
      </c>
      <c r="AM794" s="2" t="str">
        <f>IF(ISERROR(MATCH(Table18[[#This Row], [College Category]],$BA$2:$BA$15,0)),"0", "1")</f>
        <v>0</v>
      </c>
      <c r="AN794" s="2" t="str">
        <f>IF(ISERROR(MATCH(Table18[[#This Row], [Degree Duration]],$BB$3:$BB$12,0)),"0", "1")</f>
        <v>0</v>
      </c>
      <c r="AO794" s="2" t="str">
        <f>IF(ISERROR(MATCH(#REF!,#REF!,0)),"0", "1")</f>
        <v>0</v>
      </c>
      <c r="AP794" s="2" t="str">
        <f>IF(ISERROR(MATCH(Table18[[#This Row], [Batch Start Year]],$BC$2:$BC$23,0)),"0", "1")</f>
        <v>0</v>
      </c>
      <c r="AQ794" s="2" t="str">
        <f>IF(ISERROR(MATCH(Table18[[#This Row], [Batch Start Semester]],$BD$2:$BD$5,0)),"0", "1")</f>
        <v>0</v>
      </c>
      <c r="AR794" s="2" t="str">
        <f>IF(ISERROR(MATCH(Table18[[#This Row], [Batch Session ]],$BE$2:$BE$5,0)),"0", "1")</f>
        <v>0</v>
      </c>
      <c r="AS794" s="2" t="str">
        <f>IF(ISERROR(MATCH(Table18[[#This Row], [Current Semester Number ]],$BF$2:$BF$12,0)),"0", "1")</f>
        <v>0</v>
      </c>
      <c r="AT794" s="2" t="str">
        <f>IF(ISERROR(MATCH(Table18[[#This Row], [Gender]],$BG$2:$BG$4,0)),"0", "1")</f>
        <v>0</v>
      </c>
      <c r="AU794" s="2" t="str">
        <f>IF(ISERROR(MATCH(Table18[[#This Row], [Quota Type]],$BH$2:$BH$12,0)),"0", "1")</f>
        <v>0</v>
      </c>
      <c r="AV794" s="2" t="str">
        <f>IF(ISERROR(MATCH(Table18[[#This Row], [Different Ability Type (only for Differently abled students)]],$BI$2:$BI$8,0)),"0", "1")</f>
        <v>0</v>
      </c>
      <c r="AW794" s="2"/>
      <c r="AX794" s="2"/>
      <c r="AY794" s="2"/>
      <c r="AZ794" s="2"/>
    </row>
    <row r="795" ht="14.25">
      <c r="A795" s="23"/>
      <c r="B795" s="23"/>
      <c r="C795" s="23"/>
      <c r="D795" s="23"/>
      <c r="E795" s="23"/>
      <c r="F795" s="23"/>
      <c r="G795" s="24"/>
      <c r="H795" s="25"/>
      <c r="I795" s="26"/>
      <c r="J795" s="27"/>
      <c r="K795" s="27"/>
      <c r="L795" s="27"/>
      <c r="M795" s="26"/>
      <c r="N795" s="28"/>
      <c r="O795" s="29"/>
      <c r="P795" s="30"/>
      <c r="Q795" s="30"/>
      <c r="R795" s="30"/>
      <c r="S795" s="31"/>
      <c r="T795" s="26"/>
      <c r="U795" s="27"/>
      <c r="V795" s="82"/>
      <c r="W795" s="83"/>
      <c r="X795" s="27"/>
      <c r="Y795" s="36"/>
      <c r="Z795" s="27"/>
      <c r="AA795" s="37"/>
      <c r="AB795" s="38"/>
      <c r="AC795" s="39"/>
      <c r="AD795" s="40"/>
      <c r="AK795" s="2" t="str">
        <f>IF(ISERROR(MATCH(Table18[[#This Row], [Sector of College]],$AY$2:$AY$4,0)),"0", "1")</f>
        <v>0</v>
      </c>
      <c r="AL795" s="2" t="str">
        <f>IF(ISERROR(MATCH(Table18[[#This Row], [Type of College]],$AZ$2:$AZ$4,0)),"0", "1")</f>
        <v>0</v>
      </c>
      <c r="AM795" s="2" t="str">
        <f>IF(ISERROR(MATCH(Table18[[#This Row], [College Category]],$BA$2:$BA$15,0)),"0", "1")</f>
        <v>0</v>
      </c>
      <c r="AN795" s="2" t="str">
        <f>IF(ISERROR(MATCH(Table18[[#This Row], [Degree Duration]],$BB$3:$BB$12,0)),"0", "1")</f>
        <v>0</v>
      </c>
      <c r="AO795" s="2" t="str">
        <f>IF(ISERROR(MATCH(#REF!,#REF!,0)),"0", "1")</f>
        <v>0</v>
      </c>
      <c r="AP795" s="2" t="str">
        <f>IF(ISERROR(MATCH(Table18[[#This Row], [Batch Start Year]],$BC$2:$BC$23,0)),"0", "1")</f>
        <v>0</v>
      </c>
      <c r="AQ795" s="2" t="str">
        <f>IF(ISERROR(MATCH(Table18[[#This Row], [Batch Start Semester]],$BD$2:$BD$5,0)),"0", "1")</f>
        <v>0</v>
      </c>
      <c r="AR795" s="2" t="str">
        <f>IF(ISERROR(MATCH(Table18[[#This Row], [Batch Session ]],$BE$2:$BE$5,0)),"0", "1")</f>
        <v>0</v>
      </c>
      <c r="AS795" s="2" t="str">
        <f>IF(ISERROR(MATCH(Table18[[#This Row], [Current Semester Number ]],$BF$2:$BF$12,0)),"0", "1")</f>
        <v>0</v>
      </c>
      <c r="AT795" s="2" t="str">
        <f>IF(ISERROR(MATCH(Table18[[#This Row], [Gender]],$BG$2:$BG$4,0)),"0", "1")</f>
        <v>0</v>
      </c>
      <c r="AU795" s="2" t="str">
        <f>IF(ISERROR(MATCH(Table18[[#This Row], [Quota Type]],$BH$2:$BH$12,0)),"0", "1")</f>
        <v>0</v>
      </c>
      <c r="AV795" s="2" t="str">
        <f>IF(ISERROR(MATCH(Table18[[#This Row], [Different Ability Type (only for Differently abled students)]],$BI$2:$BI$8,0)),"0", "1")</f>
        <v>0</v>
      </c>
      <c r="AW795" s="2"/>
      <c r="AX795" s="2"/>
      <c r="AY795" s="2"/>
      <c r="AZ795" s="2"/>
    </row>
    <row r="796" ht="14.25">
      <c r="A796" s="23"/>
      <c r="B796" s="23"/>
      <c r="C796" s="23"/>
      <c r="D796" s="23"/>
      <c r="E796" s="23"/>
      <c r="F796" s="23"/>
      <c r="G796" s="24"/>
      <c r="H796" s="25"/>
      <c r="I796" s="26"/>
      <c r="J796" s="27"/>
      <c r="K796" s="27"/>
      <c r="L796" s="27"/>
      <c r="M796" s="26"/>
      <c r="N796" s="28"/>
      <c r="O796" s="29"/>
      <c r="P796" s="30"/>
      <c r="Q796" s="30"/>
      <c r="R796" s="30"/>
      <c r="S796" s="31"/>
      <c r="T796" s="26"/>
      <c r="U796" s="27"/>
      <c r="V796" s="82"/>
      <c r="W796" s="83"/>
      <c r="X796" s="27"/>
      <c r="Y796" s="36"/>
      <c r="Z796" s="27"/>
      <c r="AA796" s="37"/>
      <c r="AB796" s="38"/>
      <c r="AC796" s="39"/>
      <c r="AD796" s="40"/>
      <c r="AK796" s="2" t="str">
        <f>IF(ISERROR(MATCH(Table18[[#This Row], [Sector of College]],$AY$2:$AY$4,0)),"0", "1")</f>
        <v>0</v>
      </c>
      <c r="AL796" s="2" t="str">
        <f>IF(ISERROR(MATCH(Table18[[#This Row], [Type of College]],$AZ$2:$AZ$4,0)),"0", "1")</f>
        <v>0</v>
      </c>
      <c r="AM796" s="2" t="str">
        <f>IF(ISERROR(MATCH(Table18[[#This Row], [College Category]],$BA$2:$BA$15,0)),"0", "1")</f>
        <v>0</v>
      </c>
      <c r="AN796" s="2" t="str">
        <f>IF(ISERROR(MATCH(Table18[[#This Row], [Degree Duration]],$BB$3:$BB$12,0)),"0", "1")</f>
        <v>0</v>
      </c>
      <c r="AO796" s="2" t="str">
        <f>IF(ISERROR(MATCH(#REF!,#REF!,0)),"0", "1")</f>
        <v>0</v>
      </c>
      <c r="AP796" s="2" t="str">
        <f>IF(ISERROR(MATCH(Table18[[#This Row], [Batch Start Year]],$BC$2:$BC$23,0)),"0", "1")</f>
        <v>0</v>
      </c>
      <c r="AQ796" s="2" t="str">
        <f>IF(ISERROR(MATCH(Table18[[#This Row], [Batch Start Semester]],$BD$2:$BD$5,0)),"0", "1")</f>
        <v>0</v>
      </c>
      <c r="AR796" s="2" t="str">
        <f>IF(ISERROR(MATCH(Table18[[#This Row], [Batch Session ]],$BE$2:$BE$5,0)),"0", "1")</f>
        <v>0</v>
      </c>
      <c r="AS796" s="2" t="str">
        <f>IF(ISERROR(MATCH(Table18[[#This Row], [Current Semester Number ]],$BF$2:$BF$12,0)),"0", "1")</f>
        <v>0</v>
      </c>
      <c r="AT796" s="2" t="str">
        <f>IF(ISERROR(MATCH(Table18[[#This Row], [Gender]],$BG$2:$BG$4,0)),"0", "1")</f>
        <v>0</v>
      </c>
      <c r="AU796" s="2" t="str">
        <f>IF(ISERROR(MATCH(Table18[[#This Row], [Quota Type]],$BH$2:$BH$12,0)),"0", "1")</f>
        <v>0</v>
      </c>
      <c r="AV796" s="2" t="str">
        <f>IF(ISERROR(MATCH(Table18[[#This Row], [Different Ability Type (only for Differently abled students)]],$BI$2:$BI$8,0)),"0", "1")</f>
        <v>0</v>
      </c>
      <c r="AW796" s="2"/>
      <c r="AX796" s="2"/>
      <c r="AY796" s="2"/>
      <c r="AZ796" s="2"/>
    </row>
    <row r="797" ht="14.25">
      <c r="A797" s="23"/>
      <c r="B797" s="23"/>
      <c r="C797" s="23"/>
      <c r="D797" s="23"/>
      <c r="E797" s="23"/>
      <c r="F797" s="23"/>
      <c r="G797" s="24"/>
      <c r="H797" s="25"/>
      <c r="I797" s="26"/>
      <c r="J797" s="27"/>
      <c r="K797" s="27"/>
      <c r="L797" s="27"/>
      <c r="M797" s="26"/>
      <c r="N797" s="28"/>
      <c r="O797" s="29"/>
      <c r="P797" s="30"/>
      <c r="Q797" s="30"/>
      <c r="R797" s="30"/>
      <c r="S797" s="31"/>
      <c r="T797" s="26"/>
      <c r="U797" s="27"/>
      <c r="V797" s="82"/>
      <c r="W797" s="83"/>
      <c r="X797" s="27"/>
      <c r="Y797" s="36"/>
      <c r="Z797" s="27"/>
      <c r="AA797" s="37"/>
      <c r="AB797" s="38"/>
      <c r="AC797" s="39"/>
      <c r="AD797" s="40"/>
      <c r="AK797" s="2" t="str">
        <f>IF(ISERROR(MATCH(Table18[[#This Row], [Sector of College]],$AY$2:$AY$4,0)),"0", "1")</f>
        <v>0</v>
      </c>
      <c r="AL797" s="2" t="str">
        <f>IF(ISERROR(MATCH(Table18[[#This Row], [Type of College]],$AZ$2:$AZ$4,0)),"0", "1")</f>
        <v>0</v>
      </c>
      <c r="AM797" s="2" t="str">
        <f>IF(ISERROR(MATCH(Table18[[#This Row], [College Category]],$BA$2:$BA$15,0)),"0", "1")</f>
        <v>0</v>
      </c>
      <c r="AN797" s="2" t="str">
        <f>IF(ISERROR(MATCH(Table18[[#This Row], [Degree Duration]],$BB$3:$BB$12,0)),"0", "1")</f>
        <v>0</v>
      </c>
      <c r="AO797" s="2" t="str">
        <f>IF(ISERROR(MATCH(#REF!,#REF!,0)),"0", "1")</f>
        <v>0</v>
      </c>
      <c r="AP797" s="2" t="str">
        <f>IF(ISERROR(MATCH(Table18[[#This Row], [Batch Start Year]],$BC$2:$BC$23,0)),"0", "1")</f>
        <v>0</v>
      </c>
      <c r="AQ797" s="2" t="str">
        <f>IF(ISERROR(MATCH(Table18[[#This Row], [Batch Start Semester]],$BD$2:$BD$5,0)),"0", "1")</f>
        <v>0</v>
      </c>
      <c r="AR797" s="2" t="str">
        <f>IF(ISERROR(MATCH(Table18[[#This Row], [Batch Session ]],$BE$2:$BE$5,0)),"0", "1")</f>
        <v>0</v>
      </c>
      <c r="AS797" s="2" t="str">
        <f>IF(ISERROR(MATCH(Table18[[#This Row], [Current Semester Number ]],$BF$2:$BF$12,0)),"0", "1")</f>
        <v>0</v>
      </c>
      <c r="AT797" s="2" t="str">
        <f>IF(ISERROR(MATCH(Table18[[#This Row], [Gender]],$BG$2:$BG$4,0)),"0", "1")</f>
        <v>0</v>
      </c>
      <c r="AU797" s="2" t="str">
        <f>IF(ISERROR(MATCH(Table18[[#This Row], [Quota Type]],$BH$2:$BH$12,0)),"0", "1")</f>
        <v>0</v>
      </c>
      <c r="AV797" s="2" t="str">
        <f>IF(ISERROR(MATCH(Table18[[#This Row], [Different Ability Type (only for Differently abled students)]],$BI$2:$BI$8,0)),"0", "1")</f>
        <v>0</v>
      </c>
      <c r="AW797" s="2"/>
      <c r="AX797" s="2"/>
      <c r="AY797" s="2"/>
      <c r="AZ797" s="2"/>
    </row>
    <row r="798" ht="14.25">
      <c r="A798" s="23"/>
      <c r="B798" s="23"/>
      <c r="C798" s="23"/>
      <c r="D798" s="23"/>
      <c r="E798" s="23"/>
      <c r="F798" s="23"/>
      <c r="G798" s="24"/>
      <c r="H798" s="25"/>
      <c r="I798" s="26"/>
      <c r="J798" s="27"/>
      <c r="K798" s="27"/>
      <c r="L798" s="27"/>
      <c r="M798" s="26"/>
      <c r="N798" s="28"/>
      <c r="O798" s="29"/>
      <c r="P798" s="30"/>
      <c r="Q798" s="30"/>
      <c r="R798" s="30"/>
      <c r="S798" s="31"/>
      <c r="T798" s="26"/>
      <c r="U798" s="27"/>
      <c r="V798" s="82"/>
      <c r="W798" s="83"/>
      <c r="X798" s="27"/>
      <c r="Y798" s="36"/>
      <c r="Z798" s="27"/>
      <c r="AA798" s="37"/>
      <c r="AB798" s="38"/>
      <c r="AC798" s="39"/>
      <c r="AD798" s="40"/>
      <c r="AK798" s="2" t="str">
        <f>IF(ISERROR(MATCH(Table18[[#This Row], [Sector of College]],$AY$2:$AY$4,0)),"0", "1")</f>
        <v>0</v>
      </c>
      <c r="AL798" s="2" t="str">
        <f>IF(ISERROR(MATCH(Table18[[#This Row], [Type of College]],$AZ$2:$AZ$4,0)),"0", "1")</f>
        <v>0</v>
      </c>
      <c r="AM798" s="2" t="str">
        <f>IF(ISERROR(MATCH(Table18[[#This Row], [College Category]],$BA$2:$BA$15,0)),"0", "1")</f>
        <v>0</v>
      </c>
      <c r="AN798" s="2" t="str">
        <f>IF(ISERROR(MATCH(Table18[[#This Row], [Degree Duration]],$BB$3:$BB$12,0)),"0", "1")</f>
        <v>0</v>
      </c>
      <c r="AO798" s="2" t="str">
        <f>IF(ISERROR(MATCH(#REF!,#REF!,0)),"0", "1")</f>
        <v>0</v>
      </c>
      <c r="AP798" s="2" t="str">
        <f>IF(ISERROR(MATCH(Table18[[#This Row], [Batch Start Year]],$BC$2:$BC$23,0)),"0", "1")</f>
        <v>0</v>
      </c>
      <c r="AQ798" s="2" t="str">
        <f>IF(ISERROR(MATCH(Table18[[#This Row], [Batch Start Semester]],$BD$2:$BD$5,0)),"0", "1")</f>
        <v>0</v>
      </c>
      <c r="AR798" s="2" t="str">
        <f>IF(ISERROR(MATCH(Table18[[#This Row], [Batch Session ]],$BE$2:$BE$5,0)),"0", "1")</f>
        <v>0</v>
      </c>
      <c r="AS798" s="2" t="str">
        <f>IF(ISERROR(MATCH(Table18[[#This Row], [Current Semester Number ]],$BF$2:$BF$12,0)),"0", "1")</f>
        <v>0</v>
      </c>
      <c r="AT798" s="2" t="str">
        <f>IF(ISERROR(MATCH(Table18[[#This Row], [Gender]],$BG$2:$BG$4,0)),"0", "1")</f>
        <v>0</v>
      </c>
      <c r="AU798" s="2" t="str">
        <f>IF(ISERROR(MATCH(Table18[[#This Row], [Quota Type]],$BH$2:$BH$12,0)),"0", "1")</f>
        <v>0</v>
      </c>
      <c r="AV798" s="2" t="str">
        <f>IF(ISERROR(MATCH(Table18[[#This Row], [Different Ability Type (only for Differently abled students)]],$BI$2:$BI$8,0)),"0", "1")</f>
        <v>0</v>
      </c>
      <c r="AW798" s="2"/>
      <c r="AX798" s="2"/>
      <c r="AY798" s="2"/>
      <c r="AZ798" s="2"/>
    </row>
    <row r="799" ht="14.25">
      <c r="A799" s="23"/>
      <c r="B799" s="23"/>
      <c r="C799" s="23"/>
      <c r="D799" s="23"/>
      <c r="E799" s="23"/>
      <c r="F799" s="23"/>
      <c r="G799" s="24"/>
      <c r="H799" s="25"/>
      <c r="I799" s="26"/>
      <c r="J799" s="27"/>
      <c r="K799" s="27"/>
      <c r="L799" s="27"/>
      <c r="M799" s="26"/>
      <c r="N799" s="28"/>
      <c r="O799" s="29"/>
      <c r="P799" s="30"/>
      <c r="Q799" s="30"/>
      <c r="R799" s="30"/>
      <c r="S799" s="31"/>
      <c r="T799" s="26"/>
      <c r="U799" s="27"/>
      <c r="V799" s="82"/>
      <c r="W799" s="83"/>
      <c r="X799" s="27"/>
      <c r="Y799" s="36"/>
      <c r="Z799" s="27"/>
      <c r="AA799" s="37"/>
      <c r="AB799" s="38"/>
      <c r="AC799" s="39"/>
      <c r="AD799" s="40"/>
      <c r="AK799" s="2" t="str">
        <f>IF(ISERROR(MATCH(Table18[[#This Row], [Sector of College]],$AY$2:$AY$4,0)),"0", "1")</f>
        <v>0</v>
      </c>
      <c r="AL799" s="2" t="str">
        <f>IF(ISERROR(MATCH(Table18[[#This Row], [Type of College]],$AZ$2:$AZ$4,0)),"0", "1")</f>
        <v>0</v>
      </c>
      <c r="AM799" s="2" t="str">
        <f>IF(ISERROR(MATCH(Table18[[#This Row], [College Category]],$BA$2:$BA$15,0)),"0", "1")</f>
        <v>0</v>
      </c>
      <c r="AN799" s="2" t="str">
        <f>IF(ISERROR(MATCH(Table18[[#This Row], [Degree Duration]],$BB$3:$BB$12,0)),"0", "1")</f>
        <v>0</v>
      </c>
      <c r="AO799" s="2" t="str">
        <f>IF(ISERROR(MATCH(#REF!,#REF!,0)),"0", "1")</f>
        <v>0</v>
      </c>
      <c r="AP799" s="2" t="str">
        <f>IF(ISERROR(MATCH(Table18[[#This Row], [Batch Start Year]],$BC$2:$BC$23,0)),"0", "1")</f>
        <v>0</v>
      </c>
      <c r="AQ799" s="2" t="str">
        <f>IF(ISERROR(MATCH(Table18[[#This Row], [Batch Start Semester]],$BD$2:$BD$5,0)),"0", "1")</f>
        <v>0</v>
      </c>
      <c r="AR799" s="2" t="str">
        <f>IF(ISERROR(MATCH(Table18[[#This Row], [Batch Session ]],$BE$2:$BE$5,0)),"0", "1")</f>
        <v>0</v>
      </c>
      <c r="AS799" s="2" t="str">
        <f>IF(ISERROR(MATCH(Table18[[#This Row], [Current Semester Number ]],$BF$2:$BF$12,0)),"0", "1")</f>
        <v>0</v>
      </c>
      <c r="AT799" s="2" t="str">
        <f>IF(ISERROR(MATCH(Table18[[#This Row], [Gender]],$BG$2:$BG$4,0)),"0", "1")</f>
        <v>0</v>
      </c>
      <c r="AU799" s="2" t="str">
        <f>IF(ISERROR(MATCH(Table18[[#This Row], [Quota Type]],$BH$2:$BH$12,0)),"0", "1")</f>
        <v>0</v>
      </c>
      <c r="AV799" s="2" t="str">
        <f>IF(ISERROR(MATCH(Table18[[#This Row], [Different Ability Type (only for Differently abled students)]],$BI$2:$BI$8,0)),"0", "1")</f>
        <v>0</v>
      </c>
      <c r="AW799" s="2"/>
      <c r="AX799" s="2"/>
      <c r="AY799" s="2"/>
      <c r="AZ799" s="2"/>
    </row>
    <row r="800" ht="14.25">
      <c r="A800" s="23"/>
      <c r="B800" s="23"/>
      <c r="C800" s="23"/>
      <c r="D800" s="23"/>
      <c r="E800" s="23"/>
      <c r="F800" s="23"/>
      <c r="G800" s="24"/>
      <c r="H800" s="25"/>
      <c r="I800" s="26"/>
      <c r="J800" s="27"/>
      <c r="K800" s="27"/>
      <c r="L800" s="27"/>
      <c r="M800" s="26"/>
      <c r="N800" s="28"/>
      <c r="O800" s="29"/>
      <c r="P800" s="30"/>
      <c r="Q800" s="30"/>
      <c r="R800" s="30"/>
      <c r="S800" s="31"/>
      <c r="T800" s="26"/>
      <c r="U800" s="27"/>
      <c r="V800" s="82"/>
      <c r="W800" s="83"/>
      <c r="X800" s="27"/>
      <c r="Y800" s="36"/>
      <c r="Z800" s="27"/>
      <c r="AA800" s="37"/>
      <c r="AB800" s="38"/>
      <c r="AC800" s="39"/>
      <c r="AD800" s="40"/>
      <c r="AK800" s="2" t="str">
        <f>IF(ISERROR(MATCH(Table18[[#This Row], [Sector of College]],$AY$2:$AY$4,0)),"0", "1")</f>
        <v>0</v>
      </c>
      <c r="AL800" s="2" t="str">
        <f>IF(ISERROR(MATCH(Table18[[#This Row], [Type of College]],$AZ$2:$AZ$4,0)),"0", "1")</f>
        <v>0</v>
      </c>
      <c r="AM800" s="2" t="str">
        <f>IF(ISERROR(MATCH(Table18[[#This Row], [College Category]],$BA$2:$BA$15,0)),"0", "1")</f>
        <v>0</v>
      </c>
      <c r="AN800" s="2" t="str">
        <f>IF(ISERROR(MATCH(Table18[[#This Row], [Degree Duration]],$BB$3:$BB$12,0)),"0", "1")</f>
        <v>0</v>
      </c>
      <c r="AO800" s="2" t="str">
        <f>IF(ISERROR(MATCH(#REF!,#REF!,0)),"0", "1")</f>
        <v>0</v>
      </c>
      <c r="AP800" s="2" t="str">
        <f>IF(ISERROR(MATCH(Table18[[#This Row], [Batch Start Year]],$BC$2:$BC$23,0)),"0", "1")</f>
        <v>0</v>
      </c>
      <c r="AQ800" s="2" t="str">
        <f>IF(ISERROR(MATCH(Table18[[#This Row], [Batch Start Semester]],$BD$2:$BD$5,0)),"0", "1")</f>
        <v>0</v>
      </c>
      <c r="AR800" s="2" t="str">
        <f>IF(ISERROR(MATCH(Table18[[#This Row], [Batch Session ]],$BE$2:$BE$5,0)),"0", "1")</f>
        <v>0</v>
      </c>
      <c r="AS800" s="2" t="str">
        <f>IF(ISERROR(MATCH(Table18[[#This Row], [Current Semester Number ]],$BF$2:$BF$12,0)),"0", "1")</f>
        <v>0</v>
      </c>
      <c r="AT800" s="2" t="str">
        <f>IF(ISERROR(MATCH(Table18[[#This Row], [Gender]],$BG$2:$BG$4,0)),"0", "1")</f>
        <v>0</v>
      </c>
      <c r="AU800" s="2" t="str">
        <f>IF(ISERROR(MATCH(Table18[[#This Row], [Quota Type]],$BH$2:$BH$12,0)),"0", "1")</f>
        <v>0</v>
      </c>
      <c r="AV800" s="2" t="str">
        <f>IF(ISERROR(MATCH(Table18[[#This Row], [Different Ability Type (only for Differently abled students)]],$BI$2:$BI$8,0)),"0", "1")</f>
        <v>0</v>
      </c>
      <c r="AW800" s="2"/>
      <c r="AX800" s="2"/>
      <c r="AY800" s="2"/>
      <c r="AZ800" s="2"/>
    </row>
    <row r="801" ht="14.25">
      <c r="A801" s="23"/>
      <c r="B801" s="23"/>
      <c r="C801" s="23"/>
      <c r="D801" s="23"/>
      <c r="E801" s="23"/>
      <c r="F801" s="23"/>
      <c r="G801" s="24"/>
      <c r="H801" s="25"/>
      <c r="I801" s="26"/>
      <c r="J801" s="27"/>
      <c r="K801" s="27"/>
      <c r="L801" s="27"/>
      <c r="M801" s="26"/>
      <c r="N801" s="28"/>
      <c r="O801" s="29"/>
      <c r="P801" s="30"/>
      <c r="Q801" s="30"/>
      <c r="R801" s="30"/>
      <c r="S801" s="31"/>
      <c r="T801" s="26"/>
      <c r="U801" s="27"/>
      <c r="V801" s="82"/>
      <c r="W801" s="83"/>
      <c r="X801" s="27"/>
      <c r="Y801" s="36"/>
      <c r="Z801" s="27"/>
      <c r="AA801" s="37"/>
      <c r="AB801" s="38"/>
      <c r="AC801" s="39"/>
      <c r="AD801" s="40"/>
      <c r="AK801" s="2" t="str">
        <f>IF(ISERROR(MATCH(Table18[[#This Row], [Sector of College]],$AY$2:$AY$4,0)),"0", "1")</f>
        <v>0</v>
      </c>
      <c r="AL801" s="2" t="str">
        <f>IF(ISERROR(MATCH(Table18[[#This Row], [Type of College]],$AZ$2:$AZ$4,0)),"0", "1")</f>
        <v>0</v>
      </c>
      <c r="AM801" s="2" t="str">
        <f>IF(ISERROR(MATCH(Table18[[#This Row], [College Category]],$BA$2:$BA$15,0)),"0", "1")</f>
        <v>0</v>
      </c>
      <c r="AN801" s="2" t="str">
        <f>IF(ISERROR(MATCH(Table18[[#This Row], [Degree Duration]],$BB$3:$BB$12,0)),"0", "1")</f>
        <v>0</v>
      </c>
      <c r="AO801" s="2" t="str">
        <f>IF(ISERROR(MATCH(#REF!,#REF!,0)),"0", "1")</f>
        <v>0</v>
      </c>
      <c r="AP801" s="2" t="str">
        <f>IF(ISERROR(MATCH(Table18[[#This Row], [Batch Start Year]],$BC$2:$BC$23,0)),"0", "1")</f>
        <v>0</v>
      </c>
      <c r="AQ801" s="2" t="str">
        <f>IF(ISERROR(MATCH(Table18[[#This Row], [Batch Start Semester]],$BD$2:$BD$5,0)),"0", "1")</f>
        <v>0</v>
      </c>
      <c r="AR801" s="2" t="str">
        <f>IF(ISERROR(MATCH(Table18[[#This Row], [Batch Session ]],$BE$2:$BE$5,0)),"0", "1")</f>
        <v>0</v>
      </c>
      <c r="AS801" s="2" t="str">
        <f>IF(ISERROR(MATCH(Table18[[#This Row], [Current Semester Number ]],$BF$2:$BF$12,0)),"0", "1")</f>
        <v>0</v>
      </c>
      <c r="AT801" s="2" t="str">
        <f>IF(ISERROR(MATCH(Table18[[#This Row], [Gender]],$BG$2:$BG$4,0)),"0", "1")</f>
        <v>0</v>
      </c>
      <c r="AU801" s="2" t="str">
        <f>IF(ISERROR(MATCH(Table18[[#This Row], [Quota Type]],$BH$2:$BH$12,0)),"0", "1")</f>
        <v>0</v>
      </c>
      <c r="AV801" s="2" t="str">
        <f>IF(ISERROR(MATCH(Table18[[#This Row], [Different Ability Type (only for Differently abled students)]],$BI$2:$BI$8,0)),"0", "1")</f>
        <v>0</v>
      </c>
      <c r="AW801" s="2"/>
      <c r="AX801" s="2"/>
      <c r="AY801" s="2"/>
      <c r="AZ801" s="2"/>
    </row>
    <row r="802" ht="14.25">
      <c r="A802" s="23"/>
      <c r="B802" s="23"/>
      <c r="C802" s="23"/>
      <c r="D802" s="23"/>
      <c r="E802" s="23"/>
      <c r="F802" s="23"/>
      <c r="G802" s="24"/>
      <c r="H802" s="25"/>
      <c r="I802" s="26"/>
      <c r="J802" s="27"/>
      <c r="K802" s="27"/>
      <c r="L802" s="27"/>
      <c r="M802" s="26"/>
      <c r="N802" s="28"/>
      <c r="O802" s="29"/>
      <c r="P802" s="30"/>
      <c r="Q802" s="30"/>
      <c r="R802" s="30"/>
      <c r="S802" s="31"/>
      <c r="T802" s="26"/>
      <c r="U802" s="27"/>
      <c r="V802" s="82"/>
      <c r="W802" s="83"/>
      <c r="X802" s="27"/>
      <c r="Y802" s="36"/>
      <c r="Z802" s="27"/>
      <c r="AA802" s="37"/>
      <c r="AB802" s="38"/>
      <c r="AC802" s="39"/>
      <c r="AD802" s="40"/>
      <c r="AK802" s="2" t="str">
        <f>IF(ISERROR(MATCH(Table18[[#This Row], [Sector of College]],$AY$2:$AY$4,0)),"0", "1")</f>
        <v>0</v>
      </c>
      <c r="AL802" s="2" t="str">
        <f>IF(ISERROR(MATCH(Table18[[#This Row], [Type of College]],$AZ$2:$AZ$4,0)),"0", "1")</f>
        <v>0</v>
      </c>
      <c r="AM802" s="2" t="str">
        <f>IF(ISERROR(MATCH(Table18[[#This Row], [College Category]],$BA$2:$BA$15,0)),"0", "1")</f>
        <v>0</v>
      </c>
      <c r="AN802" s="2" t="str">
        <f>IF(ISERROR(MATCH(Table18[[#This Row], [Degree Duration]],$BB$3:$BB$12,0)),"0", "1")</f>
        <v>0</v>
      </c>
      <c r="AO802" s="2" t="str">
        <f>IF(ISERROR(MATCH(#REF!,#REF!,0)),"0", "1")</f>
        <v>0</v>
      </c>
      <c r="AP802" s="2" t="str">
        <f>IF(ISERROR(MATCH(Table18[[#This Row], [Batch Start Year]],$BC$2:$BC$23,0)),"0", "1")</f>
        <v>0</v>
      </c>
      <c r="AQ802" s="2" t="str">
        <f>IF(ISERROR(MATCH(Table18[[#This Row], [Batch Start Semester]],$BD$2:$BD$5,0)),"0", "1")</f>
        <v>0</v>
      </c>
      <c r="AR802" s="2" t="str">
        <f>IF(ISERROR(MATCH(Table18[[#This Row], [Batch Session ]],$BE$2:$BE$5,0)),"0", "1")</f>
        <v>0</v>
      </c>
      <c r="AS802" s="2" t="str">
        <f>IF(ISERROR(MATCH(Table18[[#This Row], [Current Semester Number ]],$BF$2:$BF$12,0)),"0", "1")</f>
        <v>0</v>
      </c>
      <c r="AT802" s="2" t="str">
        <f>IF(ISERROR(MATCH(Table18[[#This Row], [Gender]],$BG$2:$BG$4,0)),"0", "1")</f>
        <v>0</v>
      </c>
      <c r="AU802" s="2" t="str">
        <f>IF(ISERROR(MATCH(Table18[[#This Row], [Quota Type]],$BH$2:$BH$12,0)),"0", "1")</f>
        <v>0</v>
      </c>
      <c r="AV802" s="2" t="str">
        <f>IF(ISERROR(MATCH(Table18[[#This Row], [Different Ability Type (only for Differently abled students)]],$BI$2:$BI$8,0)),"0", "1")</f>
        <v>0</v>
      </c>
      <c r="AW802" s="2"/>
      <c r="AX802" s="2"/>
      <c r="AY802" s="2"/>
      <c r="AZ802" s="2"/>
    </row>
    <row r="803" ht="14.25">
      <c r="A803" s="23"/>
      <c r="B803" s="23"/>
      <c r="C803" s="23"/>
      <c r="D803" s="23"/>
      <c r="E803" s="23"/>
      <c r="F803" s="23"/>
      <c r="G803" s="24"/>
      <c r="H803" s="25"/>
      <c r="I803" s="26"/>
      <c r="J803" s="27"/>
      <c r="K803" s="27"/>
      <c r="L803" s="27"/>
      <c r="M803" s="26"/>
      <c r="N803" s="28"/>
      <c r="O803" s="29"/>
      <c r="P803" s="30"/>
      <c r="Q803" s="30"/>
      <c r="R803" s="30"/>
      <c r="S803" s="31"/>
      <c r="T803" s="26"/>
      <c r="U803" s="27"/>
      <c r="V803" s="82"/>
      <c r="W803" s="83"/>
      <c r="X803" s="27"/>
      <c r="Y803" s="36"/>
      <c r="Z803" s="27"/>
      <c r="AA803" s="37"/>
      <c r="AB803" s="38"/>
      <c r="AC803" s="39"/>
      <c r="AD803" s="40"/>
      <c r="AK803" s="2" t="str">
        <f>IF(ISERROR(MATCH(Table18[[#This Row], [Sector of College]],$AY$2:$AY$4,0)),"0", "1")</f>
        <v>0</v>
      </c>
      <c r="AL803" s="2" t="str">
        <f>IF(ISERROR(MATCH(Table18[[#This Row], [Type of College]],$AZ$2:$AZ$4,0)),"0", "1")</f>
        <v>0</v>
      </c>
      <c r="AM803" s="2" t="str">
        <f>IF(ISERROR(MATCH(Table18[[#This Row], [College Category]],$BA$2:$BA$15,0)),"0", "1")</f>
        <v>0</v>
      </c>
      <c r="AN803" s="2" t="str">
        <f>IF(ISERROR(MATCH(Table18[[#This Row], [Degree Duration]],$BB$3:$BB$12,0)),"0", "1")</f>
        <v>0</v>
      </c>
      <c r="AO803" s="2" t="str">
        <f>IF(ISERROR(MATCH(#REF!,#REF!,0)),"0", "1")</f>
        <v>0</v>
      </c>
      <c r="AP803" s="2" t="str">
        <f>IF(ISERROR(MATCH(Table18[[#This Row], [Batch Start Year]],$BC$2:$BC$23,0)),"0", "1")</f>
        <v>0</v>
      </c>
      <c r="AQ803" s="2" t="str">
        <f>IF(ISERROR(MATCH(Table18[[#This Row], [Batch Start Semester]],$BD$2:$BD$5,0)),"0", "1")</f>
        <v>0</v>
      </c>
      <c r="AR803" s="2" t="str">
        <f>IF(ISERROR(MATCH(Table18[[#This Row], [Batch Session ]],$BE$2:$BE$5,0)),"0", "1")</f>
        <v>0</v>
      </c>
      <c r="AS803" s="2" t="str">
        <f>IF(ISERROR(MATCH(Table18[[#This Row], [Current Semester Number ]],$BF$2:$BF$12,0)),"0", "1")</f>
        <v>0</v>
      </c>
      <c r="AT803" s="2" t="str">
        <f>IF(ISERROR(MATCH(Table18[[#This Row], [Gender]],$BG$2:$BG$4,0)),"0", "1")</f>
        <v>0</v>
      </c>
      <c r="AU803" s="2" t="str">
        <f>IF(ISERROR(MATCH(Table18[[#This Row], [Quota Type]],$BH$2:$BH$12,0)),"0", "1")</f>
        <v>0</v>
      </c>
      <c r="AV803" s="2" t="str">
        <f>IF(ISERROR(MATCH(Table18[[#This Row], [Different Ability Type (only for Differently abled students)]],$BI$2:$BI$8,0)),"0", "1")</f>
        <v>0</v>
      </c>
      <c r="AW803" s="2"/>
      <c r="AX803" s="2"/>
      <c r="AY803" s="2"/>
      <c r="AZ803" s="2"/>
    </row>
    <row r="804" ht="14.25">
      <c r="A804" s="23"/>
      <c r="B804" s="23"/>
      <c r="C804" s="23"/>
      <c r="D804" s="23"/>
      <c r="E804" s="23"/>
      <c r="F804" s="23"/>
      <c r="G804" s="24"/>
      <c r="H804" s="25"/>
      <c r="I804" s="26"/>
      <c r="J804" s="27"/>
      <c r="K804" s="27"/>
      <c r="L804" s="27"/>
      <c r="M804" s="26"/>
      <c r="N804" s="28"/>
      <c r="O804" s="29"/>
      <c r="P804" s="30"/>
      <c r="Q804" s="30"/>
      <c r="R804" s="30"/>
      <c r="S804" s="31"/>
      <c r="T804" s="26"/>
      <c r="U804" s="27"/>
      <c r="V804" s="82"/>
      <c r="W804" s="83"/>
      <c r="X804" s="27"/>
      <c r="Y804" s="36"/>
      <c r="Z804" s="27"/>
      <c r="AA804" s="37"/>
      <c r="AB804" s="38"/>
      <c r="AC804" s="39"/>
      <c r="AD804" s="40"/>
      <c r="AK804" s="2" t="str">
        <f>IF(ISERROR(MATCH(Table18[[#This Row], [Sector of College]],$AY$2:$AY$4,0)),"0", "1")</f>
        <v>0</v>
      </c>
      <c r="AL804" s="2" t="str">
        <f>IF(ISERROR(MATCH(Table18[[#This Row], [Type of College]],$AZ$2:$AZ$4,0)),"0", "1")</f>
        <v>0</v>
      </c>
      <c r="AM804" s="2" t="str">
        <f>IF(ISERROR(MATCH(Table18[[#This Row], [College Category]],$BA$2:$BA$15,0)),"0", "1")</f>
        <v>0</v>
      </c>
      <c r="AN804" s="2" t="str">
        <f>IF(ISERROR(MATCH(Table18[[#This Row], [Degree Duration]],$BB$3:$BB$12,0)),"0", "1")</f>
        <v>0</v>
      </c>
      <c r="AO804" s="2" t="str">
        <f>IF(ISERROR(MATCH(#REF!,#REF!,0)),"0", "1")</f>
        <v>0</v>
      </c>
      <c r="AP804" s="2" t="str">
        <f>IF(ISERROR(MATCH(Table18[[#This Row], [Batch Start Year]],$BC$2:$BC$23,0)),"0", "1")</f>
        <v>0</v>
      </c>
      <c r="AQ804" s="2" t="str">
        <f>IF(ISERROR(MATCH(Table18[[#This Row], [Batch Start Semester]],$BD$2:$BD$5,0)),"0", "1")</f>
        <v>0</v>
      </c>
      <c r="AR804" s="2" t="str">
        <f>IF(ISERROR(MATCH(Table18[[#This Row], [Batch Session ]],$BE$2:$BE$5,0)),"0", "1")</f>
        <v>0</v>
      </c>
      <c r="AS804" s="2" t="str">
        <f>IF(ISERROR(MATCH(Table18[[#This Row], [Current Semester Number ]],$BF$2:$BF$12,0)),"0", "1")</f>
        <v>0</v>
      </c>
      <c r="AT804" s="2" t="str">
        <f>IF(ISERROR(MATCH(Table18[[#This Row], [Gender]],$BG$2:$BG$4,0)),"0", "1")</f>
        <v>0</v>
      </c>
      <c r="AU804" s="2" t="str">
        <f>IF(ISERROR(MATCH(Table18[[#This Row], [Quota Type]],$BH$2:$BH$12,0)),"0", "1")</f>
        <v>0</v>
      </c>
      <c r="AV804" s="2" t="str">
        <f>IF(ISERROR(MATCH(Table18[[#This Row], [Different Ability Type (only for Differently abled students)]],$BI$2:$BI$8,0)),"0", "1")</f>
        <v>0</v>
      </c>
      <c r="AW804" s="2"/>
      <c r="AX804" s="2"/>
      <c r="AY804" s="2"/>
      <c r="AZ804" s="2"/>
    </row>
    <row r="805" ht="14.25">
      <c r="A805" s="23"/>
      <c r="B805" s="23"/>
      <c r="C805" s="23"/>
      <c r="D805" s="23"/>
      <c r="E805" s="23"/>
      <c r="F805" s="23"/>
      <c r="G805" s="24"/>
      <c r="H805" s="25"/>
      <c r="I805" s="26"/>
      <c r="J805" s="27"/>
      <c r="K805" s="27"/>
      <c r="L805" s="27"/>
      <c r="M805" s="26"/>
      <c r="N805" s="28"/>
      <c r="O805" s="29"/>
      <c r="P805" s="30"/>
      <c r="Q805" s="30"/>
      <c r="R805" s="30"/>
      <c r="S805" s="31"/>
      <c r="T805" s="26"/>
      <c r="U805" s="27"/>
      <c r="V805" s="82"/>
      <c r="W805" s="83"/>
      <c r="X805" s="27"/>
      <c r="Y805" s="36"/>
      <c r="Z805" s="27"/>
      <c r="AA805" s="37"/>
      <c r="AB805" s="38"/>
      <c r="AC805" s="39"/>
      <c r="AD805" s="40"/>
      <c r="AK805" s="2" t="str">
        <f>IF(ISERROR(MATCH(Table18[[#This Row], [Sector of College]],$AY$2:$AY$4,0)),"0", "1")</f>
        <v>0</v>
      </c>
      <c r="AL805" s="2" t="str">
        <f>IF(ISERROR(MATCH(Table18[[#This Row], [Type of College]],$AZ$2:$AZ$4,0)),"0", "1")</f>
        <v>0</v>
      </c>
      <c r="AM805" s="2" t="str">
        <f>IF(ISERROR(MATCH(Table18[[#This Row], [College Category]],$BA$2:$BA$15,0)),"0", "1")</f>
        <v>0</v>
      </c>
      <c r="AN805" s="2" t="str">
        <f>IF(ISERROR(MATCH(Table18[[#This Row], [Degree Duration]],$BB$3:$BB$12,0)),"0", "1")</f>
        <v>0</v>
      </c>
      <c r="AO805" s="2" t="str">
        <f>IF(ISERROR(MATCH(#REF!,#REF!,0)),"0", "1")</f>
        <v>0</v>
      </c>
      <c r="AP805" s="2" t="str">
        <f>IF(ISERROR(MATCH(Table18[[#This Row], [Batch Start Year]],$BC$2:$BC$23,0)),"0", "1")</f>
        <v>0</v>
      </c>
      <c r="AQ805" s="2" t="str">
        <f>IF(ISERROR(MATCH(Table18[[#This Row], [Batch Start Semester]],$BD$2:$BD$5,0)),"0", "1")</f>
        <v>0</v>
      </c>
      <c r="AR805" s="2" t="str">
        <f>IF(ISERROR(MATCH(Table18[[#This Row], [Batch Session ]],$BE$2:$BE$5,0)),"0", "1")</f>
        <v>0</v>
      </c>
      <c r="AS805" s="2" t="str">
        <f>IF(ISERROR(MATCH(Table18[[#This Row], [Current Semester Number ]],$BF$2:$BF$12,0)),"0", "1")</f>
        <v>0</v>
      </c>
      <c r="AT805" s="2" t="str">
        <f>IF(ISERROR(MATCH(Table18[[#This Row], [Gender]],$BG$2:$BG$4,0)),"0", "1")</f>
        <v>0</v>
      </c>
      <c r="AU805" s="2" t="str">
        <f>IF(ISERROR(MATCH(Table18[[#This Row], [Quota Type]],$BH$2:$BH$12,0)),"0", "1")</f>
        <v>0</v>
      </c>
      <c r="AV805" s="2" t="str">
        <f>IF(ISERROR(MATCH(Table18[[#This Row], [Different Ability Type (only for Differently abled students)]],$BI$2:$BI$8,0)),"0", "1")</f>
        <v>0</v>
      </c>
      <c r="AW805" s="2"/>
      <c r="AX805" s="2"/>
      <c r="AY805" s="2"/>
      <c r="AZ805" s="2"/>
    </row>
    <row r="806" ht="14.25">
      <c r="A806" s="23"/>
      <c r="B806" s="23"/>
      <c r="C806" s="23"/>
      <c r="D806" s="23"/>
      <c r="E806" s="23"/>
      <c r="F806" s="23"/>
      <c r="G806" s="24"/>
      <c r="H806" s="25"/>
      <c r="I806" s="26"/>
      <c r="J806" s="27"/>
      <c r="K806" s="27"/>
      <c r="L806" s="27"/>
      <c r="M806" s="26"/>
      <c r="N806" s="28"/>
      <c r="O806" s="29"/>
      <c r="P806" s="30"/>
      <c r="Q806" s="30"/>
      <c r="R806" s="30"/>
      <c r="S806" s="31"/>
      <c r="T806" s="26"/>
      <c r="U806" s="27"/>
      <c r="V806" s="82"/>
      <c r="W806" s="83"/>
      <c r="X806" s="27"/>
      <c r="Y806" s="36"/>
      <c r="Z806" s="27"/>
      <c r="AA806" s="37"/>
      <c r="AB806" s="38"/>
      <c r="AC806" s="39"/>
      <c r="AD806" s="40"/>
      <c r="AK806" s="2" t="str">
        <f>IF(ISERROR(MATCH(Table18[[#This Row], [Sector of College]],$AY$2:$AY$4,0)),"0", "1")</f>
        <v>0</v>
      </c>
      <c r="AL806" s="2" t="str">
        <f>IF(ISERROR(MATCH(Table18[[#This Row], [Type of College]],$AZ$2:$AZ$4,0)),"0", "1")</f>
        <v>0</v>
      </c>
      <c r="AM806" s="2" t="str">
        <f>IF(ISERROR(MATCH(Table18[[#This Row], [College Category]],$BA$2:$BA$15,0)),"0", "1")</f>
        <v>0</v>
      </c>
      <c r="AN806" s="2" t="str">
        <f>IF(ISERROR(MATCH(Table18[[#This Row], [Degree Duration]],$BB$3:$BB$12,0)),"0", "1")</f>
        <v>0</v>
      </c>
      <c r="AO806" s="2" t="str">
        <f>IF(ISERROR(MATCH(#REF!,#REF!,0)),"0", "1")</f>
        <v>0</v>
      </c>
      <c r="AP806" s="2" t="str">
        <f>IF(ISERROR(MATCH(Table18[[#This Row], [Batch Start Year]],$BC$2:$BC$23,0)),"0", "1")</f>
        <v>0</v>
      </c>
      <c r="AQ806" s="2" t="str">
        <f>IF(ISERROR(MATCH(Table18[[#This Row], [Batch Start Semester]],$BD$2:$BD$5,0)),"0", "1")</f>
        <v>0</v>
      </c>
      <c r="AR806" s="2" t="str">
        <f>IF(ISERROR(MATCH(Table18[[#This Row], [Batch Session ]],$BE$2:$BE$5,0)),"0", "1")</f>
        <v>0</v>
      </c>
      <c r="AS806" s="2" t="str">
        <f>IF(ISERROR(MATCH(Table18[[#This Row], [Current Semester Number ]],$BF$2:$BF$12,0)),"0", "1")</f>
        <v>0</v>
      </c>
      <c r="AT806" s="2" t="str">
        <f>IF(ISERROR(MATCH(Table18[[#This Row], [Gender]],$BG$2:$BG$4,0)),"0", "1")</f>
        <v>0</v>
      </c>
      <c r="AU806" s="2" t="str">
        <f>IF(ISERROR(MATCH(Table18[[#This Row], [Quota Type]],$BH$2:$BH$12,0)),"0", "1")</f>
        <v>0</v>
      </c>
      <c r="AV806" s="2" t="str">
        <f>IF(ISERROR(MATCH(Table18[[#This Row], [Different Ability Type (only for Differently abled students)]],$BI$2:$BI$8,0)),"0", "1")</f>
        <v>0</v>
      </c>
      <c r="AW806" s="2"/>
      <c r="AX806" s="2"/>
      <c r="AY806" s="2"/>
      <c r="AZ806" s="2"/>
    </row>
    <row r="807" ht="14.25">
      <c r="A807" s="23"/>
      <c r="B807" s="23"/>
      <c r="C807" s="23"/>
      <c r="D807" s="23"/>
      <c r="E807" s="23"/>
      <c r="F807" s="23"/>
      <c r="G807" s="24"/>
      <c r="H807" s="25"/>
      <c r="I807" s="26"/>
      <c r="J807" s="27"/>
      <c r="K807" s="27"/>
      <c r="L807" s="27"/>
      <c r="M807" s="26"/>
      <c r="N807" s="28"/>
      <c r="O807" s="29"/>
      <c r="P807" s="30"/>
      <c r="Q807" s="30"/>
      <c r="R807" s="30"/>
      <c r="S807" s="31"/>
      <c r="T807" s="26"/>
      <c r="U807" s="27"/>
      <c r="V807" s="82"/>
      <c r="W807" s="83"/>
      <c r="X807" s="27"/>
      <c r="Y807" s="36"/>
      <c r="Z807" s="27"/>
      <c r="AA807" s="37"/>
      <c r="AB807" s="38"/>
      <c r="AC807" s="39"/>
      <c r="AD807" s="40"/>
      <c r="AK807" s="2" t="str">
        <f>IF(ISERROR(MATCH(Table18[[#This Row], [Sector of College]],$AY$2:$AY$4,0)),"0", "1")</f>
        <v>0</v>
      </c>
      <c r="AL807" s="2" t="str">
        <f>IF(ISERROR(MATCH(Table18[[#This Row], [Type of College]],$AZ$2:$AZ$4,0)),"0", "1")</f>
        <v>0</v>
      </c>
      <c r="AM807" s="2" t="str">
        <f>IF(ISERROR(MATCH(Table18[[#This Row], [College Category]],$BA$2:$BA$15,0)),"0", "1")</f>
        <v>0</v>
      </c>
      <c r="AN807" s="2" t="str">
        <f>IF(ISERROR(MATCH(Table18[[#This Row], [Degree Duration]],$BB$3:$BB$12,0)),"0", "1")</f>
        <v>0</v>
      </c>
      <c r="AO807" s="2" t="str">
        <f>IF(ISERROR(MATCH(#REF!,#REF!,0)),"0", "1")</f>
        <v>0</v>
      </c>
      <c r="AP807" s="2" t="str">
        <f>IF(ISERROR(MATCH(Table18[[#This Row], [Batch Start Year]],$BC$2:$BC$23,0)),"0", "1")</f>
        <v>0</v>
      </c>
      <c r="AQ807" s="2" t="str">
        <f>IF(ISERROR(MATCH(Table18[[#This Row], [Batch Start Semester]],$BD$2:$BD$5,0)),"0", "1")</f>
        <v>0</v>
      </c>
      <c r="AR807" s="2" t="str">
        <f>IF(ISERROR(MATCH(Table18[[#This Row], [Batch Session ]],$BE$2:$BE$5,0)),"0", "1")</f>
        <v>0</v>
      </c>
      <c r="AS807" s="2" t="str">
        <f>IF(ISERROR(MATCH(Table18[[#This Row], [Current Semester Number ]],$BF$2:$BF$12,0)),"0", "1")</f>
        <v>0</v>
      </c>
      <c r="AT807" s="2" t="str">
        <f>IF(ISERROR(MATCH(Table18[[#This Row], [Gender]],$BG$2:$BG$4,0)),"0", "1")</f>
        <v>0</v>
      </c>
      <c r="AU807" s="2" t="str">
        <f>IF(ISERROR(MATCH(Table18[[#This Row], [Quota Type]],$BH$2:$BH$12,0)),"0", "1")</f>
        <v>0</v>
      </c>
      <c r="AV807" s="2" t="str">
        <f>IF(ISERROR(MATCH(Table18[[#This Row], [Different Ability Type (only for Differently abled students)]],$BI$2:$BI$8,0)),"0", "1")</f>
        <v>0</v>
      </c>
      <c r="AW807" s="2"/>
      <c r="AX807" s="2"/>
      <c r="AY807" s="2"/>
      <c r="AZ807" s="2"/>
    </row>
    <row r="808" ht="14.25">
      <c r="A808" s="23"/>
      <c r="B808" s="23"/>
      <c r="C808" s="23"/>
      <c r="D808" s="23"/>
      <c r="E808" s="23"/>
      <c r="F808" s="23"/>
      <c r="G808" s="24"/>
      <c r="H808" s="25"/>
      <c r="I808" s="26"/>
      <c r="J808" s="27"/>
      <c r="K808" s="27"/>
      <c r="L808" s="27"/>
      <c r="M808" s="26"/>
      <c r="N808" s="28"/>
      <c r="O808" s="29"/>
      <c r="P808" s="30"/>
      <c r="Q808" s="30"/>
      <c r="R808" s="30"/>
      <c r="S808" s="31"/>
      <c r="T808" s="26"/>
      <c r="U808" s="27"/>
      <c r="V808" s="82"/>
      <c r="W808" s="83"/>
      <c r="X808" s="27"/>
      <c r="Y808" s="36"/>
      <c r="Z808" s="27"/>
      <c r="AA808" s="37"/>
      <c r="AB808" s="38"/>
      <c r="AC808" s="39"/>
      <c r="AD808" s="40"/>
      <c r="AK808" s="2" t="str">
        <f>IF(ISERROR(MATCH(Table18[[#This Row], [Sector of College]],$AY$2:$AY$4,0)),"0", "1")</f>
        <v>0</v>
      </c>
      <c r="AL808" s="2" t="str">
        <f>IF(ISERROR(MATCH(Table18[[#This Row], [Type of College]],$AZ$2:$AZ$4,0)),"0", "1")</f>
        <v>0</v>
      </c>
      <c r="AM808" s="2" t="str">
        <f>IF(ISERROR(MATCH(Table18[[#This Row], [College Category]],$BA$2:$BA$15,0)),"0", "1")</f>
        <v>0</v>
      </c>
      <c r="AN808" s="2" t="str">
        <f>IF(ISERROR(MATCH(Table18[[#This Row], [Degree Duration]],$BB$3:$BB$12,0)),"0", "1")</f>
        <v>0</v>
      </c>
      <c r="AO808" s="2" t="str">
        <f>IF(ISERROR(MATCH(#REF!,#REF!,0)),"0", "1")</f>
        <v>0</v>
      </c>
      <c r="AP808" s="2" t="str">
        <f>IF(ISERROR(MATCH(Table18[[#This Row], [Batch Start Year]],$BC$2:$BC$23,0)),"0", "1")</f>
        <v>0</v>
      </c>
      <c r="AQ808" s="2" t="str">
        <f>IF(ISERROR(MATCH(Table18[[#This Row], [Batch Start Semester]],$BD$2:$BD$5,0)),"0", "1")</f>
        <v>0</v>
      </c>
      <c r="AR808" s="2" t="str">
        <f>IF(ISERROR(MATCH(Table18[[#This Row], [Batch Session ]],$BE$2:$BE$5,0)),"0", "1")</f>
        <v>0</v>
      </c>
      <c r="AS808" s="2" t="str">
        <f>IF(ISERROR(MATCH(Table18[[#This Row], [Current Semester Number ]],$BF$2:$BF$12,0)),"0", "1")</f>
        <v>0</v>
      </c>
      <c r="AT808" s="2" t="str">
        <f>IF(ISERROR(MATCH(Table18[[#This Row], [Gender]],$BG$2:$BG$4,0)),"0", "1")</f>
        <v>0</v>
      </c>
      <c r="AU808" s="2" t="str">
        <f>IF(ISERROR(MATCH(Table18[[#This Row], [Quota Type]],$BH$2:$BH$12,0)),"0", "1")</f>
        <v>0</v>
      </c>
      <c r="AV808" s="2" t="str">
        <f>IF(ISERROR(MATCH(Table18[[#This Row], [Different Ability Type (only for Differently abled students)]],$BI$2:$BI$8,0)),"0", "1")</f>
        <v>0</v>
      </c>
      <c r="AW808" s="2"/>
      <c r="AX808" s="2"/>
      <c r="AY808" s="2"/>
      <c r="AZ808" s="2"/>
    </row>
    <row r="809" ht="14.25">
      <c r="A809" s="23"/>
      <c r="B809" s="23"/>
      <c r="C809" s="23"/>
      <c r="D809" s="23"/>
      <c r="E809" s="23"/>
      <c r="F809" s="23"/>
      <c r="G809" s="24"/>
      <c r="H809" s="25"/>
      <c r="I809" s="26"/>
      <c r="J809" s="27"/>
      <c r="K809" s="27"/>
      <c r="L809" s="27"/>
      <c r="M809" s="26"/>
      <c r="N809" s="28"/>
      <c r="O809" s="29"/>
      <c r="P809" s="30"/>
      <c r="Q809" s="30"/>
      <c r="R809" s="30"/>
      <c r="S809" s="31"/>
      <c r="T809" s="26"/>
      <c r="U809" s="27"/>
      <c r="V809" s="82"/>
      <c r="W809" s="83"/>
      <c r="X809" s="27"/>
      <c r="Y809" s="36"/>
      <c r="Z809" s="27"/>
      <c r="AA809" s="37"/>
      <c r="AB809" s="38"/>
      <c r="AC809" s="39"/>
      <c r="AD809" s="40"/>
      <c r="AK809" s="2" t="str">
        <f>IF(ISERROR(MATCH(Table18[[#This Row], [Sector of College]],$AY$2:$AY$4,0)),"0", "1")</f>
        <v>0</v>
      </c>
      <c r="AL809" s="2" t="str">
        <f>IF(ISERROR(MATCH(Table18[[#This Row], [Type of College]],$AZ$2:$AZ$4,0)),"0", "1")</f>
        <v>0</v>
      </c>
      <c r="AM809" s="2" t="str">
        <f>IF(ISERROR(MATCH(Table18[[#This Row], [College Category]],$BA$2:$BA$15,0)),"0", "1")</f>
        <v>0</v>
      </c>
      <c r="AN809" s="2" t="str">
        <f>IF(ISERROR(MATCH(Table18[[#This Row], [Degree Duration]],$BB$3:$BB$12,0)),"0", "1")</f>
        <v>0</v>
      </c>
      <c r="AO809" s="2" t="str">
        <f>IF(ISERROR(MATCH(#REF!,#REF!,0)),"0", "1")</f>
        <v>0</v>
      </c>
      <c r="AP809" s="2" t="str">
        <f>IF(ISERROR(MATCH(Table18[[#This Row], [Batch Start Year]],$BC$2:$BC$23,0)),"0", "1")</f>
        <v>0</v>
      </c>
      <c r="AQ809" s="2" t="str">
        <f>IF(ISERROR(MATCH(Table18[[#This Row], [Batch Start Semester]],$BD$2:$BD$5,0)),"0", "1")</f>
        <v>0</v>
      </c>
      <c r="AR809" s="2" t="str">
        <f>IF(ISERROR(MATCH(Table18[[#This Row], [Batch Session ]],$BE$2:$BE$5,0)),"0", "1")</f>
        <v>0</v>
      </c>
      <c r="AS809" s="2" t="str">
        <f>IF(ISERROR(MATCH(Table18[[#This Row], [Current Semester Number ]],$BF$2:$BF$12,0)),"0", "1")</f>
        <v>0</v>
      </c>
      <c r="AT809" s="2" t="str">
        <f>IF(ISERROR(MATCH(Table18[[#This Row], [Gender]],$BG$2:$BG$4,0)),"0", "1")</f>
        <v>0</v>
      </c>
      <c r="AU809" s="2" t="str">
        <f>IF(ISERROR(MATCH(Table18[[#This Row], [Quota Type]],$BH$2:$BH$12,0)),"0", "1")</f>
        <v>0</v>
      </c>
      <c r="AV809" s="2" t="str">
        <f>IF(ISERROR(MATCH(Table18[[#This Row], [Different Ability Type (only for Differently abled students)]],$BI$2:$BI$8,0)),"0", "1")</f>
        <v>0</v>
      </c>
      <c r="AW809" s="2"/>
      <c r="AX809" s="2"/>
      <c r="AY809" s="2"/>
      <c r="AZ809" s="2"/>
    </row>
    <row r="810" ht="14.25">
      <c r="A810" s="23"/>
      <c r="B810" s="23"/>
      <c r="C810" s="23"/>
      <c r="D810" s="23"/>
      <c r="E810" s="23"/>
      <c r="F810" s="23"/>
      <c r="G810" s="24"/>
      <c r="H810" s="25"/>
      <c r="I810" s="26"/>
      <c r="J810" s="27"/>
      <c r="K810" s="27"/>
      <c r="L810" s="27"/>
      <c r="M810" s="26"/>
      <c r="N810" s="28"/>
      <c r="O810" s="29"/>
      <c r="P810" s="30"/>
      <c r="Q810" s="30"/>
      <c r="R810" s="30"/>
      <c r="S810" s="31"/>
      <c r="T810" s="26"/>
      <c r="U810" s="27"/>
      <c r="V810" s="82"/>
      <c r="W810" s="83"/>
      <c r="X810" s="27"/>
      <c r="Y810" s="36"/>
      <c r="Z810" s="27"/>
      <c r="AA810" s="37"/>
      <c r="AB810" s="38"/>
      <c r="AC810" s="39"/>
      <c r="AD810" s="40"/>
      <c r="AK810" s="2" t="str">
        <f>IF(ISERROR(MATCH(Table18[[#This Row], [Sector of College]],$AY$2:$AY$4,0)),"0", "1")</f>
        <v>0</v>
      </c>
      <c r="AL810" s="2" t="str">
        <f>IF(ISERROR(MATCH(Table18[[#This Row], [Type of College]],$AZ$2:$AZ$4,0)),"0", "1")</f>
        <v>0</v>
      </c>
      <c r="AM810" s="2" t="str">
        <f>IF(ISERROR(MATCH(Table18[[#This Row], [College Category]],$BA$2:$BA$15,0)),"0", "1")</f>
        <v>0</v>
      </c>
      <c r="AN810" s="2" t="str">
        <f>IF(ISERROR(MATCH(Table18[[#This Row], [Degree Duration]],$BB$3:$BB$12,0)),"0", "1")</f>
        <v>0</v>
      </c>
      <c r="AO810" s="2" t="str">
        <f>IF(ISERROR(MATCH(#REF!,#REF!,0)),"0", "1")</f>
        <v>0</v>
      </c>
      <c r="AP810" s="2" t="str">
        <f>IF(ISERROR(MATCH(Table18[[#This Row], [Batch Start Year]],$BC$2:$BC$23,0)),"0", "1")</f>
        <v>0</v>
      </c>
      <c r="AQ810" s="2" t="str">
        <f>IF(ISERROR(MATCH(Table18[[#This Row], [Batch Start Semester]],$BD$2:$BD$5,0)),"0", "1")</f>
        <v>0</v>
      </c>
      <c r="AR810" s="2" t="str">
        <f>IF(ISERROR(MATCH(Table18[[#This Row], [Batch Session ]],$BE$2:$BE$5,0)),"0", "1")</f>
        <v>0</v>
      </c>
      <c r="AS810" s="2" t="str">
        <f>IF(ISERROR(MATCH(Table18[[#This Row], [Current Semester Number ]],$BF$2:$BF$12,0)),"0", "1")</f>
        <v>0</v>
      </c>
      <c r="AT810" s="2" t="str">
        <f>IF(ISERROR(MATCH(Table18[[#This Row], [Gender]],$BG$2:$BG$4,0)),"0", "1")</f>
        <v>0</v>
      </c>
      <c r="AU810" s="2" t="str">
        <f>IF(ISERROR(MATCH(Table18[[#This Row], [Quota Type]],$BH$2:$BH$12,0)),"0", "1")</f>
        <v>0</v>
      </c>
      <c r="AV810" s="2" t="str">
        <f>IF(ISERROR(MATCH(Table18[[#This Row], [Different Ability Type (only for Differently abled students)]],$BI$2:$BI$8,0)),"0", "1")</f>
        <v>0</v>
      </c>
      <c r="AW810" s="2"/>
      <c r="AX810" s="2"/>
      <c r="AY810" s="2"/>
      <c r="AZ810" s="2"/>
    </row>
    <row r="811" ht="14.25">
      <c r="A811" s="23"/>
      <c r="B811" s="23"/>
      <c r="C811" s="23"/>
      <c r="D811" s="23"/>
      <c r="E811" s="23"/>
      <c r="F811" s="23"/>
      <c r="G811" s="24"/>
      <c r="H811" s="25"/>
      <c r="I811" s="26"/>
      <c r="J811" s="27"/>
      <c r="K811" s="27"/>
      <c r="L811" s="27"/>
      <c r="M811" s="26"/>
      <c r="N811" s="28"/>
      <c r="O811" s="29"/>
      <c r="P811" s="30"/>
      <c r="Q811" s="30"/>
      <c r="R811" s="30"/>
      <c r="S811" s="31"/>
      <c r="T811" s="26"/>
      <c r="U811" s="27"/>
      <c r="V811" s="82"/>
      <c r="W811" s="83"/>
      <c r="X811" s="27"/>
      <c r="Y811" s="36"/>
      <c r="Z811" s="27"/>
      <c r="AA811" s="37"/>
      <c r="AB811" s="38"/>
      <c r="AC811" s="39"/>
      <c r="AD811" s="40"/>
      <c r="AK811" s="2" t="str">
        <f>IF(ISERROR(MATCH(Table18[[#This Row], [Sector of College]],$AY$2:$AY$4,0)),"0", "1")</f>
        <v>0</v>
      </c>
      <c r="AL811" s="2" t="str">
        <f>IF(ISERROR(MATCH(Table18[[#This Row], [Type of College]],$AZ$2:$AZ$4,0)),"0", "1")</f>
        <v>0</v>
      </c>
      <c r="AM811" s="2" t="str">
        <f>IF(ISERROR(MATCH(Table18[[#This Row], [College Category]],$BA$2:$BA$15,0)),"0", "1")</f>
        <v>0</v>
      </c>
      <c r="AN811" s="2" t="str">
        <f>IF(ISERROR(MATCH(Table18[[#This Row], [Degree Duration]],$BB$3:$BB$12,0)),"0", "1")</f>
        <v>0</v>
      </c>
      <c r="AO811" s="2" t="str">
        <f>IF(ISERROR(MATCH(#REF!,#REF!,0)),"0", "1")</f>
        <v>0</v>
      </c>
      <c r="AP811" s="2" t="str">
        <f>IF(ISERROR(MATCH(Table18[[#This Row], [Batch Start Year]],$BC$2:$BC$23,0)),"0", "1")</f>
        <v>0</v>
      </c>
      <c r="AQ811" s="2" t="str">
        <f>IF(ISERROR(MATCH(Table18[[#This Row], [Batch Start Semester]],$BD$2:$BD$5,0)),"0", "1")</f>
        <v>0</v>
      </c>
      <c r="AR811" s="2" t="str">
        <f>IF(ISERROR(MATCH(Table18[[#This Row], [Batch Session ]],$BE$2:$BE$5,0)),"0", "1")</f>
        <v>0</v>
      </c>
      <c r="AS811" s="2" t="str">
        <f>IF(ISERROR(MATCH(Table18[[#This Row], [Current Semester Number ]],$BF$2:$BF$12,0)),"0", "1")</f>
        <v>0</v>
      </c>
      <c r="AT811" s="2" t="str">
        <f>IF(ISERROR(MATCH(Table18[[#This Row], [Gender]],$BG$2:$BG$4,0)),"0", "1")</f>
        <v>0</v>
      </c>
      <c r="AU811" s="2" t="str">
        <f>IF(ISERROR(MATCH(Table18[[#This Row], [Quota Type]],$BH$2:$BH$12,0)),"0", "1")</f>
        <v>0</v>
      </c>
      <c r="AV811" s="2" t="str">
        <f>IF(ISERROR(MATCH(Table18[[#This Row], [Different Ability Type (only for Differently abled students)]],$BI$2:$BI$8,0)),"0", "1")</f>
        <v>0</v>
      </c>
      <c r="AW811" s="2"/>
      <c r="AX811" s="2"/>
      <c r="AY811" s="2"/>
      <c r="AZ811" s="2"/>
    </row>
    <row r="812" ht="14.25">
      <c r="A812" s="23"/>
      <c r="B812" s="23"/>
      <c r="C812" s="23"/>
      <c r="D812" s="23"/>
      <c r="E812" s="23"/>
      <c r="F812" s="23"/>
      <c r="G812" s="24"/>
      <c r="H812" s="25"/>
      <c r="I812" s="26"/>
      <c r="J812" s="27"/>
      <c r="K812" s="27"/>
      <c r="L812" s="27"/>
      <c r="M812" s="26"/>
      <c r="N812" s="28"/>
      <c r="O812" s="29"/>
      <c r="P812" s="30"/>
      <c r="Q812" s="30"/>
      <c r="R812" s="30"/>
      <c r="S812" s="31"/>
      <c r="T812" s="26"/>
      <c r="U812" s="27"/>
      <c r="V812" s="82"/>
      <c r="W812" s="83"/>
      <c r="X812" s="27"/>
      <c r="Y812" s="36"/>
      <c r="Z812" s="27"/>
      <c r="AA812" s="37"/>
      <c r="AB812" s="38"/>
      <c r="AC812" s="39"/>
      <c r="AD812" s="40"/>
      <c r="AK812" s="2" t="str">
        <f>IF(ISERROR(MATCH(Table18[[#This Row], [Sector of College]],$AY$2:$AY$4,0)),"0", "1")</f>
        <v>0</v>
      </c>
      <c r="AL812" s="2" t="str">
        <f>IF(ISERROR(MATCH(Table18[[#This Row], [Type of College]],$AZ$2:$AZ$4,0)),"0", "1")</f>
        <v>0</v>
      </c>
      <c r="AM812" s="2" t="str">
        <f>IF(ISERROR(MATCH(Table18[[#This Row], [College Category]],$BA$2:$BA$15,0)),"0", "1")</f>
        <v>0</v>
      </c>
      <c r="AN812" s="2" t="str">
        <f>IF(ISERROR(MATCH(Table18[[#This Row], [Degree Duration]],$BB$3:$BB$12,0)),"0", "1")</f>
        <v>0</v>
      </c>
      <c r="AO812" s="2" t="str">
        <f>IF(ISERROR(MATCH(#REF!,#REF!,0)),"0", "1")</f>
        <v>0</v>
      </c>
      <c r="AP812" s="2" t="str">
        <f>IF(ISERROR(MATCH(Table18[[#This Row], [Batch Start Year]],$BC$2:$BC$23,0)),"0", "1")</f>
        <v>0</v>
      </c>
      <c r="AQ812" s="2" t="str">
        <f>IF(ISERROR(MATCH(Table18[[#This Row], [Batch Start Semester]],$BD$2:$BD$5,0)),"0", "1")</f>
        <v>0</v>
      </c>
      <c r="AR812" s="2" t="str">
        <f>IF(ISERROR(MATCH(Table18[[#This Row], [Batch Session ]],$BE$2:$BE$5,0)),"0", "1")</f>
        <v>0</v>
      </c>
      <c r="AS812" s="2" t="str">
        <f>IF(ISERROR(MATCH(Table18[[#This Row], [Current Semester Number ]],$BF$2:$BF$12,0)),"0", "1")</f>
        <v>0</v>
      </c>
      <c r="AT812" s="2" t="str">
        <f>IF(ISERROR(MATCH(Table18[[#This Row], [Gender]],$BG$2:$BG$4,0)),"0", "1")</f>
        <v>0</v>
      </c>
      <c r="AU812" s="2" t="str">
        <f>IF(ISERROR(MATCH(Table18[[#This Row], [Quota Type]],$BH$2:$BH$12,0)),"0", "1")</f>
        <v>0</v>
      </c>
      <c r="AV812" s="2" t="str">
        <f>IF(ISERROR(MATCH(Table18[[#This Row], [Different Ability Type (only for Differently abled students)]],$BI$2:$BI$8,0)),"0", "1")</f>
        <v>0</v>
      </c>
      <c r="AW812" s="2"/>
      <c r="AX812" s="2"/>
      <c r="AY812" s="2"/>
      <c r="AZ812" s="2"/>
    </row>
    <row r="813" ht="14.25">
      <c r="A813" s="23"/>
      <c r="B813" s="23"/>
      <c r="C813" s="23"/>
      <c r="D813" s="23"/>
      <c r="E813" s="23"/>
      <c r="F813" s="23"/>
      <c r="G813" s="24"/>
      <c r="H813" s="25"/>
      <c r="I813" s="26"/>
      <c r="J813" s="27"/>
      <c r="K813" s="27"/>
      <c r="L813" s="27"/>
      <c r="M813" s="26"/>
      <c r="N813" s="28"/>
      <c r="O813" s="29"/>
      <c r="P813" s="30"/>
      <c r="Q813" s="30"/>
      <c r="R813" s="30"/>
      <c r="S813" s="31"/>
      <c r="T813" s="26"/>
      <c r="U813" s="27"/>
      <c r="V813" s="82"/>
      <c r="W813" s="83"/>
      <c r="X813" s="27"/>
      <c r="Y813" s="36"/>
      <c r="Z813" s="27"/>
      <c r="AA813" s="37"/>
      <c r="AB813" s="38"/>
      <c r="AC813" s="39"/>
      <c r="AD813" s="40"/>
      <c r="AK813" s="2" t="str">
        <f>IF(ISERROR(MATCH(Table18[[#This Row], [Sector of College]],$AY$2:$AY$4,0)),"0", "1")</f>
        <v>0</v>
      </c>
      <c r="AL813" s="2" t="str">
        <f>IF(ISERROR(MATCH(Table18[[#This Row], [Type of College]],$AZ$2:$AZ$4,0)),"0", "1")</f>
        <v>0</v>
      </c>
      <c r="AM813" s="2" t="str">
        <f>IF(ISERROR(MATCH(Table18[[#This Row], [College Category]],$BA$2:$BA$15,0)),"0", "1")</f>
        <v>0</v>
      </c>
      <c r="AN813" s="2" t="str">
        <f>IF(ISERROR(MATCH(Table18[[#This Row], [Degree Duration]],$BB$3:$BB$12,0)),"0", "1")</f>
        <v>0</v>
      </c>
      <c r="AO813" s="2" t="str">
        <f>IF(ISERROR(MATCH(#REF!,#REF!,0)),"0", "1")</f>
        <v>0</v>
      </c>
      <c r="AP813" s="2" t="str">
        <f>IF(ISERROR(MATCH(Table18[[#This Row], [Batch Start Year]],$BC$2:$BC$23,0)),"0", "1")</f>
        <v>0</v>
      </c>
      <c r="AQ813" s="2" t="str">
        <f>IF(ISERROR(MATCH(Table18[[#This Row], [Batch Start Semester]],$BD$2:$BD$5,0)),"0", "1")</f>
        <v>0</v>
      </c>
      <c r="AR813" s="2" t="str">
        <f>IF(ISERROR(MATCH(Table18[[#This Row], [Batch Session ]],$BE$2:$BE$5,0)),"0", "1")</f>
        <v>0</v>
      </c>
      <c r="AS813" s="2" t="str">
        <f>IF(ISERROR(MATCH(Table18[[#This Row], [Current Semester Number ]],$BF$2:$BF$12,0)),"0", "1")</f>
        <v>0</v>
      </c>
      <c r="AT813" s="2" t="str">
        <f>IF(ISERROR(MATCH(Table18[[#This Row], [Gender]],$BG$2:$BG$4,0)),"0", "1")</f>
        <v>0</v>
      </c>
      <c r="AU813" s="2" t="str">
        <f>IF(ISERROR(MATCH(Table18[[#This Row], [Quota Type]],$BH$2:$BH$12,0)),"0", "1")</f>
        <v>0</v>
      </c>
      <c r="AV813" s="2" t="str">
        <f>IF(ISERROR(MATCH(Table18[[#This Row], [Different Ability Type (only for Differently abled students)]],$BI$2:$BI$8,0)),"0", "1")</f>
        <v>0</v>
      </c>
      <c r="AW813" s="2"/>
      <c r="AX813" s="2"/>
      <c r="AY813" s="2"/>
      <c r="AZ813" s="2"/>
    </row>
    <row r="814" ht="14.25">
      <c r="A814" s="23"/>
      <c r="B814" s="23"/>
      <c r="C814" s="23"/>
      <c r="D814" s="23"/>
      <c r="E814" s="23"/>
      <c r="F814" s="23"/>
      <c r="G814" s="24"/>
      <c r="H814" s="25"/>
      <c r="I814" s="26"/>
      <c r="J814" s="27"/>
      <c r="K814" s="27"/>
      <c r="L814" s="27"/>
      <c r="M814" s="26"/>
      <c r="N814" s="28"/>
      <c r="O814" s="29"/>
      <c r="P814" s="30"/>
      <c r="Q814" s="30"/>
      <c r="R814" s="30"/>
      <c r="S814" s="31"/>
      <c r="T814" s="26"/>
      <c r="U814" s="27"/>
      <c r="V814" s="82"/>
      <c r="W814" s="83"/>
      <c r="X814" s="27"/>
      <c r="Y814" s="36"/>
      <c r="Z814" s="27"/>
      <c r="AA814" s="37"/>
      <c r="AB814" s="38"/>
      <c r="AC814" s="39"/>
      <c r="AD814" s="40"/>
      <c r="AK814" s="2" t="str">
        <f>IF(ISERROR(MATCH(Table18[[#This Row], [Sector of College]],$AY$2:$AY$4,0)),"0", "1")</f>
        <v>0</v>
      </c>
      <c r="AL814" s="2" t="str">
        <f>IF(ISERROR(MATCH(Table18[[#This Row], [Type of College]],$AZ$2:$AZ$4,0)),"0", "1")</f>
        <v>0</v>
      </c>
      <c r="AM814" s="2" t="str">
        <f>IF(ISERROR(MATCH(Table18[[#This Row], [College Category]],$BA$2:$BA$15,0)),"0", "1")</f>
        <v>0</v>
      </c>
      <c r="AN814" s="2" t="str">
        <f>IF(ISERROR(MATCH(Table18[[#This Row], [Degree Duration]],$BB$3:$BB$12,0)),"0", "1")</f>
        <v>0</v>
      </c>
      <c r="AO814" s="2" t="str">
        <f>IF(ISERROR(MATCH(#REF!,#REF!,0)),"0", "1")</f>
        <v>0</v>
      </c>
      <c r="AP814" s="2" t="str">
        <f>IF(ISERROR(MATCH(Table18[[#This Row], [Batch Start Year]],$BC$2:$BC$23,0)),"0", "1")</f>
        <v>0</v>
      </c>
      <c r="AQ814" s="2" t="str">
        <f>IF(ISERROR(MATCH(Table18[[#This Row], [Batch Start Semester]],$BD$2:$BD$5,0)),"0", "1")</f>
        <v>0</v>
      </c>
      <c r="AR814" s="2" t="str">
        <f>IF(ISERROR(MATCH(Table18[[#This Row], [Batch Session ]],$BE$2:$BE$5,0)),"0", "1")</f>
        <v>0</v>
      </c>
      <c r="AS814" s="2" t="str">
        <f>IF(ISERROR(MATCH(Table18[[#This Row], [Current Semester Number ]],$BF$2:$BF$12,0)),"0", "1")</f>
        <v>0</v>
      </c>
      <c r="AT814" s="2" t="str">
        <f>IF(ISERROR(MATCH(Table18[[#This Row], [Gender]],$BG$2:$BG$4,0)),"0", "1")</f>
        <v>0</v>
      </c>
      <c r="AU814" s="2" t="str">
        <f>IF(ISERROR(MATCH(Table18[[#This Row], [Quota Type]],$BH$2:$BH$12,0)),"0", "1")</f>
        <v>0</v>
      </c>
      <c r="AV814" s="2" t="str">
        <f>IF(ISERROR(MATCH(Table18[[#This Row], [Different Ability Type (only for Differently abled students)]],$BI$2:$BI$8,0)),"0", "1")</f>
        <v>0</v>
      </c>
      <c r="AW814" s="2"/>
      <c r="AX814" s="2"/>
      <c r="AY814" s="2"/>
      <c r="AZ814" s="2"/>
    </row>
    <row r="815" ht="14.25">
      <c r="A815" s="23"/>
      <c r="B815" s="23"/>
      <c r="C815" s="23"/>
      <c r="D815" s="23"/>
      <c r="E815" s="23"/>
      <c r="F815" s="23"/>
      <c r="G815" s="24"/>
      <c r="H815" s="25"/>
      <c r="I815" s="26"/>
      <c r="J815" s="27"/>
      <c r="K815" s="27"/>
      <c r="L815" s="27"/>
      <c r="M815" s="26"/>
      <c r="N815" s="28"/>
      <c r="O815" s="29"/>
      <c r="P815" s="30"/>
      <c r="Q815" s="30"/>
      <c r="R815" s="30"/>
      <c r="S815" s="31"/>
      <c r="T815" s="26"/>
      <c r="U815" s="27"/>
      <c r="V815" s="82"/>
      <c r="W815" s="83"/>
      <c r="X815" s="27"/>
      <c r="Y815" s="36"/>
      <c r="Z815" s="27"/>
      <c r="AA815" s="37"/>
      <c r="AB815" s="38"/>
      <c r="AC815" s="39"/>
      <c r="AD815" s="40"/>
      <c r="AK815" s="2" t="str">
        <f>IF(ISERROR(MATCH(Table18[[#This Row], [Sector of College]],$AY$2:$AY$4,0)),"0", "1")</f>
        <v>0</v>
      </c>
      <c r="AL815" s="2" t="str">
        <f>IF(ISERROR(MATCH(Table18[[#This Row], [Type of College]],$AZ$2:$AZ$4,0)),"0", "1")</f>
        <v>0</v>
      </c>
      <c r="AM815" s="2" t="str">
        <f>IF(ISERROR(MATCH(Table18[[#This Row], [College Category]],$BA$2:$BA$15,0)),"0", "1")</f>
        <v>0</v>
      </c>
      <c r="AN815" s="2" t="str">
        <f>IF(ISERROR(MATCH(Table18[[#This Row], [Degree Duration]],$BB$3:$BB$12,0)),"0", "1")</f>
        <v>0</v>
      </c>
      <c r="AO815" s="2" t="str">
        <f>IF(ISERROR(MATCH(#REF!,#REF!,0)),"0", "1")</f>
        <v>0</v>
      </c>
      <c r="AP815" s="2" t="str">
        <f>IF(ISERROR(MATCH(Table18[[#This Row], [Batch Start Year]],$BC$2:$BC$23,0)),"0", "1")</f>
        <v>0</v>
      </c>
      <c r="AQ815" s="2" t="str">
        <f>IF(ISERROR(MATCH(Table18[[#This Row], [Batch Start Semester]],$BD$2:$BD$5,0)),"0", "1")</f>
        <v>0</v>
      </c>
      <c r="AR815" s="2" t="str">
        <f>IF(ISERROR(MATCH(Table18[[#This Row], [Batch Session ]],$BE$2:$BE$5,0)),"0", "1")</f>
        <v>0</v>
      </c>
      <c r="AS815" s="2" t="str">
        <f>IF(ISERROR(MATCH(Table18[[#This Row], [Current Semester Number ]],$BF$2:$BF$12,0)),"0", "1")</f>
        <v>0</v>
      </c>
      <c r="AT815" s="2" t="str">
        <f>IF(ISERROR(MATCH(Table18[[#This Row], [Gender]],$BG$2:$BG$4,0)),"0", "1")</f>
        <v>0</v>
      </c>
      <c r="AU815" s="2" t="str">
        <f>IF(ISERROR(MATCH(Table18[[#This Row], [Quota Type]],$BH$2:$BH$12,0)),"0", "1")</f>
        <v>0</v>
      </c>
      <c r="AV815" s="2" t="str">
        <f>IF(ISERROR(MATCH(Table18[[#This Row], [Different Ability Type (only for Differently abled students)]],$BI$2:$BI$8,0)),"0", "1")</f>
        <v>0</v>
      </c>
      <c r="AW815" s="2"/>
      <c r="AX815" s="2"/>
      <c r="AY815" s="2"/>
      <c r="AZ815" s="2"/>
    </row>
    <row r="816" ht="14.25">
      <c r="A816" s="23"/>
      <c r="B816" s="23"/>
      <c r="C816" s="23"/>
      <c r="D816" s="23"/>
      <c r="E816" s="23"/>
      <c r="F816" s="23"/>
      <c r="G816" s="24"/>
      <c r="H816" s="25"/>
      <c r="I816" s="26"/>
      <c r="J816" s="27"/>
      <c r="K816" s="27"/>
      <c r="L816" s="27"/>
      <c r="M816" s="26"/>
      <c r="N816" s="28"/>
      <c r="O816" s="29"/>
      <c r="P816" s="30"/>
      <c r="Q816" s="30"/>
      <c r="R816" s="30"/>
      <c r="S816" s="31"/>
      <c r="T816" s="26"/>
      <c r="U816" s="27"/>
      <c r="V816" s="82"/>
      <c r="W816" s="83"/>
      <c r="X816" s="27"/>
      <c r="Y816" s="36"/>
      <c r="Z816" s="27"/>
      <c r="AA816" s="37"/>
      <c r="AB816" s="38"/>
      <c r="AC816" s="39"/>
      <c r="AD816" s="40"/>
      <c r="AK816" s="2" t="str">
        <f>IF(ISERROR(MATCH(Table18[[#This Row], [Sector of College]],$AY$2:$AY$4,0)),"0", "1")</f>
        <v>0</v>
      </c>
      <c r="AL816" s="2" t="str">
        <f>IF(ISERROR(MATCH(Table18[[#This Row], [Type of College]],$AZ$2:$AZ$4,0)),"0", "1")</f>
        <v>0</v>
      </c>
      <c r="AM816" s="2" t="str">
        <f>IF(ISERROR(MATCH(Table18[[#This Row], [College Category]],$BA$2:$BA$15,0)),"0", "1")</f>
        <v>0</v>
      </c>
      <c r="AN816" s="2" t="str">
        <f>IF(ISERROR(MATCH(Table18[[#This Row], [Degree Duration]],$BB$3:$BB$12,0)),"0", "1")</f>
        <v>0</v>
      </c>
      <c r="AO816" s="2" t="str">
        <f>IF(ISERROR(MATCH(#REF!,#REF!,0)),"0", "1")</f>
        <v>0</v>
      </c>
      <c r="AP816" s="2" t="str">
        <f>IF(ISERROR(MATCH(Table18[[#This Row], [Batch Start Year]],$BC$2:$BC$23,0)),"0", "1")</f>
        <v>0</v>
      </c>
      <c r="AQ816" s="2" t="str">
        <f>IF(ISERROR(MATCH(Table18[[#This Row], [Batch Start Semester]],$BD$2:$BD$5,0)),"0", "1")</f>
        <v>0</v>
      </c>
      <c r="AR816" s="2" t="str">
        <f>IF(ISERROR(MATCH(Table18[[#This Row], [Batch Session ]],$BE$2:$BE$5,0)),"0", "1")</f>
        <v>0</v>
      </c>
      <c r="AS816" s="2" t="str">
        <f>IF(ISERROR(MATCH(Table18[[#This Row], [Current Semester Number ]],$BF$2:$BF$12,0)),"0", "1")</f>
        <v>0</v>
      </c>
      <c r="AT816" s="2" t="str">
        <f>IF(ISERROR(MATCH(Table18[[#This Row], [Gender]],$BG$2:$BG$4,0)),"0", "1")</f>
        <v>0</v>
      </c>
      <c r="AU816" s="2" t="str">
        <f>IF(ISERROR(MATCH(Table18[[#This Row], [Quota Type]],$BH$2:$BH$12,0)),"0", "1")</f>
        <v>0</v>
      </c>
      <c r="AV816" s="2" t="str">
        <f>IF(ISERROR(MATCH(Table18[[#This Row], [Different Ability Type (only for Differently abled students)]],$BI$2:$BI$8,0)),"0", "1")</f>
        <v>0</v>
      </c>
      <c r="AW816" s="2"/>
      <c r="AX816" s="2"/>
      <c r="AY816" s="2"/>
      <c r="AZ816" s="2"/>
    </row>
    <row r="817" ht="14.25">
      <c r="A817" s="23"/>
      <c r="B817" s="23"/>
      <c r="C817" s="23"/>
      <c r="D817" s="23"/>
      <c r="E817" s="23"/>
      <c r="F817" s="23"/>
      <c r="G817" s="24"/>
      <c r="H817" s="25"/>
      <c r="I817" s="26"/>
      <c r="J817" s="27"/>
      <c r="K817" s="27"/>
      <c r="L817" s="27"/>
      <c r="M817" s="26"/>
      <c r="N817" s="28"/>
      <c r="O817" s="29"/>
      <c r="P817" s="30"/>
      <c r="Q817" s="30"/>
      <c r="R817" s="30"/>
      <c r="S817" s="31"/>
      <c r="T817" s="26"/>
      <c r="U817" s="27"/>
      <c r="V817" s="82"/>
      <c r="W817" s="83"/>
      <c r="X817" s="27"/>
      <c r="Y817" s="36"/>
      <c r="Z817" s="27"/>
      <c r="AA817" s="37"/>
      <c r="AB817" s="38"/>
      <c r="AC817" s="39"/>
      <c r="AD817" s="40"/>
      <c r="AK817" s="2" t="str">
        <f>IF(ISERROR(MATCH(Table18[[#This Row], [Sector of College]],$AY$2:$AY$4,0)),"0", "1")</f>
        <v>0</v>
      </c>
      <c r="AL817" s="2" t="str">
        <f>IF(ISERROR(MATCH(Table18[[#This Row], [Type of College]],$AZ$2:$AZ$4,0)),"0", "1")</f>
        <v>0</v>
      </c>
      <c r="AM817" s="2" t="str">
        <f>IF(ISERROR(MATCH(Table18[[#This Row], [College Category]],$BA$2:$BA$15,0)),"0", "1")</f>
        <v>0</v>
      </c>
      <c r="AN817" s="2" t="str">
        <f>IF(ISERROR(MATCH(Table18[[#This Row], [Degree Duration]],$BB$3:$BB$12,0)),"0", "1")</f>
        <v>0</v>
      </c>
      <c r="AO817" s="2" t="str">
        <f>IF(ISERROR(MATCH(#REF!,#REF!,0)),"0", "1")</f>
        <v>0</v>
      </c>
      <c r="AP817" s="2" t="str">
        <f>IF(ISERROR(MATCH(Table18[[#This Row], [Batch Start Year]],$BC$2:$BC$23,0)),"0", "1")</f>
        <v>0</v>
      </c>
      <c r="AQ817" s="2" t="str">
        <f>IF(ISERROR(MATCH(Table18[[#This Row], [Batch Start Semester]],$BD$2:$BD$5,0)),"0", "1")</f>
        <v>0</v>
      </c>
      <c r="AR817" s="2" t="str">
        <f>IF(ISERROR(MATCH(Table18[[#This Row], [Batch Session ]],$BE$2:$BE$5,0)),"0", "1")</f>
        <v>0</v>
      </c>
      <c r="AS817" s="2" t="str">
        <f>IF(ISERROR(MATCH(Table18[[#This Row], [Current Semester Number ]],$BF$2:$BF$12,0)),"0", "1")</f>
        <v>0</v>
      </c>
      <c r="AT817" s="2" t="str">
        <f>IF(ISERROR(MATCH(Table18[[#This Row], [Gender]],$BG$2:$BG$4,0)),"0", "1")</f>
        <v>0</v>
      </c>
      <c r="AU817" s="2" t="str">
        <f>IF(ISERROR(MATCH(Table18[[#This Row], [Quota Type]],$BH$2:$BH$12,0)),"0", "1")</f>
        <v>0</v>
      </c>
      <c r="AV817" s="2" t="str">
        <f>IF(ISERROR(MATCH(Table18[[#This Row], [Different Ability Type (only for Differently abled students)]],$BI$2:$BI$8,0)),"0", "1")</f>
        <v>0</v>
      </c>
      <c r="AW817" s="2"/>
      <c r="AX817" s="2"/>
      <c r="AY817" s="2"/>
      <c r="AZ817" s="2"/>
    </row>
    <row r="818" ht="14.25">
      <c r="A818" s="23"/>
      <c r="B818" s="23"/>
      <c r="C818" s="23"/>
      <c r="D818" s="23"/>
      <c r="E818" s="23"/>
      <c r="F818" s="23"/>
      <c r="G818" s="24"/>
      <c r="H818" s="25"/>
      <c r="I818" s="26"/>
      <c r="J818" s="27"/>
      <c r="K818" s="27"/>
      <c r="L818" s="27"/>
      <c r="M818" s="26"/>
      <c r="N818" s="28"/>
      <c r="O818" s="29"/>
      <c r="P818" s="30"/>
      <c r="Q818" s="30"/>
      <c r="R818" s="30"/>
      <c r="S818" s="31"/>
      <c r="T818" s="26"/>
      <c r="U818" s="27"/>
      <c r="V818" s="82"/>
      <c r="W818" s="83"/>
      <c r="X818" s="27"/>
      <c r="Y818" s="36"/>
      <c r="Z818" s="27"/>
      <c r="AA818" s="37"/>
      <c r="AB818" s="38"/>
      <c r="AC818" s="39"/>
      <c r="AD818" s="40"/>
      <c r="AK818" s="2" t="str">
        <f>IF(ISERROR(MATCH(Table18[[#This Row], [Sector of College]],$AY$2:$AY$4,0)),"0", "1")</f>
        <v>0</v>
      </c>
      <c r="AL818" s="2" t="str">
        <f>IF(ISERROR(MATCH(Table18[[#This Row], [Type of College]],$AZ$2:$AZ$4,0)),"0", "1")</f>
        <v>0</v>
      </c>
      <c r="AM818" s="2" t="str">
        <f>IF(ISERROR(MATCH(Table18[[#This Row], [College Category]],$BA$2:$BA$15,0)),"0", "1")</f>
        <v>0</v>
      </c>
      <c r="AN818" s="2" t="str">
        <f>IF(ISERROR(MATCH(Table18[[#This Row], [Degree Duration]],$BB$3:$BB$12,0)),"0", "1")</f>
        <v>0</v>
      </c>
      <c r="AO818" s="2" t="str">
        <f>IF(ISERROR(MATCH(#REF!,#REF!,0)),"0", "1")</f>
        <v>0</v>
      </c>
      <c r="AP818" s="2" t="str">
        <f>IF(ISERROR(MATCH(Table18[[#This Row], [Batch Start Year]],$BC$2:$BC$23,0)),"0", "1")</f>
        <v>0</v>
      </c>
      <c r="AQ818" s="2" t="str">
        <f>IF(ISERROR(MATCH(Table18[[#This Row], [Batch Start Semester]],$BD$2:$BD$5,0)),"0", "1")</f>
        <v>0</v>
      </c>
      <c r="AR818" s="2" t="str">
        <f>IF(ISERROR(MATCH(Table18[[#This Row], [Batch Session ]],$BE$2:$BE$5,0)),"0", "1")</f>
        <v>0</v>
      </c>
      <c r="AS818" s="2" t="str">
        <f>IF(ISERROR(MATCH(Table18[[#This Row], [Current Semester Number ]],$BF$2:$BF$12,0)),"0", "1")</f>
        <v>0</v>
      </c>
      <c r="AT818" s="2" t="str">
        <f>IF(ISERROR(MATCH(Table18[[#This Row], [Gender]],$BG$2:$BG$4,0)),"0", "1")</f>
        <v>0</v>
      </c>
      <c r="AU818" s="2" t="str">
        <f>IF(ISERROR(MATCH(Table18[[#This Row], [Quota Type]],$BH$2:$BH$12,0)),"0", "1")</f>
        <v>0</v>
      </c>
      <c r="AV818" s="2" t="str">
        <f>IF(ISERROR(MATCH(Table18[[#This Row], [Different Ability Type (only for Differently abled students)]],$BI$2:$BI$8,0)),"0", "1")</f>
        <v>0</v>
      </c>
      <c r="AW818" s="2"/>
      <c r="AX818" s="2"/>
      <c r="AY818" s="2"/>
      <c r="AZ818" s="2"/>
    </row>
    <row r="819" ht="14.25">
      <c r="A819" s="23"/>
      <c r="B819" s="23"/>
      <c r="C819" s="23"/>
      <c r="D819" s="23"/>
      <c r="E819" s="23"/>
      <c r="F819" s="23"/>
      <c r="G819" s="24"/>
      <c r="H819" s="25"/>
      <c r="I819" s="26"/>
      <c r="J819" s="27"/>
      <c r="K819" s="27"/>
      <c r="L819" s="27"/>
      <c r="M819" s="26"/>
      <c r="N819" s="28"/>
      <c r="O819" s="29"/>
      <c r="P819" s="30"/>
      <c r="Q819" s="30"/>
      <c r="R819" s="30"/>
      <c r="S819" s="31"/>
      <c r="T819" s="26"/>
      <c r="U819" s="27"/>
      <c r="V819" s="82"/>
      <c r="W819" s="83"/>
      <c r="X819" s="27"/>
      <c r="Y819" s="36"/>
      <c r="Z819" s="27"/>
      <c r="AA819" s="37"/>
      <c r="AB819" s="38"/>
      <c r="AC819" s="39"/>
      <c r="AD819" s="40"/>
      <c r="AK819" s="2" t="str">
        <f>IF(ISERROR(MATCH(Table18[[#This Row], [Sector of College]],$AY$2:$AY$4,0)),"0", "1")</f>
        <v>0</v>
      </c>
      <c r="AL819" s="2" t="str">
        <f>IF(ISERROR(MATCH(Table18[[#This Row], [Type of College]],$AZ$2:$AZ$4,0)),"0", "1")</f>
        <v>0</v>
      </c>
      <c r="AM819" s="2" t="str">
        <f>IF(ISERROR(MATCH(Table18[[#This Row], [College Category]],$BA$2:$BA$15,0)),"0", "1")</f>
        <v>0</v>
      </c>
      <c r="AN819" s="2" t="str">
        <f>IF(ISERROR(MATCH(Table18[[#This Row], [Degree Duration]],$BB$3:$BB$12,0)),"0", "1")</f>
        <v>0</v>
      </c>
      <c r="AO819" s="2" t="str">
        <f>IF(ISERROR(MATCH(#REF!,#REF!,0)),"0", "1")</f>
        <v>0</v>
      </c>
      <c r="AP819" s="2" t="str">
        <f>IF(ISERROR(MATCH(Table18[[#This Row], [Batch Start Year]],$BC$2:$BC$23,0)),"0", "1")</f>
        <v>0</v>
      </c>
      <c r="AQ819" s="2" t="str">
        <f>IF(ISERROR(MATCH(Table18[[#This Row], [Batch Start Semester]],$BD$2:$BD$5,0)),"0", "1")</f>
        <v>0</v>
      </c>
      <c r="AR819" s="2" t="str">
        <f>IF(ISERROR(MATCH(Table18[[#This Row], [Batch Session ]],$BE$2:$BE$5,0)),"0", "1")</f>
        <v>0</v>
      </c>
      <c r="AS819" s="2" t="str">
        <f>IF(ISERROR(MATCH(Table18[[#This Row], [Current Semester Number ]],$BF$2:$BF$12,0)),"0", "1")</f>
        <v>0</v>
      </c>
      <c r="AT819" s="2" t="str">
        <f>IF(ISERROR(MATCH(Table18[[#This Row], [Gender]],$BG$2:$BG$4,0)),"0", "1")</f>
        <v>0</v>
      </c>
      <c r="AU819" s="2" t="str">
        <f>IF(ISERROR(MATCH(Table18[[#This Row], [Quota Type]],$BH$2:$BH$12,0)),"0", "1")</f>
        <v>0</v>
      </c>
      <c r="AV819" s="2" t="str">
        <f>IF(ISERROR(MATCH(Table18[[#This Row], [Different Ability Type (only for Differently abled students)]],$BI$2:$BI$8,0)),"0", "1")</f>
        <v>0</v>
      </c>
      <c r="AW819" s="2"/>
      <c r="AX819" s="2"/>
      <c r="AY819" s="2"/>
      <c r="AZ819" s="2"/>
    </row>
    <row r="820" ht="14.25">
      <c r="A820" s="23"/>
      <c r="B820" s="23"/>
      <c r="C820" s="23"/>
      <c r="D820" s="23"/>
      <c r="E820" s="23"/>
      <c r="F820" s="23"/>
      <c r="G820" s="24"/>
      <c r="H820" s="25"/>
      <c r="I820" s="26"/>
      <c r="J820" s="27"/>
      <c r="K820" s="27"/>
      <c r="L820" s="27"/>
      <c r="M820" s="26"/>
      <c r="N820" s="28"/>
      <c r="O820" s="29"/>
      <c r="P820" s="30"/>
      <c r="Q820" s="30"/>
      <c r="R820" s="30"/>
      <c r="S820" s="31"/>
      <c r="T820" s="26"/>
      <c r="U820" s="27"/>
      <c r="V820" s="82"/>
      <c r="W820" s="83"/>
      <c r="X820" s="27"/>
      <c r="Y820" s="36"/>
      <c r="Z820" s="27"/>
      <c r="AA820" s="37"/>
      <c r="AB820" s="38"/>
      <c r="AC820" s="39"/>
      <c r="AD820" s="40"/>
      <c r="AK820" s="2" t="str">
        <f>IF(ISERROR(MATCH(Table18[[#This Row], [Sector of College]],$AY$2:$AY$4,0)),"0", "1")</f>
        <v>0</v>
      </c>
      <c r="AL820" s="2" t="str">
        <f>IF(ISERROR(MATCH(Table18[[#This Row], [Type of College]],$AZ$2:$AZ$4,0)),"0", "1")</f>
        <v>0</v>
      </c>
      <c r="AM820" s="2" t="str">
        <f>IF(ISERROR(MATCH(Table18[[#This Row], [College Category]],$BA$2:$BA$15,0)),"0", "1")</f>
        <v>0</v>
      </c>
      <c r="AN820" s="2" t="str">
        <f>IF(ISERROR(MATCH(Table18[[#This Row], [Degree Duration]],$BB$3:$BB$12,0)),"0", "1")</f>
        <v>0</v>
      </c>
      <c r="AO820" s="2" t="str">
        <f>IF(ISERROR(MATCH(#REF!,#REF!,0)),"0", "1")</f>
        <v>0</v>
      </c>
      <c r="AP820" s="2" t="str">
        <f>IF(ISERROR(MATCH(Table18[[#This Row], [Batch Start Year]],$BC$2:$BC$23,0)),"0", "1")</f>
        <v>0</v>
      </c>
      <c r="AQ820" s="2" t="str">
        <f>IF(ISERROR(MATCH(Table18[[#This Row], [Batch Start Semester]],$BD$2:$BD$5,0)),"0", "1")</f>
        <v>0</v>
      </c>
      <c r="AR820" s="2" t="str">
        <f>IF(ISERROR(MATCH(Table18[[#This Row], [Batch Session ]],$BE$2:$BE$5,0)),"0", "1")</f>
        <v>0</v>
      </c>
      <c r="AS820" s="2" t="str">
        <f>IF(ISERROR(MATCH(Table18[[#This Row], [Current Semester Number ]],$BF$2:$BF$12,0)),"0", "1")</f>
        <v>0</v>
      </c>
      <c r="AT820" s="2" t="str">
        <f>IF(ISERROR(MATCH(Table18[[#This Row], [Gender]],$BG$2:$BG$4,0)),"0", "1")</f>
        <v>0</v>
      </c>
      <c r="AU820" s="2" t="str">
        <f>IF(ISERROR(MATCH(Table18[[#This Row], [Quota Type]],$BH$2:$BH$12,0)),"0", "1")</f>
        <v>0</v>
      </c>
      <c r="AV820" s="2" t="str">
        <f>IF(ISERROR(MATCH(Table18[[#This Row], [Different Ability Type (only for Differently abled students)]],$BI$2:$BI$8,0)),"0", "1")</f>
        <v>0</v>
      </c>
      <c r="AW820" s="2"/>
      <c r="AX820" s="2"/>
      <c r="AY820" s="2"/>
      <c r="AZ820" s="2"/>
    </row>
    <row r="821" ht="14.25">
      <c r="A821" s="23"/>
      <c r="B821" s="23"/>
      <c r="C821" s="23"/>
      <c r="D821" s="23"/>
      <c r="E821" s="23"/>
      <c r="F821" s="23"/>
      <c r="G821" s="24"/>
      <c r="H821" s="25"/>
      <c r="I821" s="26"/>
      <c r="J821" s="27"/>
      <c r="K821" s="27"/>
      <c r="L821" s="27"/>
      <c r="M821" s="26"/>
      <c r="N821" s="28"/>
      <c r="O821" s="29"/>
      <c r="P821" s="30"/>
      <c r="Q821" s="30"/>
      <c r="R821" s="30"/>
      <c r="S821" s="31"/>
      <c r="T821" s="26"/>
      <c r="U821" s="27"/>
      <c r="V821" s="82"/>
      <c r="W821" s="83"/>
      <c r="X821" s="27"/>
      <c r="Y821" s="36"/>
      <c r="Z821" s="27"/>
      <c r="AA821" s="37"/>
      <c r="AB821" s="38"/>
      <c r="AC821" s="39"/>
      <c r="AD821" s="40"/>
      <c r="AK821" s="2" t="str">
        <f>IF(ISERROR(MATCH(Table18[[#This Row], [Sector of College]],$AY$2:$AY$4,0)),"0", "1")</f>
        <v>0</v>
      </c>
      <c r="AL821" s="2" t="str">
        <f>IF(ISERROR(MATCH(Table18[[#This Row], [Type of College]],$AZ$2:$AZ$4,0)),"0", "1")</f>
        <v>0</v>
      </c>
      <c r="AM821" s="2" t="str">
        <f>IF(ISERROR(MATCH(Table18[[#This Row], [College Category]],$BA$2:$BA$15,0)),"0", "1")</f>
        <v>0</v>
      </c>
      <c r="AN821" s="2" t="str">
        <f>IF(ISERROR(MATCH(Table18[[#This Row], [Degree Duration]],$BB$3:$BB$12,0)),"0", "1")</f>
        <v>0</v>
      </c>
      <c r="AO821" s="2" t="str">
        <f>IF(ISERROR(MATCH(#REF!,#REF!,0)),"0", "1")</f>
        <v>0</v>
      </c>
      <c r="AP821" s="2" t="str">
        <f>IF(ISERROR(MATCH(Table18[[#This Row], [Batch Start Year]],$BC$2:$BC$23,0)),"0", "1")</f>
        <v>0</v>
      </c>
      <c r="AQ821" s="2" t="str">
        <f>IF(ISERROR(MATCH(Table18[[#This Row], [Batch Start Semester]],$BD$2:$BD$5,0)),"0", "1")</f>
        <v>0</v>
      </c>
      <c r="AR821" s="2" t="str">
        <f>IF(ISERROR(MATCH(Table18[[#This Row], [Batch Session ]],$BE$2:$BE$5,0)),"0", "1")</f>
        <v>0</v>
      </c>
      <c r="AS821" s="2" t="str">
        <f>IF(ISERROR(MATCH(Table18[[#This Row], [Current Semester Number ]],$BF$2:$BF$12,0)),"0", "1")</f>
        <v>0</v>
      </c>
      <c r="AT821" s="2" t="str">
        <f>IF(ISERROR(MATCH(Table18[[#This Row], [Gender]],$BG$2:$BG$4,0)),"0", "1")</f>
        <v>0</v>
      </c>
      <c r="AU821" s="2" t="str">
        <f>IF(ISERROR(MATCH(Table18[[#This Row], [Quota Type]],$BH$2:$BH$12,0)),"0", "1")</f>
        <v>0</v>
      </c>
      <c r="AV821" s="2" t="str">
        <f>IF(ISERROR(MATCH(Table18[[#This Row], [Different Ability Type (only for Differently abled students)]],$BI$2:$BI$8,0)),"0", "1")</f>
        <v>0</v>
      </c>
      <c r="AW821" s="2"/>
      <c r="AX821" s="2"/>
      <c r="AY821" s="2"/>
      <c r="AZ821" s="2"/>
    </row>
    <row r="822" ht="14.25">
      <c r="A822" s="23"/>
      <c r="B822" s="23"/>
      <c r="C822" s="23"/>
      <c r="D822" s="23"/>
      <c r="E822" s="23"/>
      <c r="F822" s="23"/>
      <c r="G822" s="24"/>
      <c r="H822" s="25"/>
      <c r="I822" s="26"/>
      <c r="J822" s="27"/>
      <c r="K822" s="27"/>
      <c r="L822" s="27"/>
      <c r="M822" s="26"/>
      <c r="N822" s="28"/>
      <c r="O822" s="29"/>
      <c r="P822" s="30"/>
      <c r="Q822" s="30"/>
      <c r="R822" s="30"/>
      <c r="S822" s="31"/>
      <c r="T822" s="26"/>
      <c r="U822" s="27"/>
      <c r="V822" s="82"/>
      <c r="W822" s="83"/>
      <c r="X822" s="27"/>
      <c r="Y822" s="36"/>
      <c r="Z822" s="27"/>
      <c r="AA822" s="37"/>
      <c r="AB822" s="38"/>
      <c r="AC822" s="39"/>
      <c r="AD822" s="40"/>
      <c r="AK822" s="2" t="str">
        <f>IF(ISERROR(MATCH(Table18[[#This Row], [Sector of College]],$AY$2:$AY$4,0)),"0", "1")</f>
        <v>0</v>
      </c>
      <c r="AL822" s="2" t="str">
        <f>IF(ISERROR(MATCH(Table18[[#This Row], [Type of College]],$AZ$2:$AZ$4,0)),"0", "1")</f>
        <v>0</v>
      </c>
      <c r="AM822" s="2" t="str">
        <f>IF(ISERROR(MATCH(Table18[[#This Row], [College Category]],$BA$2:$BA$15,0)),"0", "1")</f>
        <v>0</v>
      </c>
      <c r="AN822" s="2" t="str">
        <f>IF(ISERROR(MATCH(Table18[[#This Row], [Degree Duration]],$BB$3:$BB$12,0)),"0", "1")</f>
        <v>0</v>
      </c>
      <c r="AO822" s="2" t="str">
        <f>IF(ISERROR(MATCH(#REF!,#REF!,0)),"0", "1")</f>
        <v>0</v>
      </c>
      <c r="AP822" s="2" t="str">
        <f>IF(ISERROR(MATCH(Table18[[#This Row], [Batch Start Year]],$BC$2:$BC$23,0)),"0", "1")</f>
        <v>0</v>
      </c>
      <c r="AQ822" s="2" t="str">
        <f>IF(ISERROR(MATCH(Table18[[#This Row], [Batch Start Semester]],$BD$2:$BD$5,0)),"0", "1")</f>
        <v>0</v>
      </c>
      <c r="AR822" s="2" t="str">
        <f>IF(ISERROR(MATCH(Table18[[#This Row], [Batch Session ]],$BE$2:$BE$5,0)),"0", "1")</f>
        <v>0</v>
      </c>
      <c r="AS822" s="2" t="str">
        <f>IF(ISERROR(MATCH(Table18[[#This Row], [Current Semester Number ]],$BF$2:$BF$12,0)),"0", "1")</f>
        <v>0</v>
      </c>
      <c r="AT822" s="2" t="str">
        <f>IF(ISERROR(MATCH(Table18[[#This Row], [Gender]],$BG$2:$BG$4,0)),"0", "1")</f>
        <v>0</v>
      </c>
      <c r="AU822" s="2" t="str">
        <f>IF(ISERROR(MATCH(Table18[[#This Row], [Quota Type]],$BH$2:$BH$12,0)),"0", "1")</f>
        <v>0</v>
      </c>
      <c r="AV822" s="2" t="str">
        <f>IF(ISERROR(MATCH(Table18[[#This Row], [Different Ability Type (only for Differently abled students)]],$BI$2:$BI$8,0)),"0", "1")</f>
        <v>0</v>
      </c>
      <c r="AW822" s="2"/>
      <c r="AX822" s="2"/>
      <c r="AY822" s="2"/>
      <c r="AZ822" s="2"/>
    </row>
    <row r="823" ht="14.25">
      <c r="A823" s="23"/>
      <c r="B823" s="23"/>
      <c r="C823" s="23"/>
      <c r="D823" s="23"/>
      <c r="E823" s="23"/>
      <c r="F823" s="23"/>
      <c r="G823" s="24"/>
      <c r="H823" s="25"/>
      <c r="I823" s="26"/>
      <c r="J823" s="27"/>
      <c r="K823" s="27"/>
      <c r="L823" s="27"/>
      <c r="M823" s="26"/>
      <c r="N823" s="28"/>
      <c r="O823" s="29"/>
      <c r="P823" s="30"/>
      <c r="Q823" s="30"/>
      <c r="R823" s="30"/>
      <c r="S823" s="31"/>
      <c r="T823" s="26"/>
      <c r="U823" s="27"/>
      <c r="V823" s="82"/>
      <c r="W823" s="83"/>
      <c r="X823" s="27"/>
      <c r="Y823" s="36"/>
      <c r="Z823" s="27"/>
      <c r="AA823" s="37"/>
      <c r="AB823" s="38"/>
      <c r="AC823" s="39"/>
      <c r="AD823" s="40"/>
      <c r="AK823" s="2" t="str">
        <f>IF(ISERROR(MATCH(Table18[[#This Row], [Sector of College]],$AY$2:$AY$4,0)),"0", "1")</f>
        <v>0</v>
      </c>
      <c r="AL823" s="2" t="str">
        <f>IF(ISERROR(MATCH(Table18[[#This Row], [Type of College]],$AZ$2:$AZ$4,0)),"0", "1")</f>
        <v>0</v>
      </c>
      <c r="AM823" s="2" t="str">
        <f>IF(ISERROR(MATCH(Table18[[#This Row], [College Category]],$BA$2:$BA$15,0)),"0", "1")</f>
        <v>0</v>
      </c>
      <c r="AN823" s="2" t="str">
        <f>IF(ISERROR(MATCH(Table18[[#This Row], [Degree Duration]],$BB$3:$BB$12,0)),"0", "1")</f>
        <v>0</v>
      </c>
      <c r="AO823" s="2" t="str">
        <f>IF(ISERROR(MATCH(#REF!,#REF!,0)),"0", "1")</f>
        <v>0</v>
      </c>
      <c r="AP823" s="2" t="str">
        <f>IF(ISERROR(MATCH(Table18[[#This Row], [Batch Start Year]],$BC$2:$BC$23,0)),"0", "1")</f>
        <v>0</v>
      </c>
      <c r="AQ823" s="2" t="str">
        <f>IF(ISERROR(MATCH(Table18[[#This Row], [Batch Start Semester]],$BD$2:$BD$5,0)),"0", "1")</f>
        <v>0</v>
      </c>
      <c r="AR823" s="2" t="str">
        <f>IF(ISERROR(MATCH(Table18[[#This Row], [Batch Session ]],$BE$2:$BE$5,0)),"0", "1")</f>
        <v>0</v>
      </c>
      <c r="AS823" s="2" t="str">
        <f>IF(ISERROR(MATCH(Table18[[#This Row], [Current Semester Number ]],$BF$2:$BF$12,0)),"0", "1")</f>
        <v>0</v>
      </c>
      <c r="AT823" s="2" t="str">
        <f>IF(ISERROR(MATCH(Table18[[#This Row], [Gender]],$BG$2:$BG$4,0)),"0", "1")</f>
        <v>0</v>
      </c>
      <c r="AU823" s="2" t="str">
        <f>IF(ISERROR(MATCH(Table18[[#This Row], [Quota Type]],$BH$2:$BH$12,0)),"0", "1")</f>
        <v>0</v>
      </c>
      <c r="AV823" s="2" t="str">
        <f>IF(ISERROR(MATCH(Table18[[#This Row], [Different Ability Type (only for Differently abled students)]],$BI$2:$BI$8,0)),"0", "1")</f>
        <v>0</v>
      </c>
      <c r="AW823" s="2"/>
      <c r="AX823" s="2"/>
      <c r="AY823" s="2"/>
      <c r="AZ823" s="2"/>
    </row>
    <row r="824" ht="14.25">
      <c r="A824" s="23"/>
      <c r="B824" s="23"/>
      <c r="C824" s="23"/>
      <c r="D824" s="23"/>
      <c r="E824" s="23"/>
      <c r="F824" s="23"/>
      <c r="G824" s="24"/>
      <c r="H824" s="25"/>
      <c r="I824" s="26"/>
      <c r="J824" s="27"/>
      <c r="K824" s="27"/>
      <c r="L824" s="27"/>
      <c r="M824" s="26"/>
      <c r="N824" s="28"/>
      <c r="O824" s="29"/>
      <c r="P824" s="30"/>
      <c r="Q824" s="30"/>
      <c r="R824" s="30"/>
      <c r="S824" s="31"/>
      <c r="T824" s="26"/>
      <c r="U824" s="27"/>
      <c r="V824" s="82"/>
      <c r="W824" s="83"/>
      <c r="X824" s="27"/>
      <c r="Y824" s="36"/>
      <c r="Z824" s="27"/>
      <c r="AA824" s="37"/>
      <c r="AB824" s="38"/>
      <c r="AC824" s="39"/>
      <c r="AD824" s="40"/>
      <c r="AK824" s="2" t="str">
        <f>IF(ISERROR(MATCH(Table18[[#This Row], [Sector of College]],$AY$2:$AY$4,0)),"0", "1")</f>
        <v>0</v>
      </c>
      <c r="AL824" s="2" t="str">
        <f>IF(ISERROR(MATCH(Table18[[#This Row], [Type of College]],$AZ$2:$AZ$4,0)),"0", "1")</f>
        <v>0</v>
      </c>
      <c r="AM824" s="2" t="str">
        <f>IF(ISERROR(MATCH(Table18[[#This Row], [College Category]],$BA$2:$BA$15,0)),"0", "1")</f>
        <v>0</v>
      </c>
      <c r="AN824" s="2" t="str">
        <f>IF(ISERROR(MATCH(Table18[[#This Row], [Degree Duration]],$BB$3:$BB$12,0)),"0", "1")</f>
        <v>0</v>
      </c>
      <c r="AO824" s="2" t="str">
        <f>IF(ISERROR(MATCH(#REF!,#REF!,0)),"0", "1")</f>
        <v>0</v>
      </c>
      <c r="AP824" s="2" t="str">
        <f>IF(ISERROR(MATCH(Table18[[#This Row], [Batch Start Year]],$BC$2:$BC$23,0)),"0", "1")</f>
        <v>0</v>
      </c>
      <c r="AQ824" s="2" t="str">
        <f>IF(ISERROR(MATCH(Table18[[#This Row], [Batch Start Semester]],$BD$2:$BD$5,0)),"0", "1")</f>
        <v>0</v>
      </c>
      <c r="AR824" s="2" t="str">
        <f>IF(ISERROR(MATCH(Table18[[#This Row], [Batch Session ]],$BE$2:$BE$5,0)),"0", "1")</f>
        <v>0</v>
      </c>
      <c r="AS824" s="2" t="str">
        <f>IF(ISERROR(MATCH(Table18[[#This Row], [Current Semester Number ]],$BF$2:$BF$12,0)),"0", "1")</f>
        <v>0</v>
      </c>
      <c r="AT824" s="2" t="str">
        <f>IF(ISERROR(MATCH(Table18[[#This Row], [Gender]],$BG$2:$BG$4,0)),"0", "1")</f>
        <v>0</v>
      </c>
      <c r="AU824" s="2" t="str">
        <f>IF(ISERROR(MATCH(Table18[[#This Row], [Quota Type]],$BH$2:$BH$12,0)),"0", "1")</f>
        <v>0</v>
      </c>
      <c r="AV824" s="2" t="str">
        <f>IF(ISERROR(MATCH(Table18[[#This Row], [Different Ability Type (only for Differently abled students)]],$BI$2:$BI$8,0)),"0", "1")</f>
        <v>0</v>
      </c>
      <c r="AW824" s="2"/>
      <c r="AX824" s="2"/>
      <c r="AY824" s="2"/>
      <c r="AZ824" s="2"/>
    </row>
    <row r="825" ht="14.25">
      <c r="A825" s="23"/>
      <c r="B825" s="23"/>
      <c r="C825" s="23"/>
      <c r="D825" s="23"/>
      <c r="E825" s="23"/>
      <c r="F825" s="23"/>
      <c r="G825" s="24"/>
      <c r="H825" s="25"/>
      <c r="I825" s="26"/>
      <c r="J825" s="27"/>
      <c r="K825" s="27"/>
      <c r="L825" s="27"/>
      <c r="M825" s="26"/>
      <c r="N825" s="28"/>
      <c r="O825" s="29"/>
      <c r="P825" s="30"/>
      <c r="Q825" s="30"/>
      <c r="R825" s="30"/>
      <c r="S825" s="31"/>
      <c r="T825" s="26"/>
      <c r="U825" s="27"/>
      <c r="V825" s="82"/>
      <c r="W825" s="83"/>
      <c r="X825" s="27"/>
      <c r="Y825" s="36"/>
      <c r="Z825" s="27"/>
      <c r="AA825" s="37"/>
      <c r="AB825" s="38"/>
      <c r="AC825" s="39"/>
      <c r="AD825" s="40"/>
      <c r="AK825" s="2" t="str">
        <f>IF(ISERROR(MATCH(Table18[[#This Row], [Sector of College]],$AY$2:$AY$4,0)),"0", "1")</f>
        <v>0</v>
      </c>
      <c r="AL825" s="2" t="str">
        <f>IF(ISERROR(MATCH(Table18[[#This Row], [Type of College]],$AZ$2:$AZ$4,0)),"0", "1")</f>
        <v>0</v>
      </c>
      <c r="AM825" s="2" t="str">
        <f>IF(ISERROR(MATCH(Table18[[#This Row], [College Category]],$BA$2:$BA$15,0)),"0", "1")</f>
        <v>0</v>
      </c>
      <c r="AN825" s="2" t="str">
        <f>IF(ISERROR(MATCH(Table18[[#This Row], [Degree Duration]],$BB$3:$BB$12,0)),"0", "1")</f>
        <v>0</v>
      </c>
      <c r="AO825" s="2" t="str">
        <f>IF(ISERROR(MATCH(#REF!,#REF!,0)),"0", "1")</f>
        <v>0</v>
      </c>
      <c r="AP825" s="2" t="str">
        <f>IF(ISERROR(MATCH(Table18[[#This Row], [Batch Start Year]],$BC$2:$BC$23,0)),"0", "1")</f>
        <v>0</v>
      </c>
      <c r="AQ825" s="2" t="str">
        <f>IF(ISERROR(MATCH(Table18[[#This Row], [Batch Start Semester]],$BD$2:$BD$5,0)),"0", "1")</f>
        <v>0</v>
      </c>
      <c r="AR825" s="2" t="str">
        <f>IF(ISERROR(MATCH(Table18[[#This Row], [Batch Session ]],$BE$2:$BE$5,0)),"0", "1")</f>
        <v>0</v>
      </c>
      <c r="AS825" s="2" t="str">
        <f>IF(ISERROR(MATCH(Table18[[#This Row], [Current Semester Number ]],$BF$2:$BF$12,0)),"0", "1")</f>
        <v>0</v>
      </c>
      <c r="AT825" s="2" t="str">
        <f>IF(ISERROR(MATCH(Table18[[#This Row], [Gender]],$BG$2:$BG$4,0)),"0", "1")</f>
        <v>0</v>
      </c>
      <c r="AU825" s="2" t="str">
        <f>IF(ISERROR(MATCH(Table18[[#This Row], [Quota Type]],$BH$2:$BH$12,0)),"0", "1")</f>
        <v>0</v>
      </c>
      <c r="AV825" s="2" t="str">
        <f>IF(ISERROR(MATCH(Table18[[#This Row], [Different Ability Type (only for Differently abled students)]],$BI$2:$BI$8,0)),"0", "1")</f>
        <v>0</v>
      </c>
      <c r="AW825" s="2"/>
      <c r="AX825" s="2"/>
      <c r="AY825" s="2"/>
      <c r="AZ825" s="2"/>
    </row>
    <row r="826" ht="14.25">
      <c r="A826" s="23"/>
      <c r="B826" s="23"/>
      <c r="C826" s="23"/>
      <c r="D826" s="23"/>
      <c r="E826" s="23"/>
      <c r="F826" s="23"/>
      <c r="G826" s="24"/>
      <c r="H826" s="25"/>
      <c r="I826" s="26"/>
      <c r="J826" s="27"/>
      <c r="K826" s="27"/>
      <c r="L826" s="27"/>
      <c r="M826" s="26"/>
      <c r="N826" s="28"/>
      <c r="O826" s="29"/>
      <c r="P826" s="30"/>
      <c r="Q826" s="30"/>
      <c r="R826" s="30"/>
      <c r="S826" s="31"/>
      <c r="T826" s="26"/>
      <c r="U826" s="27"/>
      <c r="V826" s="82"/>
      <c r="W826" s="83"/>
      <c r="X826" s="27"/>
      <c r="Y826" s="36"/>
      <c r="Z826" s="27"/>
      <c r="AA826" s="37"/>
      <c r="AB826" s="38"/>
      <c r="AC826" s="39"/>
      <c r="AD826" s="40"/>
      <c r="AK826" s="2" t="str">
        <f>IF(ISERROR(MATCH(Table18[[#This Row], [Sector of College]],$AY$2:$AY$4,0)),"0", "1")</f>
        <v>0</v>
      </c>
      <c r="AL826" s="2" t="str">
        <f>IF(ISERROR(MATCH(Table18[[#This Row], [Type of College]],$AZ$2:$AZ$4,0)),"0", "1")</f>
        <v>0</v>
      </c>
      <c r="AM826" s="2" t="str">
        <f>IF(ISERROR(MATCH(Table18[[#This Row], [College Category]],$BA$2:$BA$15,0)),"0", "1")</f>
        <v>0</v>
      </c>
      <c r="AN826" s="2" t="str">
        <f>IF(ISERROR(MATCH(Table18[[#This Row], [Degree Duration]],$BB$3:$BB$12,0)),"0", "1")</f>
        <v>0</v>
      </c>
      <c r="AO826" s="2" t="str">
        <f>IF(ISERROR(MATCH(#REF!,#REF!,0)),"0", "1")</f>
        <v>0</v>
      </c>
      <c r="AP826" s="2" t="str">
        <f>IF(ISERROR(MATCH(Table18[[#This Row], [Batch Start Year]],$BC$2:$BC$23,0)),"0", "1")</f>
        <v>0</v>
      </c>
      <c r="AQ826" s="2" t="str">
        <f>IF(ISERROR(MATCH(Table18[[#This Row], [Batch Start Semester]],$BD$2:$BD$5,0)),"0", "1")</f>
        <v>0</v>
      </c>
      <c r="AR826" s="2" t="str">
        <f>IF(ISERROR(MATCH(Table18[[#This Row], [Batch Session ]],$BE$2:$BE$5,0)),"0", "1")</f>
        <v>0</v>
      </c>
      <c r="AS826" s="2" t="str">
        <f>IF(ISERROR(MATCH(Table18[[#This Row], [Current Semester Number ]],$BF$2:$BF$12,0)),"0", "1")</f>
        <v>0</v>
      </c>
      <c r="AT826" s="2" t="str">
        <f>IF(ISERROR(MATCH(Table18[[#This Row], [Gender]],$BG$2:$BG$4,0)),"0", "1")</f>
        <v>0</v>
      </c>
      <c r="AU826" s="2" t="str">
        <f>IF(ISERROR(MATCH(Table18[[#This Row], [Quota Type]],$BH$2:$BH$12,0)),"0", "1")</f>
        <v>0</v>
      </c>
      <c r="AV826" s="2" t="str">
        <f>IF(ISERROR(MATCH(Table18[[#This Row], [Different Ability Type (only for Differently abled students)]],$BI$2:$BI$8,0)),"0", "1")</f>
        <v>0</v>
      </c>
      <c r="AW826" s="2"/>
      <c r="AX826" s="2"/>
      <c r="AY826" s="2"/>
      <c r="AZ826" s="2"/>
    </row>
    <row r="827" ht="14.25">
      <c r="A827" s="23"/>
      <c r="B827" s="23"/>
      <c r="C827" s="23"/>
      <c r="D827" s="23"/>
      <c r="E827" s="23"/>
      <c r="F827" s="23"/>
      <c r="G827" s="24"/>
      <c r="H827" s="25"/>
      <c r="I827" s="26"/>
      <c r="J827" s="27"/>
      <c r="K827" s="27"/>
      <c r="L827" s="27"/>
      <c r="M827" s="26"/>
      <c r="N827" s="28"/>
      <c r="O827" s="29"/>
      <c r="P827" s="30"/>
      <c r="Q827" s="30"/>
      <c r="R827" s="30"/>
      <c r="S827" s="31"/>
      <c r="T827" s="26"/>
      <c r="U827" s="27"/>
      <c r="V827" s="82"/>
      <c r="W827" s="83"/>
      <c r="X827" s="27"/>
      <c r="Y827" s="36"/>
      <c r="Z827" s="27"/>
      <c r="AA827" s="37"/>
      <c r="AB827" s="38"/>
      <c r="AC827" s="39"/>
      <c r="AD827" s="40"/>
      <c r="AK827" s="2" t="str">
        <f>IF(ISERROR(MATCH(Table18[[#This Row], [Sector of College]],$AY$2:$AY$4,0)),"0", "1")</f>
        <v>0</v>
      </c>
      <c r="AL827" s="2" t="str">
        <f>IF(ISERROR(MATCH(Table18[[#This Row], [Type of College]],$AZ$2:$AZ$4,0)),"0", "1")</f>
        <v>0</v>
      </c>
      <c r="AM827" s="2" t="str">
        <f>IF(ISERROR(MATCH(Table18[[#This Row], [College Category]],$BA$2:$BA$15,0)),"0", "1")</f>
        <v>0</v>
      </c>
      <c r="AN827" s="2" t="str">
        <f>IF(ISERROR(MATCH(Table18[[#This Row], [Degree Duration]],$BB$3:$BB$12,0)),"0", "1")</f>
        <v>0</v>
      </c>
      <c r="AO827" s="2" t="str">
        <f>IF(ISERROR(MATCH(#REF!,#REF!,0)),"0", "1")</f>
        <v>0</v>
      </c>
      <c r="AP827" s="2" t="str">
        <f>IF(ISERROR(MATCH(Table18[[#This Row], [Batch Start Year]],$BC$2:$BC$23,0)),"0", "1")</f>
        <v>0</v>
      </c>
      <c r="AQ827" s="2" t="str">
        <f>IF(ISERROR(MATCH(Table18[[#This Row], [Batch Start Semester]],$BD$2:$BD$5,0)),"0", "1")</f>
        <v>0</v>
      </c>
      <c r="AR827" s="2" t="str">
        <f>IF(ISERROR(MATCH(Table18[[#This Row], [Batch Session ]],$BE$2:$BE$5,0)),"0", "1")</f>
        <v>0</v>
      </c>
      <c r="AS827" s="2" t="str">
        <f>IF(ISERROR(MATCH(Table18[[#This Row], [Current Semester Number ]],$BF$2:$BF$12,0)),"0", "1")</f>
        <v>0</v>
      </c>
      <c r="AT827" s="2" t="str">
        <f>IF(ISERROR(MATCH(Table18[[#This Row], [Gender]],$BG$2:$BG$4,0)),"0", "1")</f>
        <v>0</v>
      </c>
      <c r="AU827" s="2" t="str">
        <f>IF(ISERROR(MATCH(Table18[[#This Row], [Quota Type]],$BH$2:$BH$12,0)),"0", "1")</f>
        <v>0</v>
      </c>
      <c r="AV827" s="2" t="str">
        <f>IF(ISERROR(MATCH(Table18[[#This Row], [Different Ability Type (only for Differently abled students)]],$BI$2:$BI$8,0)),"0", "1")</f>
        <v>0</v>
      </c>
      <c r="AW827" s="2"/>
      <c r="AX827" s="2"/>
      <c r="AY827" s="2"/>
      <c r="AZ827" s="2"/>
    </row>
    <row r="828" ht="14.25">
      <c r="A828" s="23"/>
      <c r="B828" s="23"/>
      <c r="C828" s="23"/>
      <c r="D828" s="23"/>
      <c r="E828" s="23"/>
      <c r="F828" s="23"/>
      <c r="G828" s="24"/>
      <c r="H828" s="25"/>
      <c r="I828" s="26"/>
      <c r="J828" s="27"/>
      <c r="K828" s="27"/>
      <c r="L828" s="27"/>
      <c r="M828" s="26"/>
      <c r="N828" s="28"/>
      <c r="O828" s="29"/>
      <c r="P828" s="30"/>
      <c r="Q828" s="30"/>
      <c r="R828" s="30"/>
      <c r="S828" s="31"/>
      <c r="T828" s="26"/>
      <c r="U828" s="27"/>
      <c r="V828" s="82"/>
      <c r="W828" s="83"/>
      <c r="X828" s="27"/>
      <c r="Y828" s="36"/>
      <c r="Z828" s="27"/>
      <c r="AA828" s="37"/>
      <c r="AB828" s="38"/>
      <c r="AC828" s="39"/>
      <c r="AD828" s="40"/>
      <c r="AK828" s="2" t="str">
        <f>IF(ISERROR(MATCH(Table18[[#This Row], [Sector of College]],$AY$2:$AY$4,0)),"0", "1")</f>
        <v>0</v>
      </c>
      <c r="AL828" s="2" t="str">
        <f>IF(ISERROR(MATCH(Table18[[#This Row], [Type of College]],$AZ$2:$AZ$4,0)),"0", "1")</f>
        <v>0</v>
      </c>
      <c r="AM828" s="2" t="str">
        <f>IF(ISERROR(MATCH(Table18[[#This Row], [College Category]],$BA$2:$BA$15,0)),"0", "1")</f>
        <v>0</v>
      </c>
      <c r="AN828" s="2" t="str">
        <f>IF(ISERROR(MATCH(Table18[[#This Row], [Degree Duration]],$BB$3:$BB$12,0)),"0", "1")</f>
        <v>0</v>
      </c>
      <c r="AO828" s="2" t="str">
        <f>IF(ISERROR(MATCH(#REF!,#REF!,0)),"0", "1")</f>
        <v>0</v>
      </c>
      <c r="AP828" s="2" t="str">
        <f>IF(ISERROR(MATCH(Table18[[#This Row], [Batch Start Year]],$BC$2:$BC$23,0)),"0", "1")</f>
        <v>0</v>
      </c>
      <c r="AQ828" s="2" t="str">
        <f>IF(ISERROR(MATCH(Table18[[#This Row], [Batch Start Semester]],$BD$2:$BD$5,0)),"0", "1")</f>
        <v>0</v>
      </c>
      <c r="AR828" s="2" t="str">
        <f>IF(ISERROR(MATCH(Table18[[#This Row], [Batch Session ]],$BE$2:$BE$5,0)),"0", "1")</f>
        <v>0</v>
      </c>
      <c r="AS828" s="2" t="str">
        <f>IF(ISERROR(MATCH(Table18[[#This Row], [Current Semester Number ]],$BF$2:$BF$12,0)),"0", "1")</f>
        <v>0</v>
      </c>
      <c r="AT828" s="2" t="str">
        <f>IF(ISERROR(MATCH(Table18[[#This Row], [Gender]],$BG$2:$BG$4,0)),"0", "1")</f>
        <v>0</v>
      </c>
      <c r="AU828" s="2" t="str">
        <f>IF(ISERROR(MATCH(Table18[[#This Row], [Quota Type]],$BH$2:$BH$12,0)),"0", "1")</f>
        <v>0</v>
      </c>
      <c r="AV828" s="2" t="str">
        <f>IF(ISERROR(MATCH(Table18[[#This Row], [Different Ability Type (only for Differently abled students)]],$BI$2:$BI$8,0)),"0", "1")</f>
        <v>0</v>
      </c>
      <c r="AW828" s="2"/>
      <c r="AX828" s="2"/>
      <c r="AY828" s="2"/>
      <c r="AZ828" s="2"/>
    </row>
    <row r="829" ht="14.25">
      <c r="A829" s="23"/>
      <c r="B829" s="23"/>
      <c r="C829" s="23"/>
      <c r="D829" s="23"/>
      <c r="E829" s="23"/>
      <c r="F829" s="23"/>
      <c r="G829" s="24"/>
      <c r="H829" s="25"/>
      <c r="I829" s="26"/>
      <c r="J829" s="27"/>
      <c r="K829" s="27"/>
      <c r="L829" s="27"/>
      <c r="M829" s="26"/>
      <c r="N829" s="28"/>
      <c r="O829" s="29"/>
      <c r="P829" s="30"/>
      <c r="Q829" s="30"/>
      <c r="R829" s="30"/>
      <c r="S829" s="31"/>
      <c r="T829" s="26"/>
      <c r="U829" s="27"/>
      <c r="V829" s="82"/>
      <c r="W829" s="83"/>
      <c r="X829" s="27"/>
      <c r="Y829" s="36"/>
      <c r="Z829" s="27"/>
      <c r="AA829" s="37"/>
      <c r="AB829" s="38"/>
      <c r="AC829" s="39"/>
      <c r="AD829" s="40"/>
      <c r="AK829" s="2" t="str">
        <f>IF(ISERROR(MATCH(Table18[[#This Row], [Sector of College]],$AY$2:$AY$4,0)),"0", "1")</f>
        <v>0</v>
      </c>
      <c r="AL829" s="2" t="str">
        <f>IF(ISERROR(MATCH(Table18[[#This Row], [Type of College]],$AZ$2:$AZ$4,0)),"0", "1")</f>
        <v>0</v>
      </c>
      <c r="AM829" s="2" t="str">
        <f>IF(ISERROR(MATCH(Table18[[#This Row], [College Category]],$BA$2:$BA$15,0)),"0", "1")</f>
        <v>0</v>
      </c>
      <c r="AN829" s="2" t="str">
        <f>IF(ISERROR(MATCH(Table18[[#This Row], [Degree Duration]],$BB$3:$BB$12,0)),"0", "1")</f>
        <v>0</v>
      </c>
      <c r="AO829" s="2" t="str">
        <f>IF(ISERROR(MATCH(#REF!,#REF!,0)),"0", "1")</f>
        <v>0</v>
      </c>
      <c r="AP829" s="2" t="str">
        <f>IF(ISERROR(MATCH(Table18[[#This Row], [Batch Start Year]],$BC$2:$BC$23,0)),"0", "1")</f>
        <v>0</v>
      </c>
      <c r="AQ829" s="2" t="str">
        <f>IF(ISERROR(MATCH(Table18[[#This Row], [Batch Start Semester]],$BD$2:$BD$5,0)),"0", "1")</f>
        <v>0</v>
      </c>
      <c r="AR829" s="2" t="str">
        <f>IF(ISERROR(MATCH(Table18[[#This Row], [Batch Session ]],$BE$2:$BE$5,0)),"0", "1")</f>
        <v>0</v>
      </c>
      <c r="AS829" s="2" t="str">
        <f>IF(ISERROR(MATCH(Table18[[#This Row], [Current Semester Number ]],$BF$2:$BF$12,0)),"0", "1")</f>
        <v>0</v>
      </c>
      <c r="AT829" s="2" t="str">
        <f>IF(ISERROR(MATCH(Table18[[#This Row], [Gender]],$BG$2:$BG$4,0)),"0", "1")</f>
        <v>0</v>
      </c>
      <c r="AU829" s="2" t="str">
        <f>IF(ISERROR(MATCH(Table18[[#This Row], [Quota Type]],$BH$2:$BH$12,0)),"0", "1")</f>
        <v>0</v>
      </c>
      <c r="AV829" s="2" t="str">
        <f>IF(ISERROR(MATCH(Table18[[#This Row], [Different Ability Type (only for Differently abled students)]],$BI$2:$BI$8,0)),"0", "1")</f>
        <v>0</v>
      </c>
      <c r="AW829" s="2"/>
      <c r="AX829" s="2"/>
      <c r="AY829" s="2"/>
      <c r="AZ829" s="2"/>
    </row>
    <row r="830" ht="14.25">
      <c r="A830" s="23"/>
      <c r="B830" s="23"/>
      <c r="C830" s="23"/>
      <c r="D830" s="23"/>
      <c r="E830" s="23"/>
      <c r="F830" s="23"/>
      <c r="G830" s="24"/>
      <c r="H830" s="25"/>
      <c r="I830" s="26"/>
      <c r="J830" s="27"/>
      <c r="K830" s="27"/>
      <c r="L830" s="27"/>
      <c r="M830" s="26"/>
      <c r="N830" s="28"/>
      <c r="O830" s="29"/>
      <c r="P830" s="30"/>
      <c r="Q830" s="30"/>
      <c r="R830" s="30"/>
      <c r="S830" s="31"/>
      <c r="T830" s="26"/>
      <c r="U830" s="27"/>
      <c r="V830" s="82"/>
      <c r="W830" s="83"/>
      <c r="X830" s="27"/>
      <c r="Y830" s="36"/>
      <c r="Z830" s="27"/>
      <c r="AA830" s="37"/>
      <c r="AB830" s="38"/>
      <c r="AC830" s="39"/>
      <c r="AD830" s="40"/>
      <c r="AK830" s="2" t="str">
        <f>IF(ISERROR(MATCH(Table18[[#This Row], [Sector of College]],$AY$2:$AY$4,0)),"0", "1")</f>
        <v>0</v>
      </c>
      <c r="AL830" s="2" t="str">
        <f>IF(ISERROR(MATCH(Table18[[#This Row], [Type of College]],$AZ$2:$AZ$4,0)),"0", "1")</f>
        <v>0</v>
      </c>
      <c r="AM830" s="2" t="str">
        <f>IF(ISERROR(MATCH(Table18[[#This Row], [College Category]],$BA$2:$BA$15,0)),"0", "1")</f>
        <v>0</v>
      </c>
      <c r="AN830" s="2" t="str">
        <f>IF(ISERROR(MATCH(Table18[[#This Row], [Degree Duration]],$BB$3:$BB$12,0)),"0", "1")</f>
        <v>0</v>
      </c>
      <c r="AO830" s="2" t="str">
        <f>IF(ISERROR(MATCH(#REF!,#REF!,0)),"0", "1")</f>
        <v>0</v>
      </c>
      <c r="AP830" s="2" t="str">
        <f>IF(ISERROR(MATCH(Table18[[#This Row], [Batch Start Year]],$BC$2:$BC$23,0)),"0", "1")</f>
        <v>0</v>
      </c>
      <c r="AQ830" s="2" t="str">
        <f>IF(ISERROR(MATCH(Table18[[#This Row], [Batch Start Semester]],$BD$2:$BD$5,0)),"0", "1")</f>
        <v>0</v>
      </c>
      <c r="AR830" s="2" t="str">
        <f>IF(ISERROR(MATCH(Table18[[#This Row], [Batch Session ]],$BE$2:$BE$5,0)),"0", "1")</f>
        <v>0</v>
      </c>
      <c r="AS830" s="2" t="str">
        <f>IF(ISERROR(MATCH(Table18[[#This Row], [Current Semester Number ]],$BF$2:$BF$12,0)),"0", "1")</f>
        <v>0</v>
      </c>
      <c r="AT830" s="2" t="str">
        <f>IF(ISERROR(MATCH(Table18[[#This Row], [Gender]],$BG$2:$BG$4,0)),"0", "1")</f>
        <v>0</v>
      </c>
      <c r="AU830" s="2" t="str">
        <f>IF(ISERROR(MATCH(Table18[[#This Row], [Quota Type]],$BH$2:$BH$12,0)),"0", "1")</f>
        <v>0</v>
      </c>
      <c r="AV830" s="2" t="str">
        <f>IF(ISERROR(MATCH(Table18[[#This Row], [Different Ability Type (only for Differently abled students)]],$BI$2:$BI$8,0)),"0", "1")</f>
        <v>0</v>
      </c>
      <c r="AW830" s="2"/>
      <c r="AX830" s="2"/>
      <c r="AY830" s="2"/>
      <c r="AZ830" s="2"/>
    </row>
    <row r="831" ht="14.25">
      <c r="A831" s="23"/>
      <c r="B831" s="23"/>
      <c r="C831" s="23"/>
      <c r="D831" s="23"/>
      <c r="E831" s="23"/>
      <c r="F831" s="23"/>
      <c r="G831" s="24"/>
      <c r="H831" s="25"/>
      <c r="I831" s="26"/>
      <c r="J831" s="27"/>
      <c r="K831" s="27"/>
      <c r="L831" s="27"/>
      <c r="M831" s="26"/>
      <c r="N831" s="28"/>
      <c r="O831" s="29"/>
      <c r="P831" s="30"/>
      <c r="Q831" s="30"/>
      <c r="R831" s="30"/>
      <c r="S831" s="31"/>
      <c r="T831" s="26"/>
      <c r="U831" s="27"/>
      <c r="V831" s="82"/>
      <c r="W831" s="83"/>
      <c r="X831" s="27"/>
      <c r="Y831" s="36"/>
      <c r="Z831" s="27"/>
      <c r="AA831" s="37"/>
      <c r="AB831" s="38"/>
      <c r="AC831" s="39"/>
      <c r="AD831" s="40"/>
      <c r="AK831" s="2" t="str">
        <f>IF(ISERROR(MATCH(Table18[[#This Row], [Sector of College]],$AY$2:$AY$4,0)),"0", "1")</f>
        <v>0</v>
      </c>
      <c r="AL831" s="2" t="str">
        <f>IF(ISERROR(MATCH(Table18[[#This Row], [Type of College]],$AZ$2:$AZ$4,0)),"0", "1")</f>
        <v>0</v>
      </c>
      <c r="AM831" s="2" t="str">
        <f>IF(ISERROR(MATCH(Table18[[#This Row], [College Category]],$BA$2:$BA$15,0)),"0", "1")</f>
        <v>0</v>
      </c>
      <c r="AN831" s="2" t="str">
        <f>IF(ISERROR(MATCH(Table18[[#This Row], [Degree Duration]],$BB$3:$BB$12,0)),"0", "1")</f>
        <v>0</v>
      </c>
      <c r="AO831" s="2" t="str">
        <f>IF(ISERROR(MATCH(#REF!,#REF!,0)),"0", "1")</f>
        <v>0</v>
      </c>
      <c r="AP831" s="2" t="str">
        <f>IF(ISERROR(MATCH(Table18[[#This Row], [Batch Start Year]],$BC$2:$BC$23,0)),"0", "1")</f>
        <v>0</v>
      </c>
      <c r="AQ831" s="2" t="str">
        <f>IF(ISERROR(MATCH(Table18[[#This Row], [Batch Start Semester]],$BD$2:$BD$5,0)),"0", "1")</f>
        <v>0</v>
      </c>
      <c r="AR831" s="2" t="str">
        <f>IF(ISERROR(MATCH(Table18[[#This Row], [Batch Session ]],$BE$2:$BE$5,0)),"0", "1")</f>
        <v>0</v>
      </c>
      <c r="AS831" s="2" t="str">
        <f>IF(ISERROR(MATCH(Table18[[#This Row], [Current Semester Number ]],$BF$2:$BF$12,0)),"0", "1")</f>
        <v>0</v>
      </c>
      <c r="AT831" s="2" t="str">
        <f>IF(ISERROR(MATCH(Table18[[#This Row], [Gender]],$BG$2:$BG$4,0)),"0", "1")</f>
        <v>0</v>
      </c>
      <c r="AU831" s="2" t="str">
        <f>IF(ISERROR(MATCH(Table18[[#This Row], [Quota Type]],$BH$2:$BH$12,0)),"0", "1")</f>
        <v>0</v>
      </c>
      <c r="AV831" s="2" t="str">
        <f>IF(ISERROR(MATCH(Table18[[#This Row], [Different Ability Type (only for Differently abled students)]],$BI$2:$BI$8,0)),"0", "1")</f>
        <v>0</v>
      </c>
      <c r="AW831" s="2"/>
      <c r="AX831" s="2"/>
      <c r="AY831" s="2"/>
      <c r="AZ831" s="2"/>
    </row>
    <row r="832" ht="14.25">
      <c r="A832" s="23"/>
      <c r="B832" s="23"/>
      <c r="C832" s="23"/>
      <c r="D832" s="23"/>
      <c r="E832" s="23"/>
      <c r="F832" s="23"/>
      <c r="G832" s="24"/>
      <c r="H832" s="25"/>
      <c r="I832" s="26"/>
      <c r="J832" s="27"/>
      <c r="K832" s="27"/>
      <c r="L832" s="27"/>
      <c r="M832" s="26"/>
      <c r="N832" s="28"/>
      <c r="O832" s="29"/>
      <c r="P832" s="30"/>
      <c r="Q832" s="30"/>
      <c r="R832" s="30"/>
      <c r="S832" s="31"/>
      <c r="T832" s="26"/>
      <c r="U832" s="27"/>
      <c r="V832" s="82"/>
      <c r="W832" s="83"/>
      <c r="X832" s="27"/>
      <c r="Y832" s="36"/>
      <c r="Z832" s="27"/>
      <c r="AA832" s="37"/>
      <c r="AB832" s="38"/>
      <c r="AC832" s="39"/>
      <c r="AD832" s="40"/>
      <c r="AK832" s="2" t="str">
        <f>IF(ISERROR(MATCH(Table18[[#This Row], [Sector of College]],$AY$2:$AY$4,0)),"0", "1")</f>
        <v>0</v>
      </c>
      <c r="AL832" s="2" t="str">
        <f>IF(ISERROR(MATCH(Table18[[#This Row], [Type of College]],$AZ$2:$AZ$4,0)),"0", "1")</f>
        <v>0</v>
      </c>
      <c r="AM832" s="2" t="str">
        <f>IF(ISERROR(MATCH(Table18[[#This Row], [College Category]],$BA$2:$BA$15,0)),"0", "1")</f>
        <v>0</v>
      </c>
      <c r="AN832" s="2" t="str">
        <f>IF(ISERROR(MATCH(Table18[[#This Row], [Degree Duration]],$BB$3:$BB$12,0)),"0", "1")</f>
        <v>0</v>
      </c>
      <c r="AO832" s="2" t="str">
        <f>IF(ISERROR(MATCH(#REF!,#REF!,0)),"0", "1")</f>
        <v>0</v>
      </c>
      <c r="AP832" s="2" t="str">
        <f>IF(ISERROR(MATCH(Table18[[#This Row], [Batch Start Year]],$BC$2:$BC$23,0)),"0", "1")</f>
        <v>0</v>
      </c>
      <c r="AQ832" s="2" t="str">
        <f>IF(ISERROR(MATCH(Table18[[#This Row], [Batch Start Semester]],$BD$2:$BD$5,0)),"0", "1")</f>
        <v>0</v>
      </c>
      <c r="AR832" s="2" t="str">
        <f>IF(ISERROR(MATCH(Table18[[#This Row], [Batch Session ]],$BE$2:$BE$5,0)),"0", "1")</f>
        <v>0</v>
      </c>
      <c r="AS832" s="2" t="str">
        <f>IF(ISERROR(MATCH(Table18[[#This Row], [Current Semester Number ]],$BF$2:$BF$12,0)),"0", "1")</f>
        <v>0</v>
      </c>
      <c r="AT832" s="2" t="str">
        <f>IF(ISERROR(MATCH(Table18[[#This Row], [Gender]],$BG$2:$BG$4,0)),"0", "1")</f>
        <v>0</v>
      </c>
      <c r="AU832" s="2" t="str">
        <f>IF(ISERROR(MATCH(Table18[[#This Row], [Quota Type]],$BH$2:$BH$12,0)),"0", "1")</f>
        <v>0</v>
      </c>
      <c r="AV832" s="2" t="str">
        <f>IF(ISERROR(MATCH(Table18[[#This Row], [Different Ability Type (only for Differently abled students)]],$BI$2:$BI$8,0)),"0", "1")</f>
        <v>0</v>
      </c>
      <c r="AW832" s="2"/>
      <c r="AX832" s="2"/>
      <c r="AY832" s="2"/>
      <c r="AZ832" s="2"/>
    </row>
    <row r="833" ht="14.25">
      <c r="A833" s="23"/>
      <c r="B833" s="23"/>
      <c r="C833" s="23"/>
      <c r="D833" s="23"/>
      <c r="E833" s="23"/>
      <c r="F833" s="23"/>
      <c r="G833" s="24"/>
      <c r="H833" s="25"/>
      <c r="I833" s="26"/>
      <c r="J833" s="27"/>
      <c r="K833" s="27"/>
      <c r="L833" s="27"/>
      <c r="M833" s="26"/>
      <c r="N833" s="28"/>
      <c r="O833" s="29"/>
      <c r="P833" s="30"/>
      <c r="Q833" s="30"/>
      <c r="R833" s="30"/>
      <c r="S833" s="31"/>
      <c r="T833" s="26"/>
      <c r="U833" s="27"/>
      <c r="V833" s="82"/>
      <c r="W833" s="83"/>
      <c r="X833" s="27"/>
      <c r="Y833" s="36"/>
      <c r="Z833" s="27"/>
      <c r="AA833" s="37"/>
      <c r="AB833" s="38"/>
      <c r="AC833" s="39"/>
      <c r="AD833" s="40"/>
      <c r="AK833" s="2" t="str">
        <f>IF(ISERROR(MATCH(Table18[[#This Row], [Sector of College]],$AY$2:$AY$4,0)),"0", "1")</f>
        <v>0</v>
      </c>
      <c r="AL833" s="2" t="str">
        <f>IF(ISERROR(MATCH(Table18[[#This Row], [Type of College]],$AZ$2:$AZ$4,0)),"0", "1")</f>
        <v>0</v>
      </c>
      <c r="AM833" s="2" t="str">
        <f>IF(ISERROR(MATCH(Table18[[#This Row], [College Category]],$BA$2:$BA$15,0)),"0", "1")</f>
        <v>0</v>
      </c>
      <c r="AN833" s="2" t="str">
        <f>IF(ISERROR(MATCH(Table18[[#This Row], [Degree Duration]],$BB$3:$BB$12,0)),"0", "1")</f>
        <v>0</v>
      </c>
      <c r="AO833" s="2" t="str">
        <f>IF(ISERROR(MATCH(#REF!,#REF!,0)),"0", "1")</f>
        <v>0</v>
      </c>
      <c r="AP833" s="2" t="str">
        <f>IF(ISERROR(MATCH(Table18[[#This Row], [Batch Start Year]],$BC$2:$BC$23,0)),"0", "1")</f>
        <v>0</v>
      </c>
      <c r="AQ833" s="2" t="str">
        <f>IF(ISERROR(MATCH(Table18[[#This Row], [Batch Start Semester]],$BD$2:$BD$5,0)),"0", "1")</f>
        <v>0</v>
      </c>
      <c r="AR833" s="2" t="str">
        <f>IF(ISERROR(MATCH(Table18[[#This Row], [Batch Session ]],$BE$2:$BE$5,0)),"0", "1")</f>
        <v>0</v>
      </c>
      <c r="AS833" s="2" t="str">
        <f>IF(ISERROR(MATCH(Table18[[#This Row], [Current Semester Number ]],$BF$2:$BF$12,0)),"0", "1")</f>
        <v>0</v>
      </c>
      <c r="AT833" s="2" t="str">
        <f>IF(ISERROR(MATCH(Table18[[#This Row], [Gender]],$BG$2:$BG$4,0)),"0", "1")</f>
        <v>0</v>
      </c>
      <c r="AU833" s="2" t="str">
        <f>IF(ISERROR(MATCH(Table18[[#This Row], [Quota Type]],$BH$2:$BH$12,0)),"0", "1")</f>
        <v>0</v>
      </c>
      <c r="AV833" s="2" t="str">
        <f>IF(ISERROR(MATCH(Table18[[#This Row], [Different Ability Type (only for Differently abled students)]],$BI$2:$BI$8,0)),"0", "1")</f>
        <v>0</v>
      </c>
      <c r="AW833" s="2"/>
      <c r="AX833" s="2"/>
      <c r="AY833" s="2"/>
      <c r="AZ833" s="2"/>
    </row>
    <row r="834" ht="14.25">
      <c r="A834" s="23"/>
      <c r="B834" s="23"/>
      <c r="C834" s="23"/>
      <c r="D834" s="23"/>
      <c r="E834" s="23"/>
      <c r="F834" s="23"/>
      <c r="G834" s="24"/>
      <c r="H834" s="25"/>
      <c r="I834" s="26"/>
      <c r="J834" s="27"/>
      <c r="K834" s="27"/>
      <c r="L834" s="27"/>
      <c r="M834" s="26"/>
      <c r="N834" s="28"/>
      <c r="O834" s="29"/>
      <c r="P834" s="30"/>
      <c r="Q834" s="30"/>
      <c r="R834" s="30"/>
      <c r="S834" s="31"/>
      <c r="T834" s="26"/>
      <c r="U834" s="27"/>
      <c r="V834" s="82"/>
      <c r="W834" s="83"/>
      <c r="X834" s="27"/>
      <c r="Y834" s="36"/>
      <c r="Z834" s="27"/>
      <c r="AA834" s="37"/>
      <c r="AB834" s="38"/>
      <c r="AC834" s="39"/>
      <c r="AD834" s="40"/>
      <c r="AK834" s="2" t="str">
        <f>IF(ISERROR(MATCH(Table18[[#This Row], [Sector of College]],$AY$2:$AY$4,0)),"0", "1")</f>
        <v>0</v>
      </c>
      <c r="AL834" s="2" t="str">
        <f>IF(ISERROR(MATCH(Table18[[#This Row], [Type of College]],$AZ$2:$AZ$4,0)),"0", "1")</f>
        <v>0</v>
      </c>
      <c r="AM834" s="2" t="str">
        <f>IF(ISERROR(MATCH(Table18[[#This Row], [College Category]],$BA$2:$BA$15,0)),"0", "1")</f>
        <v>0</v>
      </c>
      <c r="AN834" s="2" t="str">
        <f>IF(ISERROR(MATCH(Table18[[#This Row], [Degree Duration]],$BB$3:$BB$12,0)),"0", "1")</f>
        <v>0</v>
      </c>
      <c r="AO834" s="2" t="str">
        <f>IF(ISERROR(MATCH(#REF!,#REF!,0)),"0", "1")</f>
        <v>0</v>
      </c>
      <c r="AP834" s="2" t="str">
        <f>IF(ISERROR(MATCH(Table18[[#This Row], [Batch Start Year]],$BC$2:$BC$23,0)),"0", "1")</f>
        <v>0</v>
      </c>
      <c r="AQ834" s="2" t="str">
        <f>IF(ISERROR(MATCH(Table18[[#This Row], [Batch Start Semester]],$BD$2:$BD$5,0)),"0", "1")</f>
        <v>0</v>
      </c>
      <c r="AR834" s="2" t="str">
        <f>IF(ISERROR(MATCH(Table18[[#This Row], [Batch Session ]],$BE$2:$BE$5,0)),"0", "1")</f>
        <v>0</v>
      </c>
      <c r="AS834" s="2" t="str">
        <f>IF(ISERROR(MATCH(Table18[[#This Row], [Current Semester Number ]],$BF$2:$BF$12,0)),"0", "1")</f>
        <v>0</v>
      </c>
      <c r="AT834" s="2" t="str">
        <f>IF(ISERROR(MATCH(Table18[[#This Row], [Gender]],$BG$2:$BG$4,0)),"0", "1")</f>
        <v>0</v>
      </c>
      <c r="AU834" s="2" t="str">
        <f>IF(ISERROR(MATCH(Table18[[#This Row], [Quota Type]],$BH$2:$BH$12,0)),"0", "1")</f>
        <v>0</v>
      </c>
      <c r="AV834" s="2" t="str">
        <f>IF(ISERROR(MATCH(Table18[[#This Row], [Different Ability Type (only for Differently abled students)]],$BI$2:$BI$8,0)),"0", "1")</f>
        <v>0</v>
      </c>
      <c r="AW834" s="2"/>
      <c r="AX834" s="2"/>
      <c r="AY834" s="2"/>
      <c r="AZ834" s="2"/>
    </row>
    <row r="835" ht="14.25">
      <c r="A835" s="23"/>
      <c r="B835" s="23"/>
      <c r="C835" s="23"/>
      <c r="D835" s="23"/>
      <c r="E835" s="23"/>
      <c r="F835" s="23"/>
      <c r="G835" s="24"/>
      <c r="H835" s="25"/>
      <c r="I835" s="26"/>
      <c r="J835" s="27"/>
      <c r="K835" s="27"/>
      <c r="L835" s="27"/>
      <c r="M835" s="26"/>
      <c r="N835" s="28"/>
      <c r="O835" s="29"/>
      <c r="P835" s="30"/>
      <c r="Q835" s="30"/>
      <c r="R835" s="30"/>
      <c r="S835" s="31"/>
      <c r="T835" s="26"/>
      <c r="U835" s="27"/>
      <c r="V835" s="82"/>
      <c r="W835" s="83"/>
      <c r="X835" s="27"/>
      <c r="Y835" s="36"/>
      <c r="Z835" s="27"/>
      <c r="AA835" s="37"/>
      <c r="AB835" s="38"/>
      <c r="AC835" s="39"/>
      <c r="AD835" s="40"/>
      <c r="AK835" s="2" t="str">
        <f>IF(ISERROR(MATCH(Table18[[#This Row], [Sector of College]],$AY$2:$AY$4,0)),"0", "1")</f>
        <v>0</v>
      </c>
      <c r="AL835" s="2" t="str">
        <f>IF(ISERROR(MATCH(Table18[[#This Row], [Type of College]],$AZ$2:$AZ$4,0)),"0", "1")</f>
        <v>0</v>
      </c>
      <c r="AM835" s="2" t="str">
        <f>IF(ISERROR(MATCH(Table18[[#This Row], [College Category]],$BA$2:$BA$15,0)),"0", "1")</f>
        <v>0</v>
      </c>
      <c r="AN835" s="2" t="str">
        <f>IF(ISERROR(MATCH(Table18[[#This Row], [Degree Duration]],$BB$3:$BB$12,0)),"0", "1")</f>
        <v>0</v>
      </c>
      <c r="AO835" s="2" t="str">
        <f>IF(ISERROR(MATCH(#REF!,#REF!,0)),"0", "1")</f>
        <v>0</v>
      </c>
      <c r="AP835" s="2" t="str">
        <f>IF(ISERROR(MATCH(Table18[[#This Row], [Batch Start Year]],$BC$2:$BC$23,0)),"0", "1")</f>
        <v>0</v>
      </c>
      <c r="AQ835" s="2" t="str">
        <f>IF(ISERROR(MATCH(Table18[[#This Row], [Batch Start Semester]],$BD$2:$BD$5,0)),"0", "1")</f>
        <v>0</v>
      </c>
      <c r="AR835" s="2" t="str">
        <f>IF(ISERROR(MATCH(Table18[[#This Row], [Batch Session ]],$BE$2:$BE$5,0)),"0", "1")</f>
        <v>0</v>
      </c>
      <c r="AS835" s="2" t="str">
        <f>IF(ISERROR(MATCH(Table18[[#This Row], [Current Semester Number ]],$BF$2:$BF$12,0)),"0", "1")</f>
        <v>0</v>
      </c>
      <c r="AT835" s="2" t="str">
        <f>IF(ISERROR(MATCH(Table18[[#This Row], [Gender]],$BG$2:$BG$4,0)),"0", "1")</f>
        <v>0</v>
      </c>
      <c r="AU835" s="2" t="str">
        <f>IF(ISERROR(MATCH(Table18[[#This Row], [Quota Type]],$BH$2:$BH$12,0)),"0", "1")</f>
        <v>0</v>
      </c>
      <c r="AV835" s="2" t="str">
        <f>IF(ISERROR(MATCH(Table18[[#This Row], [Different Ability Type (only for Differently abled students)]],$BI$2:$BI$8,0)),"0", "1")</f>
        <v>0</v>
      </c>
      <c r="AW835" s="2"/>
      <c r="AX835" s="2"/>
      <c r="AY835" s="2"/>
      <c r="AZ835" s="2"/>
    </row>
    <row r="836" ht="14.25">
      <c r="A836" s="23"/>
      <c r="B836" s="23"/>
      <c r="C836" s="23"/>
      <c r="D836" s="23"/>
      <c r="E836" s="23"/>
      <c r="F836" s="23"/>
      <c r="G836" s="24"/>
      <c r="H836" s="25"/>
      <c r="I836" s="26"/>
      <c r="J836" s="27"/>
      <c r="K836" s="27"/>
      <c r="L836" s="27"/>
      <c r="M836" s="26"/>
      <c r="N836" s="28"/>
      <c r="O836" s="29"/>
      <c r="P836" s="30"/>
      <c r="Q836" s="30"/>
      <c r="R836" s="30"/>
      <c r="S836" s="31"/>
      <c r="T836" s="26"/>
      <c r="U836" s="27"/>
      <c r="V836" s="82"/>
      <c r="W836" s="83"/>
      <c r="X836" s="27"/>
      <c r="Y836" s="36"/>
      <c r="Z836" s="27"/>
      <c r="AA836" s="37"/>
      <c r="AB836" s="38"/>
      <c r="AC836" s="39"/>
      <c r="AD836" s="40"/>
      <c r="AK836" s="2" t="str">
        <f>IF(ISERROR(MATCH(Table18[[#This Row], [Sector of College]],$AY$2:$AY$4,0)),"0", "1")</f>
        <v>0</v>
      </c>
      <c r="AL836" s="2" t="str">
        <f>IF(ISERROR(MATCH(Table18[[#This Row], [Type of College]],$AZ$2:$AZ$4,0)),"0", "1")</f>
        <v>0</v>
      </c>
      <c r="AM836" s="2" t="str">
        <f>IF(ISERROR(MATCH(Table18[[#This Row], [College Category]],$BA$2:$BA$15,0)),"0", "1")</f>
        <v>0</v>
      </c>
      <c r="AN836" s="2" t="str">
        <f>IF(ISERROR(MATCH(Table18[[#This Row], [Degree Duration]],$BB$3:$BB$12,0)),"0", "1")</f>
        <v>0</v>
      </c>
      <c r="AO836" s="2" t="str">
        <f>IF(ISERROR(MATCH(#REF!,#REF!,0)),"0", "1")</f>
        <v>0</v>
      </c>
      <c r="AP836" s="2" t="str">
        <f>IF(ISERROR(MATCH(Table18[[#This Row], [Batch Start Year]],$BC$2:$BC$23,0)),"0", "1")</f>
        <v>0</v>
      </c>
      <c r="AQ836" s="2" t="str">
        <f>IF(ISERROR(MATCH(Table18[[#This Row], [Batch Start Semester]],$BD$2:$BD$5,0)),"0", "1")</f>
        <v>0</v>
      </c>
      <c r="AR836" s="2" t="str">
        <f>IF(ISERROR(MATCH(Table18[[#This Row], [Batch Session ]],$BE$2:$BE$5,0)),"0", "1")</f>
        <v>0</v>
      </c>
      <c r="AS836" s="2" t="str">
        <f>IF(ISERROR(MATCH(Table18[[#This Row], [Current Semester Number ]],$BF$2:$BF$12,0)),"0", "1")</f>
        <v>0</v>
      </c>
      <c r="AT836" s="2" t="str">
        <f>IF(ISERROR(MATCH(Table18[[#This Row], [Gender]],$BG$2:$BG$4,0)),"0", "1")</f>
        <v>0</v>
      </c>
      <c r="AU836" s="2" t="str">
        <f>IF(ISERROR(MATCH(Table18[[#This Row], [Quota Type]],$BH$2:$BH$12,0)),"0", "1")</f>
        <v>0</v>
      </c>
      <c r="AV836" s="2" t="str">
        <f>IF(ISERROR(MATCH(Table18[[#This Row], [Different Ability Type (only for Differently abled students)]],$BI$2:$BI$8,0)),"0", "1")</f>
        <v>0</v>
      </c>
      <c r="AW836" s="2"/>
      <c r="AX836" s="2"/>
      <c r="AY836" s="2"/>
      <c r="AZ836" s="2"/>
    </row>
    <row r="837" ht="14.25">
      <c r="A837" s="23"/>
      <c r="B837" s="23"/>
      <c r="C837" s="23"/>
      <c r="D837" s="23"/>
      <c r="E837" s="23"/>
      <c r="F837" s="23"/>
      <c r="G837" s="24"/>
      <c r="H837" s="25"/>
      <c r="I837" s="26"/>
      <c r="J837" s="27"/>
      <c r="K837" s="27"/>
      <c r="L837" s="27"/>
      <c r="M837" s="26"/>
      <c r="N837" s="28"/>
      <c r="O837" s="29"/>
      <c r="P837" s="30"/>
      <c r="Q837" s="30"/>
      <c r="R837" s="30"/>
      <c r="S837" s="31"/>
      <c r="T837" s="26"/>
      <c r="U837" s="27"/>
      <c r="V837" s="82"/>
      <c r="W837" s="83"/>
      <c r="X837" s="27"/>
      <c r="Y837" s="36"/>
      <c r="Z837" s="27"/>
      <c r="AA837" s="37"/>
      <c r="AB837" s="38"/>
      <c r="AC837" s="39"/>
      <c r="AD837" s="40"/>
      <c r="AK837" s="2" t="str">
        <f>IF(ISERROR(MATCH(Table18[[#This Row], [Sector of College]],$AY$2:$AY$4,0)),"0", "1")</f>
        <v>0</v>
      </c>
      <c r="AL837" s="2" t="str">
        <f>IF(ISERROR(MATCH(Table18[[#This Row], [Type of College]],$AZ$2:$AZ$4,0)),"0", "1")</f>
        <v>0</v>
      </c>
      <c r="AM837" s="2" t="str">
        <f>IF(ISERROR(MATCH(Table18[[#This Row], [College Category]],$BA$2:$BA$15,0)),"0", "1")</f>
        <v>0</v>
      </c>
      <c r="AN837" s="2" t="str">
        <f>IF(ISERROR(MATCH(Table18[[#This Row], [Degree Duration]],$BB$3:$BB$12,0)),"0", "1")</f>
        <v>0</v>
      </c>
      <c r="AO837" s="2" t="str">
        <f>IF(ISERROR(MATCH(#REF!,#REF!,0)),"0", "1")</f>
        <v>0</v>
      </c>
      <c r="AP837" s="2" t="str">
        <f>IF(ISERROR(MATCH(Table18[[#This Row], [Batch Start Year]],$BC$2:$BC$23,0)),"0", "1")</f>
        <v>0</v>
      </c>
      <c r="AQ837" s="2" t="str">
        <f>IF(ISERROR(MATCH(Table18[[#This Row], [Batch Start Semester]],$BD$2:$BD$5,0)),"0", "1")</f>
        <v>0</v>
      </c>
      <c r="AR837" s="2" t="str">
        <f>IF(ISERROR(MATCH(Table18[[#This Row], [Batch Session ]],$BE$2:$BE$5,0)),"0", "1")</f>
        <v>0</v>
      </c>
      <c r="AS837" s="2" t="str">
        <f>IF(ISERROR(MATCH(Table18[[#This Row], [Current Semester Number ]],$BF$2:$BF$12,0)),"0", "1")</f>
        <v>0</v>
      </c>
      <c r="AT837" s="2" t="str">
        <f>IF(ISERROR(MATCH(Table18[[#This Row], [Gender]],$BG$2:$BG$4,0)),"0", "1")</f>
        <v>0</v>
      </c>
      <c r="AU837" s="2" t="str">
        <f>IF(ISERROR(MATCH(Table18[[#This Row], [Quota Type]],$BH$2:$BH$12,0)),"0", "1")</f>
        <v>0</v>
      </c>
      <c r="AV837" s="2" t="str">
        <f>IF(ISERROR(MATCH(Table18[[#This Row], [Different Ability Type (only for Differently abled students)]],$BI$2:$BI$8,0)),"0", "1")</f>
        <v>0</v>
      </c>
      <c r="AW837" s="2"/>
      <c r="AX837" s="2"/>
      <c r="AY837" s="2"/>
      <c r="AZ837" s="2"/>
    </row>
    <row r="838" ht="14.25">
      <c r="A838" s="23"/>
      <c r="B838" s="23"/>
      <c r="C838" s="23"/>
      <c r="D838" s="23"/>
      <c r="E838" s="23"/>
      <c r="F838" s="23"/>
      <c r="G838" s="24"/>
      <c r="H838" s="25"/>
      <c r="I838" s="26"/>
      <c r="J838" s="27"/>
      <c r="K838" s="27"/>
      <c r="L838" s="27"/>
      <c r="M838" s="26"/>
      <c r="N838" s="28"/>
      <c r="O838" s="29"/>
      <c r="P838" s="30"/>
      <c r="Q838" s="30"/>
      <c r="R838" s="30"/>
      <c r="S838" s="31"/>
      <c r="T838" s="26"/>
      <c r="U838" s="27"/>
      <c r="V838" s="82"/>
      <c r="W838" s="83"/>
      <c r="X838" s="27"/>
      <c r="Y838" s="36"/>
      <c r="Z838" s="27"/>
      <c r="AA838" s="37"/>
      <c r="AB838" s="38"/>
      <c r="AC838" s="39"/>
      <c r="AD838" s="40"/>
      <c r="AK838" s="2" t="str">
        <f>IF(ISERROR(MATCH(Table18[[#This Row], [Sector of College]],$AY$2:$AY$4,0)),"0", "1")</f>
        <v>0</v>
      </c>
      <c r="AL838" s="2" t="str">
        <f>IF(ISERROR(MATCH(Table18[[#This Row], [Type of College]],$AZ$2:$AZ$4,0)),"0", "1")</f>
        <v>0</v>
      </c>
      <c r="AM838" s="2" t="str">
        <f>IF(ISERROR(MATCH(Table18[[#This Row], [College Category]],$BA$2:$BA$15,0)),"0", "1")</f>
        <v>0</v>
      </c>
      <c r="AN838" s="2" t="str">
        <f>IF(ISERROR(MATCH(Table18[[#This Row], [Degree Duration]],$BB$3:$BB$12,0)),"0", "1")</f>
        <v>0</v>
      </c>
      <c r="AO838" s="2" t="str">
        <f>IF(ISERROR(MATCH(#REF!,#REF!,0)),"0", "1")</f>
        <v>0</v>
      </c>
      <c r="AP838" s="2" t="str">
        <f>IF(ISERROR(MATCH(Table18[[#This Row], [Batch Start Year]],$BC$2:$BC$23,0)),"0", "1")</f>
        <v>0</v>
      </c>
      <c r="AQ838" s="2" t="str">
        <f>IF(ISERROR(MATCH(Table18[[#This Row], [Batch Start Semester]],$BD$2:$BD$5,0)),"0", "1")</f>
        <v>0</v>
      </c>
      <c r="AR838" s="2" t="str">
        <f>IF(ISERROR(MATCH(Table18[[#This Row], [Batch Session ]],$BE$2:$BE$5,0)),"0", "1")</f>
        <v>0</v>
      </c>
      <c r="AS838" s="2" t="str">
        <f>IF(ISERROR(MATCH(Table18[[#This Row], [Current Semester Number ]],$BF$2:$BF$12,0)),"0", "1")</f>
        <v>0</v>
      </c>
      <c r="AT838" s="2" t="str">
        <f>IF(ISERROR(MATCH(Table18[[#This Row], [Gender]],$BG$2:$BG$4,0)),"0", "1")</f>
        <v>0</v>
      </c>
      <c r="AU838" s="2" t="str">
        <f>IF(ISERROR(MATCH(Table18[[#This Row], [Quota Type]],$BH$2:$BH$12,0)),"0", "1")</f>
        <v>0</v>
      </c>
      <c r="AV838" s="2" t="str">
        <f>IF(ISERROR(MATCH(Table18[[#This Row], [Different Ability Type (only for Differently abled students)]],$BI$2:$BI$8,0)),"0", "1")</f>
        <v>0</v>
      </c>
      <c r="AW838" s="2"/>
      <c r="AX838" s="2"/>
      <c r="AY838" s="2"/>
      <c r="AZ838" s="2"/>
    </row>
    <row r="839" ht="14.25">
      <c r="A839" s="23"/>
      <c r="B839" s="23"/>
      <c r="C839" s="23"/>
      <c r="D839" s="23"/>
      <c r="E839" s="23"/>
      <c r="F839" s="23"/>
      <c r="G839" s="24"/>
      <c r="H839" s="25"/>
      <c r="I839" s="26"/>
      <c r="J839" s="27"/>
      <c r="K839" s="27"/>
      <c r="L839" s="27"/>
      <c r="M839" s="26"/>
      <c r="N839" s="28"/>
      <c r="O839" s="29"/>
      <c r="P839" s="30"/>
      <c r="Q839" s="30"/>
      <c r="R839" s="30"/>
      <c r="S839" s="31"/>
      <c r="T839" s="26"/>
      <c r="U839" s="27"/>
      <c r="V839" s="82"/>
      <c r="W839" s="83"/>
      <c r="X839" s="27"/>
      <c r="Y839" s="36"/>
      <c r="Z839" s="27"/>
      <c r="AA839" s="37"/>
      <c r="AB839" s="38"/>
      <c r="AC839" s="39"/>
      <c r="AD839" s="40"/>
      <c r="AK839" s="2" t="str">
        <f>IF(ISERROR(MATCH(Table18[[#This Row], [Sector of College]],$AY$2:$AY$4,0)),"0", "1")</f>
        <v>0</v>
      </c>
      <c r="AL839" s="2" t="str">
        <f>IF(ISERROR(MATCH(Table18[[#This Row], [Type of College]],$AZ$2:$AZ$4,0)),"0", "1")</f>
        <v>0</v>
      </c>
      <c r="AM839" s="2" t="str">
        <f>IF(ISERROR(MATCH(Table18[[#This Row], [College Category]],$BA$2:$BA$15,0)),"0", "1")</f>
        <v>0</v>
      </c>
      <c r="AN839" s="2" t="str">
        <f>IF(ISERROR(MATCH(Table18[[#This Row], [Degree Duration]],$BB$3:$BB$12,0)),"0", "1")</f>
        <v>0</v>
      </c>
      <c r="AO839" s="2" t="str">
        <f>IF(ISERROR(MATCH(#REF!,#REF!,0)),"0", "1")</f>
        <v>0</v>
      </c>
      <c r="AP839" s="2" t="str">
        <f>IF(ISERROR(MATCH(Table18[[#This Row], [Batch Start Year]],$BC$2:$BC$23,0)),"0", "1")</f>
        <v>0</v>
      </c>
      <c r="AQ839" s="2" t="str">
        <f>IF(ISERROR(MATCH(Table18[[#This Row], [Batch Start Semester]],$BD$2:$BD$5,0)),"0", "1")</f>
        <v>0</v>
      </c>
      <c r="AR839" s="2" t="str">
        <f>IF(ISERROR(MATCH(Table18[[#This Row], [Batch Session ]],$BE$2:$BE$5,0)),"0", "1")</f>
        <v>0</v>
      </c>
      <c r="AS839" s="2" t="str">
        <f>IF(ISERROR(MATCH(Table18[[#This Row], [Current Semester Number ]],$BF$2:$BF$12,0)),"0", "1")</f>
        <v>0</v>
      </c>
      <c r="AT839" s="2" t="str">
        <f>IF(ISERROR(MATCH(Table18[[#This Row], [Gender]],$BG$2:$BG$4,0)),"0", "1")</f>
        <v>0</v>
      </c>
      <c r="AU839" s="2" t="str">
        <f>IF(ISERROR(MATCH(Table18[[#This Row], [Quota Type]],$BH$2:$BH$12,0)),"0", "1")</f>
        <v>0</v>
      </c>
      <c r="AV839" s="2" t="str">
        <f>IF(ISERROR(MATCH(Table18[[#This Row], [Different Ability Type (only for Differently abled students)]],$BI$2:$BI$8,0)),"0", "1")</f>
        <v>0</v>
      </c>
      <c r="AW839" s="2"/>
      <c r="AX839" s="2"/>
      <c r="AY839" s="2"/>
      <c r="AZ839" s="2"/>
    </row>
    <row r="840" ht="14.25">
      <c r="A840" s="23"/>
      <c r="B840" s="23"/>
      <c r="C840" s="23"/>
      <c r="D840" s="23"/>
      <c r="E840" s="23"/>
      <c r="F840" s="23"/>
      <c r="G840" s="24"/>
      <c r="H840" s="25"/>
      <c r="I840" s="26"/>
      <c r="J840" s="27"/>
      <c r="K840" s="27"/>
      <c r="L840" s="27"/>
      <c r="M840" s="26"/>
      <c r="N840" s="28"/>
      <c r="O840" s="29"/>
      <c r="P840" s="30"/>
      <c r="Q840" s="30"/>
      <c r="R840" s="30"/>
      <c r="S840" s="31"/>
      <c r="T840" s="26"/>
      <c r="U840" s="27"/>
      <c r="V840" s="82"/>
      <c r="W840" s="83"/>
      <c r="X840" s="27"/>
      <c r="Y840" s="36"/>
      <c r="Z840" s="27"/>
      <c r="AA840" s="37"/>
      <c r="AB840" s="38"/>
      <c r="AC840" s="39"/>
      <c r="AD840" s="40"/>
      <c r="AK840" s="2" t="str">
        <f>IF(ISERROR(MATCH(Table18[[#This Row], [Sector of College]],$AY$2:$AY$4,0)),"0", "1")</f>
        <v>0</v>
      </c>
      <c r="AL840" s="2" t="str">
        <f>IF(ISERROR(MATCH(Table18[[#This Row], [Type of College]],$AZ$2:$AZ$4,0)),"0", "1")</f>
        <v>0</v>
      </c>
      <c r="AM840" s="2" t="str">
        <f>IF(ISERROR(MATCH(Table18[[#This Row], [College Category]],$BA$2:$BA$15,0)),"0", "1")</f>
        <v>0</v>
      </c>
      <c r="AN840" s="2" t="str">
        <f>IF(ISERROR(MATCH(Table18[[#This Row], [Degree Duration]],$BB$3:$BB$12,0)),"0", "1")</f>
        <v>0</v>
      </c>
      <c r="AO840" s="2" t="str">
        <f>IF(ISERROR(MATCH(#REF!,#REF!,0)),"0", "1")</f>
        <v>0</v>
      </c>
      <c r="AP840" s="2" t="str">
        <f>IF(ISERROR(MATCH(Table18[[#This Row], [Batch Start Year]],$BC$2:$BC$23,0)),"0", "1")</f>
        <v>0</v>
      </c>
      <c r="AQ840" s="2" t="str">
        <f>IF(ISERROR(MATCH(Table18[[#This Row], [Batch Start Semester]],$BD$2:$BD$5,0)),"0", "1")</f>
        <v>0</v>
      </c>
      <c r="AR840" s="2" t="str">
        <f>IF(ISERROR(MATCH(Table18[[#This Row], [Batch Session ]],$BE$2:$BE$5,0)),"0", "1")</f>
        <v>0</v>
      </c>
      <c r="AS840" s="2" t="str">
        <f>IF(ISERROR(MATCH(Table18[[#This Row], [Current Semester Number ]],$BF$2:$BF$12,0)),"0", "1")</f>
        <v>0</v>
      </c>
      <c r="AT840" s="2" t="str">
        <f>IF(ISERROR(MATCH(Table18[[#This Row], [Gender]],$BG$2:$BG$4,0)),"0", "1")</f>
        <v>0</v>
      </c>
      <c r="AU840" s="2" t="str">
        <f>IF(ISERROR(MATCH(Table18[[#This Row], [Quota Type]],$BH$2:$BH$12,0)),"0", "1")</f>
        <v>0</v>
      </c>
      <c r="AV840" s="2" t="str">
        <f>IF(ISERROR(MATCH(Table18[[#This Row], [Different Ability Type (only for Differently abled students)]],$BI$2:$BI$8,0)),"0", "1")</f>
        <v>0</v>
      </c>
      <c r="AW840" s="2"/>
      <c r="AX840" s="2"/>
      <c r="AY840" s="2"/>
      <c r="AZ840" s="2"/>
    </row>
    <row r="841" ht="14.25">
      <c r="A841" s="23"/>
      <c r="B841" s="23"/>
      <c r="C841" s="23"/>
      <c r="D841" s="23"/>
      <c r="E841" s="23"/>
      <c r="F841" s="23"/>
      <c r="G841" s="24"/>
      <c r="H841" s="25"/>
      <c r="I841" s="26"/>
      <c r="J841" s="27"/>
      <c r="K841" s="27"/>
      <c r="L841" s="27"/>
      <c r="M841" s="26"/>
      <c r="N841" s="28"/>
      <c r="O841" s="29"/>
      <c r="P841" s="30"/>
      <c r="Q841" s="30"/>
      <c r="R841" s="30"/>
      <c r="S841" s="31"/>
      <c r="T841" s="26"/>
      <c r="U841" s="27"/>
      <c r="V841" s="82"/>
      <c r="W841" s="83"/>
      <c r="X841" s="27"/>
      <c r="Y841" s="36"/>
      <c r="Z841" s="27"/>
      <c r="AA841" s="37"/>
      <c r="AB841" s="38"/>
      <c r="AC841" s="39"/>
      <c r="AD841" s="40"/>
      <c r="AK841" s="2" t="str">
        <f>IF(ISERROR(MATCH(Table18[[#This Row], [Sector of College]],$AY$2:$AY$4,0)),"0", "1")</f>
        <v>0</v>
      </c>
      <c r="AL841" s="2" t="str">
        <f>IF(ISERROR(MATCH(Table18[[#This Row], [Type of College]],$AZ$2:$AZ$4,0)),"0", "1")</f>
        <v>0</v>
      </c>
      <c r="AM841" s="2" t="str">
        <f>IF(ISERROR(MATCH(Table18[[#This Row], [College Category]],$BA$2:$BA$15,0)),"0", "1")</f>
        <v>0</v>
      </c>
      <c r="AN841" s="2" t="str">
        <f>IF(ISERROR(MATCH(Table18[[#This Row], [Degree Duration]],$BB$3:$BB$12,0)),"0", "1")</f>
        <v>0</v>
      </c>
      <c r="AO841" s="2" t="str">
        <f>IF(ISERROR(MATCH(#REF!,#REF!,0)),"0", "1")</f>
        <v>0</v>
      </c>
      <c r="AP841" s="2" t="str">
        <f>IF(ISERROR(MATCH(Table18[[#This Row], [Batch Start Year]],$BC$2:$BC$23,0)),"0", "1")</f>
        <v>0</v>
      </c>
      <c r="AQ841" s="2" t="str">
        <f>IF(ISERROR(MATCH(Table18[[#This Row], [Batch Start Semester]],$BD$2:$BD$5,0)),"0", "1")</f>
        <v>0</v>
      </c>
      <c r="AR841" s="2" t="str">
        <f>IF(ISERROR(MATCH(Table18[[#This Row], [Batch Session ]],$BE$2:$BE$5,0)),"0", "1")</f>
        <v>0</v>
      </c>
      <c r="AS841" s="2" t="str">
        <f>IF(ISERROR(MATCH(Table18[[#This Row], [Current Semester Number ]],$BF$2:$BF$12,0)),"0", "1")</f>
        <v>0</v>
      </c>
      <c r="AT841" s="2" t="str">
        <f>IF(ISERROR(MATCH(Table18[[#This Row], [Gender]],$BG$2:$BG$4,0)),"0", "1")</f>
        <v>0</v>
      </c>
      <c r="AU841" s="2" t="str">
        <f>IF(ISERROR(MATCH(Table18[[#This Row], [Quota Type]],$BH$2:$BH$12,0)),"0", "1")</f>
        <v>0</v>
      </c>
      <c r="AV841" s="2" t="str">
        <f>IF(ISERROR(MATCH(Table18[[#This Row], [Different Ability Type (only for Differently abled students)]],$BI$2:$BI$8,0)),"0", "1")</f>
        <v>0</v>
      </c>
      <c r="AW841" s="2"/>
      <c r="AX841" s="2"/>
      <c r="AY841" s="2"/>
      <c r="AZ841" s="2"/>
    </row>
    <row r="842" ht="14.25">
      <c r="A842" s="23"/>
      <c r="B842" s="23"/>
      <c r="C842" s="23"/>
      <c r="D842" s="23"/>
      <c r="E842" s="23"/>
      <c r="F842" s="23"/>
      <c r="G842" s="24"/>
      <c r="H842" s="25"/>
      <c r="I842" s="26"/>
      <c r="J842" s="27"/>
      <c r="K842" s="27"/>
      <c r="L842" s="27"/>
      <c r="M842" s="26"/>
      <c r="N842" s="28"/>
      <c r="O842" s="29"/>
      <c r="P842" s="30"/>
      <c r="Q842" s="30"/>
      <c r="R842" s="30"/>
      <c r="S842" s="31"/>
      <c r="T842" s="26"/>
      <c r="U842" s="27"/>
      <c r="V842" s="82"/>
      <c r="W842" s="83"/>
      <c r="X842" s="27"/>
      <c r="Y842" s="36"/>
      <c r="Z842" s="27"/>
      <c r="AA842" s="37"/>
      <c r="AB842" s="38"/>
      <c r="AC842" s="39"/>
      <c r="AD842" s="40"/>
      <c r="AK842" s="2" t="str">
        <f>IF(ISERROR(MATCH(Table18[[#This Row], [Sector of College]],$AY$2:$AY$4,0)),"0", "1")</f>
        <v>0</v>
      </c>
      <c r="AL842" s="2" t="str">
        <f>IF(ISERROR(MATCH(Table18[[#This Row], [Type of College]],$AZ$2:$AZ$4,0)),"0", "1")</f>
        <v>0</v>
      </c>
      <c r="AM842" s="2" t="str">
        <f>IF(ISERROR(MATCH(Table18[[#This Row], [College Category]],$BA$2:$BA$15,0)),"0", "1")</f>
        <v>0</v>
      </c>
      <c r="AN842" s="2" t="str">
        <f>IF(ISERROR(MATCH(Table18[[#This Row], [Degree Duration]],$BB$3:$BB$12,0)),"0", "1")</f>
        <v>0</v>
      </c>
      <c r="AO842" s="2" t="str">
        <f>IF(ISERROR(MATCH(#REF!,#REF!,0)),"0", "1")</f>
        <v>0</v>
      </c>
      <c r="AP842" s="2" t="str">
        <f>IF(ISERROR(MATCH(Table18[[#This Row], [Batch Start Year]],$BC$2:$BC$23,0)),"0", "1")</f>
        <v>0</v>
      </c>
      <c r="AQ842" s="2" t="str">
        <f>IF(ISERROR(MATCH(Table18[[#This Row], [Batch Start Semester]],$BD$2:$BD$5,0)),"0", "1")</f>
        <v>0</v>
      </c>
      <c r="AR842" s="2" t="str">
        <f>IF(ISERROR(MATCH(Table18[[#This Row], [Batch Session ]],$BE$2:$BE$5,0)),"0", "1")</f>
        <v>0</v>
      </c>
      <c r="AS842" s="2" t="str">
        <f>IF(ISERROR(MATCH(Table18[[#This Row], [Current Semester Number ]],$BF$2:$BF$12,0)),"0", "1")</f>
        <v>0</v>
      </c>
      <c r="AT842" s="2" t="str">
        <f>IF(ISERROR(MATCH(Table18[[#This Row], [Gender]],$BG$2:$BG$4,0)),"0", "1")</f>
        <v>0</v>
      </c>
      <c r="AU842" s="2" t="str">
        <f>IF(ISERROR(MATCH(Table18[[#This Row], [Quota Type]],$BH$2:$BH$12,0)),"0", "1")</f>
        <v>0</v>
      </c>
      <c r="AV842" s="2" t="str">
        <f>IF(ISERROR(MATCH(Table18[[#This Row], [Different Ability Type (only for Differently abled students)]],$BI$2:$BI$8,0)),"0", "1")</f>
        <v>0</v>
      </c>
      <c r="AW842" s="2"/>
      <c r="AX842" s="2"/>
      <c r="AY842" s="2"/>
      <c r="AZ842" s="2"/>
    </row>
    <row r="843" ht="14.25">
      <c r="A843" s="23"/>
      <c r="B843" s="23"/>
      <c r="C843" s="23"/>
      <c r="D843" s="23"/>
      <c r="E843" s="23"/>
      <c r="F843" s="23"/>
      <c r="G843" s="24"/>
      <c r="H843" s="25"/>
      <c r="I843" s="26"/>
      <c r="J843" s="27"/>
      <c r="K843" s="27"/>
      <c r="L843" s="27"/>
      <c r="M843" s="26"/>
      <c r="N843" s="28"/>
      <c r="O843" s="29"/>
      <c r="P843" s="30"/>
      <c r="Q843" s="30"/>
      <c r="R843" s="30"/>
      <c r="S843" s="31"/>
      <c r="T843" s="26"/>
      <c r="U843" s="27"/>
      <c r="V843" s="82"/>
      <c r="W843" s="83"/>
      <c r="X843" s="27"/>
      <c r="Y843" s="36"/>
      <c r="Z843" s="27"/>
      <c r="AA843" s="37"/>
      <c r="AB843" s="38"/>
      <c r="AC843" s="39"/>
      <c r="AD843" s="40"/>
      <c r="AK843" s="2" t="str">
        <f>IF(ISERROR(MATCH(Table18[[#This Row], [Sector of College]],$AY$2:$AY$4,0)),"0", "1")</f>
        <v>0</v>
      </c>
      <c r="AL843" s="2" t="str">
        <f>IF(ISERROR(MATCH(Table18[[#This Row], [Type of College]],$AZ$2:$AZ$4,0)),"0", "1")</f>
        <v>0</v>
      </c>
      <c r="AM843" s="2" t="str">
        <f>IF(ISERROR(MATCH(Table18[[#This Row], [College Category]],$BA$2:$BA$15,0)),"0", "1")</f>
        <v>0</v>
      </c>
      <c r="AN843" s="2" t="str">
        <f>IF(ISERROR(MATCH(Table18[[#This Row], [Degree Duration]],$BB$3:$BB$12,0)),"0", "1")</f>
        <v>0</v>
      </c>
      <c r="AO843" s="2" t="str">
        <f>IF(ISERROR(MATCH(#REF!,#REF!,0)),"0", "1")</f>
        <v>0</v>
      </c>
      <c r="AP843" s="2" t="str">
        <f>IF(ISERROR(MATCH(Table18[[#This Row], [Batch Start Year]],$BC$2:$BC$23,0)),"0", "1")</f>
        <v>0</v>
      </c>
      <c r="AQ843" s="2" t="str">
        <f>IF(ISERROR(MATCH(Table18[[#This Row], [Batch Start Semester]],$BD$2:$BD$5,0)),"0", "1")</f>
        <v>0</v>
      </c>
      <c r="AR843" s="2" t="str">
        <f>IF(ISERROR(MATCH(Table18[[#This Row], [Batch Session ]],$BE$2:$BE$5,0)),"0", "1")</f>
        <v>0</v>
      </c>
      <c r="AS843" s="2" t="str">
        <f>IF(ISERROR(MATCH(Table18[[#This Row], [Current Semester Number ]],$BF$2:$BF$12,0)),"0", "1")</f>
        <v>0</v>
      </c>
      <c r="AT843" s="2" t="str">
        <f>IF(ISERROR(MATCH(Table18[[#This Row], [Gender]],$BG$2:$BG$4,0)),"0", "1")</f>
        <v>0</v>
      </c>
      <c r="AU843" s="2" t="str">
        <f>IF(ISERROR(MATCH(Table18[[#This Row], [Quota Type]],$BH$2:$BH$12,0)),"0", "1")</f>
        <v>0</v>
      </c>
      <c r="AV843" s="2" t="str">
        <f>IF(ISERROR(MATCH(Table18[[#This Row], [Different Ability Type (only for Differently abled students)]],$BI$2:$BI$8,0)),"0", "1")</f>
        <v>0</v>
      </c>
      <c r="AW843" s="2"/>
      <c r="AX843" s="2"/>
      <c r="AY843" s="2"/>
      <c r="AZ843" s="2"/>
    </row>
    <row r="844" ht="14.25">
      <c r="A844" s="23"/>
      <c r="B844" s="23"/>
      <c r="C844" s="23"/>
      <c r="D844" s="23"/>
      <c r="E844" s="23"/>
      <c r="F844" s="23"/>
      <c r="G844" s="24"/>
      <c r="H844" s="25"/>
      <c r="I844" s="26"/>
      <c r="J844" s="27"/>
      <c r="K844" s="27"/>
      <c r="L844" s="27"/>
      <c r="M844" s="26"/>
      <c r="N844" s="28"/>
      <c r="O844" s="29"/>
      <c r="P844" s="30"/>
      <c r="Q844" s="30"/>
      <c r="R844" s="30"/>
      <c r="S844" s="31"/>
      <c r="T844" s="26"/>
      <c r="U844" s="27"/>
      <c r="V844" s="82"/>
      <c r="W844" s="83"/>
      <c r="X844" s="27"/>
      <c r="Y844" s="36"/>
      <c r="Z844" s="27"/>
      <c r="AA844" s="37"/>
      <c r="AB844" s="38"/>
      <c r="AC844" s="39"/>
      <c r="AD844" s="40"/>
      <c r="AK844" s="2" t="str">
        <f>IF(ISERROR(MATCH(Table18[[#This Row], [Sector of College]],$AY$2:$AY$4,0)),"0", "1")</f>
        <v>0</v>
      </c>
      <c r="AL844" s="2" t="str">
        <f>IF(ISERROR(MATCH(Table18[[#This Row], [Type of College]],$AZ$2:$AZ$4,0)),"0", "1")</f>
        <v>0</v>
      </c>
      <c r="AM844" s="2" t="str">
        <f>IF(ISERROR(MATCH(Table18[[#This Row], [College Category]],$BA$2:$BA$15,0)),"0", "1")</f>
        <v>0</v>
      </c>
      <c r="AN844" s="2" t="str">
        <f>IF(ISERROR(MATCH(Table18[[#This Row], [Degree Duration]],$BB$3:$BB$12,0)),"0", "1")</f>
        <v>0</v>
      </c>
      <c r="AO844" s="2" t="str">
        <f>IF(ISERROR(MATCH(#REF!,#REF!,0)),"0", "1")</f>
        <v>0</v>
      </c>
      <c r="AP844" s="2" t="str">
        <f>IF(ISERROR(MATCH(Table18[[#This Row], [Batch Start Year]],$BC$2:$BC$23,0)),"0", "1")</f>
        <v>0</v>
      </c>
      <c r="AQ844" s="2" t="str">
        <f>IF(ISERROR(MATCH(Table18[[#This Row], [Batch Start Semester]],$BD$2:$BD$5,0)),"0", "1")</f>
        <v>0</v>
      </c>
      <c r="AR844" s="2" t="str">
        <f>IF(ISERROR(MATCH(Table18[[#This Row], [Batch Session ]],$BE$2:$BE$5,0)),"0", "1")</f>
        <v>0</v>
      </c>
      <c r="AS844" s="2" t="str">
        <f>IF(ISERROR(MATCH(Table18[[#This Row], [Current Semester Number ]],$BF$2:$BF$12,0)),"0", "1")</f>
        <v>0</v>
      </c>
      <c r="AT844" s="2" t="str">
        <f>IF(ISERROR(MATCH(Table18[[#This Row], [Gender]],$BG$2:$BG$4,0)),"0", "1")</f>
        <v>0</v>
      </c>
      <c r="AU844" s="2" t="str">
        <f>IF(ISERROR(MATCH(Table18[[#This Row], [Quota Type]],$BH$2:$BH$12,0)),"0", "1")</f>
        <v>0</v>
      </c>
      <c r="AV844" s="2" t="str">
        <f>IF(ISERROR(MATCH(Table18[[#This Row], [Different Ability Type (only for Differently abled students)]],$BI$2:$BI$8,0)),"0", "1")</f>
        <v>0</v>
      </c>
      <c r="AW844" s="2"/>
      <c r="AX844" s="2"/>
      <c r="AY844" s="2"/>
      <c r="AZ844" s="2"/>
    </row>
    <row r="845" ht="14.25">
      <c r="A845" s="23"/>
      <c r="B845" s="23"/>
      <c r="C845" s="23"/>
      <c r="D845" s="23"/>
      <c r="E845" s="23"/>
      <c r="F845" s="23"/>
      <c r="G845" s="24"/>
      <c r="H845" s="25"/>
      <c r="I845" s="26"/>
      <c r="J845" s="27"/>
      <c r="K845" s="27"/>
      <c r="L845" s="27"/>
      <c r="M845" s="26"/>
      <c r="N845" s="28"/>
      <c r="O845" s="29"/>
      <c r="P845" s="30"/>
      <c r="Q845" s="30"/>
      <c r="R845" s="30"/>
      <c r="S845" s="31"/>
      <c r="T845" s="26"/>
      <c r="U845" s="27"/>
      <c r="V845" s="82"/>
      <c r="W845" s="83"/>
      <c r="X845" s="27"/>
      <c r="Y845" s="36"/>
      <c r="Z845" s="27"/>
      <c r="AA845" s="37"/>
      <c r="AB845" s="38"/>
      <c r="AC845" s="39"/>
      <c r="AD845" s="40"/>
      <c r="AK845" s="2" t="str">
        <f>IF(ISERROR(MATCH(Table18[[#This Row], [Sector of College]],$AY$2:$AY$4,0)),"0", "1")</f>
        <v>0</v>
      </c>
      <c r="AL845" s="2" t="str">
        <f>IF(ISERROR(MATCH(Table18[[#This Row], [Type of College]],$AZ$2:$AZ$4,0)),"0", "1")</f>
        <v>0</v>
      </c>
      <c r="AM845" s="2" t="str">
        <f>IF(ISERROR(MATCH(Table18[[#This Row], [College Category]],$BA$2:$BA$15,0)),"0", "1")</f>
        <v>0</v>
      </c>
      <c r="AN845" s="2" t="str">
        <f>IF(ISERROR(MATCH(Table18[[#This Row], [Degree Duration]],$BB$3:$BB$12,0)),"0", "1")</f>
        <v>0</v>
      </c>
      <c r="AO845" s="2" t="str">
        <f>IF(ISERROR(MATCH(#REF!,#REF!,0)),"0", "1")</f>
        <v>0</v>
      </c>
      <c r="AP845" s="2" t="str">
        <f>IF(ISERROR(MATCH(Table18[[#This Row], [Batch Start Year]],$BC$2:$BC$23,0)),"0", "1")</f>
        <v>0</v>
      </c>
      <c r="AQ845" s="2" t="str">
        <f>IF(ISERROR(MATCH(Table18[[#This Row], [Batch Start Semester]],$BD$2:$BD$5,0)),"0", "1")</f>
        <v>0</v>
      </c>
      <c r="AR845" s="2" t="str">
        <f>IF(ISERROR(MATCH(Table18[[#This Row], [Batch Session ]],$BE$2:$BE$5,0)),"0", "1")</f>
        <v>0</v>
      </c>
      <c r="AS845" s="2" t="str">
        <f>IF(ISERROR(MATCH(Table18[[#This Row], [Current Semester Number ]],$BF$2:$BF$12,0)),"0", "1")</f>
        <v>0</v>
      </c>
      <c r="AT845" s="2" t="str">
        <f>IF(ISERROR(MATCH(Table18[[#This Row], [Gender]],$BG$2:$BG$4,0)),"0", "1")</f>
        <v>0</v>
      </c>
      <c r="AU845" s="2" t="str">
        <f>IF(ISERROR(MATCH(Table18[[#This Row], [Quota Type]],$BH$2:$BH$12,0)),"0", "1")</f>
        <v>0</v>
      </c>
      <c r="AV845" s="2" t="str">
        <f>IF(ISERROR(MATCH(Table18[[#This Row], [Different Ability Type (only for Differently abled students)]],$BI$2:$BI$8,0)),"0", "1")</f>
        <v>0</v>
      </c>
      <c r="AW845" s="2"/>
      <c r="AX845" s="2"/>
      <c r="AY845" s="2"/>
      <c r="AZ845" s="2"/>
    </row>
    <row r="846" ht="14.25">
      <c r="A846" s="23"/>
      <c r="B846" s="23"/>
      <c r="C846" s="23"/>
      <c r="D846" s="23"/>
      <c r="E846" s="23"/>
      <c r="F846" s="23"/>
      <c r="G846" s="24"/>
      <c r="H846" s="25"/>
      <c r="I846" s="26"/>
      <c r="J846" s="27"/>
      <c r="K846" s="27"/>
      <c r="L846" s="27"/>
      <c r="M846" s="26"/>
      <c r="N846" s="28"/>
      <c r="O846" s="29"/>
      <c r="P846" s="30"/>
      <c r="Q846" s="30"/>
      <c r="R846" s="30"/>
      <c r="S846" s="31"/>
      <c r="T846" s="26"/>
      <c r="U846" s="27"/>
      <c r="V846" s="82"/>
      <c r="W846" s="83"/>
      <c r="X846" s="27"/>
      <c r="Y846" s="36"/>
      <c r="Z846" s="27"/>
      <c r="AA846" s="37"/>
      <c r="AB846" s="38"/>
      <c r="AC846" s="39"/>
      <c r="AD846" s="40"/>
      <c r="AK846" s="2" t="str">
        <f>IF(ISERROR(MATCH(Table18[[#This Row], [Sector of College]],$AY$2:$AY$4,0)),"0", "1")</f>
        <v>0</v>
      </c>
      <c r="AL846" s="2" t="str">
        <f>IF(ISERROR(MATCH(Table18[[#This Row], [Type of College]],$AZ$2:$AZ$4,0)),"0", "1")</f>
        <v>0</v>
      </c>
      <c r="AM846" s="2" t="str">
        <f>IF(ISERROR(MATCH(Table18[[#This Row], [College Category]],$BA$2:$BA$15,0)),"0", "1")</f>
        <v>0</v>
      </c>
      <c r="AN846" s="2" t="str">
        <f>IF(ISERROR(MATCH(Table18[[#This Row], [Degree Duration]],$BB$3:$BB$12,0)),"0", "1")</f>
        <v>0</v>
      </c>
      <c r="AO846" s="2" t="str">
        <f>IF(ISERROR(MATCH(#REF!,#REF!,0)),"0", "1")</f>
        <v>0</v>
      </c>
      <c r="AP846" s="2" t="str">
        <f>IF(ISERROR(MATCH(Table18[[#This Row], [Batch Start Year]],$BC$2:$BC$23,0)),"0", "1")</f>
        <v>0</v>
      </c>
      <c r="AQ846" s="2" t="str">
        <f>IF(ISERROR(MATCH(Table18[[#This Row], [Batch Start Semester]],$BD$2:$BD$5,0)),"0", "1")</f>
        <v>0</v>
      </c>
      <c r="AR846" s="2" t="str">
        <f>IF(ISERROR(MATCH(Table18[[#This Row], [Batch Session ]],$BE$2:$BE$5,0)),"0", "1")</f>
        <v>0</v>
      </c>
      <c r="AS846" s="2" t="str">
        <f>IF(ISERROR(MATCH(Table18[[#This Row], [Current Semester Number ]],$BF$2:$BF$12,0)),"0", "1")</f>
        <v>0</v>
      </c>
      <c r="AT846" s="2" t="str">
        <f>IF(ISERROR(MATCH(Table18[[#This Row], [Gender]],$BG$2:$BG$4,0)),"0", "1")</f>
        <v>0</v>
      </c>
      <c r="AU846" s="2" t="str">
        <f>IF(ISERROR(MATCH(Table18[[#This Row], [Quota Type]],$BH$2:$BH$12,0)),"0", "1")</f>
        <v>0</v>
      </c>
      <c r="AV846" s="2" t="str">
        <f>IF(ISERROR(MATCH(Table18[[#This Row], [Different Ability Type (only for Differently abled students)]],$BI$2:$BI$8,0)),"0", "1")</f>
        <v>0</v>
      </c>
      <c r="AW846" s="2"/>
      <c r="AX846" s="2"/>
      <c r="AY846" s="2"/>
      <c r="AZ846" s="2"/>
    </row>
    <row r="847" ht="14.25">
      <c r="A847" s="23"/>
      <c r="B847" s="23"/>
      <c r="C847" s="23"/>
      <c r="D847" s="23"/>
      <c r="E847" s="23"/>
      <c r="F847" s="23"/>
      <c r="G847" s="24"/>
      <c r="H847" s="25"/>
      <c r="I847" s="26"/>
      <c r="J847" s="27"/>
      <c r="K847" s="27"/>
      <c r="L847" s="27"/>
      <c r="M847" s="26"/>
      <c r="N847" s="28"/>
      <c r="O847" s="29"/>
      <c r="P847" s="30"/>
      <c r="Q847" s="30"/>
      <c r="R847" s="30"/>
      <c r="S847" s="31"/>
      <c r="T847" s="26"/>
      <c r="U847" s="27"/>
      <c r="V847" s="82"/>
      <c r="W847" s="83"/>
      <c r="X847" s="27"/>
      <c r="Y847" s="36"/>
      <c r="Z847" s="27"/>
      <c r="AA847" s="37"/>
      <c r="AB847" s="38"/>
      <c r="AC847" s="39"/>
      <c r="AD847" s="40"/>
      <c r="AK847" s="2" t="str">
        <f>IF(ISERROR(MATCH(Table18[[#This Row], [Sector of College]],$AY$2:$AY$4,0)),"0", "1")</f>
        <v>0</v>
      </c>
      <c r="AL847" s="2" t="str">
        <f>IF(ISERROR(MATCH(Table18[[#This Row], [Type of College]],$AZ$2:$AZ$4,0)),"0", "1")</f>
        <v>0</v>
      </c>
      <c r="AM847" s="2" t="str">
        <f>IF(ISERROR(MATCH(Table18[[#This Row], [College Category]],$BA$2:$BA$15,0)),"0", "1")</f>
        <v>0</v>
      </c>
      <c r="AN847" s="2" t="str">
        <f>IF(ISERROR(MATCH(Table18[[#This Row], [Degree Duration]],$BB$3:$BB$12,0)),"0", "1")</f>
        <v>0</v>
      </c>
      <c r="AO847" s="2" t="str">
        <f>IF(ISERROR(MATCH(#REF!,#REF!,0)),"0", "1")</f>
        <v>0</v>
      </c>
      <c r="AP847" s="2" t="str">
        <f>IF(ISERROR(MATCH(Table18[[#This Row], [Batch Start Year]],$BC$2:$BC$23,0)),"0", "1")</f>
        <v>0</v>
      </c>
      <c r="AQ847" s="2" t="str">
        <f>IF(ISERROR(MATCH(Table18[[#This Row], [Batch Start Semester]],$BD$2:$BD$5,0)),"0", "1")</f>
        <v>0</v>
      </c>
      <c r="AR847" s="2" t="str">
        <f>IF(ISERROR(MATCH(Table18[[#This Row], [Batch Session ]],$BE$2:$BE$5,0)),"0", "1")</f>
        <v>0</v>
      </c>
      <c r="AS847" s="2" t="str">
        <f>IF(ISERROR(MATCH(Table18[[#This Row], [Current Semester Number ]],$BF$2:$BF$12,0)),"0", "1")</f>
        <v>0</v>
      </c>
      <c r="AT847" s="2" t="str">
        <f>IF(ISERROR(MATCH(Table18[[#This Row], [Gender]],$BG$2:$BG$4,0)),"0", "1")</f>
        <v>0</v>
      </c>
      <c r="AU847" s="2" t="str">
        <f>IF(ISERROR(MATCH(Table18[[#This Row], [Quota Type]],$BH$2:$BH$12,0)),"0", "1")</f>
        <v>0</v>
      </c>
      <c r="AV847" s="2" t="str">
        <f>IF(ISERROR(MATCH(Table18[[#This Row], [Different Ability Type (only for Differently abled students)]],$BI$2:$BI$8,0)),"0", "1")</f>
        <v>0</v>
      </c>
      <c r="AW847" s="2"/>
      <c r="AX847" s="2"/>
      <c r="AY847" s="2"/>
      <c r="AZ847" s="2"/>
    </row>
    <row r="848" ht="14.25">
      <c r="A848" s="23"/>
      <c r="B848" s="23"/>
      <c r="C848" s="23"/>
      <c r="D848" s="23"/>
      <c r="E848" s="23"/>
      <c r="F848" s="23"/>
      <c r="G848" s="24"/>
      <c r="H848" s="25"/>
      <c r="I848" s="26"/>
      <c r="J848" s="27"/>
      <c r="K848" s="27"/>
      <c r="L848" s="27"/>
      <c r="M848" s="26"/>
      <c r="N848" s="28"/>
      <c r="O848" s="29"/>
      <c r="P848" s="30"/>
      <c r="Q848" s="30"/>
      <c r="R848" s="30"/>
      <c r="S848" s="31"/>
      <c r="T848" s="26"/>
      <c r="U848" s="27"/>
      <c r="V848" s="82"/>
      <c r="W848" s="83"/>
      <c r="X848" s="27"/>
      <c r="Y848" s="36"/>
      <c r="Z848" s="27"/>
      <c r="AA848" s="37"/>
      <c r="AB848" s="38"/>
      <c r="AC848" s="39"/>
      <c r="AD848" s="40"/>
      <c r="AK848" s="2" t="str">
        <f>IF(ISERROR(MATCH(Table18[[#This Row], [Sector of College]],$AY$2:$AY$4,0)),"0", "1")</f>
        <v>0</v>
      </c>
      <c r="AL848" s="2" t="str">
        <f>IF(ISERROR(MATCH(Table18[[#This Row], [Type of College]],$AZ$2:$AZ$4,0)),"0", "1")</f>
        <v>0</v>
      </c>
      <c r="AM848" s="2" t="str">
        <f>IF(ISERROR(MATCH(Table18[[#This Row], [College Category]],$BA$2:$BA$15,0)),"0", "1")</f>
        <v>0</v>
      </c>
      <c r="AN848" s="2" t="str">
        <f>IF(ISERROR(MATCH(Table18[[#This Row], [Degree Duration]],$BB$3:$BB$12,0)),"0", "1")</f>
        <v>0</v>
      </c>
      <c r="AO848" s="2" t="str">
        <f>IF(ISERROR(MATCH(#REF!,#REF!,0)),"0", "1")</f>
        <v>0</v>
      </c>
      <c r="AP848" s="2" t="str">
        <f>IF(ISERROR(MATCH(Table18[[#This Row], [Batch Start Year]],$BC$2:$BC$23,0)),"0", "1")</f>
        <v>0</v>
      </c>
      <c r="AQ848" s="2" t="str">
        <f>IF(ISERROR(MATCH(Table18[[#This Row], [Batch Start Semester]],$BD$2:$BD$5,0)),"0", "1")</f>
        <v>0</v>
      </c>
      <c r="AR848" s="2" t="str">
        <f>IF(ISERROR(MATCH(Table18[[#This Row], [Batch Session ]],$BE$2:$BE$5,0)),"0", "1")</f>
        <v>0</v>
      </c>
      <c r="AS848" s="2" t="str">
        <f>IF(ISERROR(MATCH(Table18[[#This Row], [Current Semester Number ]],$BF$2:$BF$12,0)),"0", "1")</f>
        <v>0</v>
      </c>
      <c r="AT848" s="2" t="str">
        <f>IF(ISERROR(MATCH(Table18[[#This Row], [Gender]],$BG$2:$BG$4,0)),"0", "1")</f>
        <v>0</v>
      </c>
      <c r="AU848" s="2" t="str">
        <f>IF(ISERROR(MATCH(Table18[[#This Row], [Quota Type]],$BH$2:$BH$12,0)),"0", "1")</f>
        <v>0</v>
      </c>
      <c r="AV848" s="2" t="str">
        <f>IF(ISERROR(MATCH(Table18[[#This Row], [Different Ability Type (only for Differently abled students)]],$BI$2:$BI$8,0)),"0", "1")</f>
        <v>0</v>
      </c>
      <c r="AW848" s="2"/>
      <c r="AX848" s="2"/>
      <c r="AY848" s="2"/>
      <c r="AZ848" s="2"/>
    </row>
    <row r="849" ht="14.25">
      <c r="A849" s="23"/>
      <c r="B849" s="23"/>
      <c r="C849" s="23"/>
      <c r="D849" s="23"/>
      <c r="E849" s="23"/>
      <c r="F849" s="23"/>
      <c r="G849" s="24"/>
      <c r="H849" s="25"/>
      <c r="I849" s="26"/>
      <c r="J849" s="27"/>
      <c r="K849" s="27"/>
      <c r="L849" s="27"/>
      <c r="M849" s="26"/>
      <c r="N849" s="28"/>
      <c r="O849" s="29"/>
      <c r="P849" s="30"/>
      <c r="Q849" s="30"/>
      <c r="R849" s="30"/>
      <c r="S849" s="31"/>
      <c r="T849" s="26"/>
      <c r="U849" s="27"/>
      <c r="V849" s="82"/>
      <c r="W849" s="83"/>
      <c r="X849" s="27"/>
      <c r="Y849" s="36"/>
      <c r="Z849" s="27"/>
      <c r="AA849" s="37"/>
      <c r="AB849" s="38"/>
      <c r="AC849" s="39"/>
      <c r="AD849" s="40"/>
      <c r="AK849" s="2" t="str">
        <f>IF(ISERROR(MATCH(Table18[[#This Row], [Sector of College]],$AY$2:$AY$4,0)),"0", "1")</f>
        <v>0</v>
      </c>
      <c r="AL849" s="2" t="str">
        <f>IF(ISERROR(MATCH(Table18[[#This Row], [Type of College]],$AZ$2:$AZ$4,0)),"0", "1")</f>
        <v>0</v>
      </c>
      <c r="AM849" s="2" t="str">
        <f>IF(ISERROR(MATCH(Table18[[#This Row], [College Category]],$BA$2:$BA$15,0)),"0", "1")</f>
        <v>0</v>
      </c>
      <c r="AN849" s="2" t="str">
        <f>IF(ISERROR(MATCH(Table18[[#This Row], [Degree Duration]],$BB$3:$BB$12,0)),"0", "1")</f>
        <v>0</v>
      </c>
      <c r="AO849" s="2" t="str">
        <f>IF(ISERROR(MATCH(#REF!,#REF!,0)),"0", "1")</f>
        <v>0</v>
      </c>
      <c r="AP849" s="2" t="str">
        <f>IF(ISERROR(MATCH(Table18[[#This Row], [Batch Start Year]],$BC$2:$BC$23,0)),"0", "1")</f>
        <v>0</v>
      </c>
      <c r="AQ849" s="2" t="str">
        <f>IF(ISERROR(MATCH(Table18[[#This Row], [Batch Start Semester]],$BD$2:$BD$5,0)),"0", "1")</f>
        <v>0</v>
      </c>
      <c r="AR849" s="2" t="str">
        <f>IF(ISERROR(MATCH(Table18[[#This Row], [Batch Session ]],$BE$2:$BE$5,0)),"0", "1")</f>
        <v>0</v>
      </c>
      <c r="AS849" s="2" t="str">
        <f>IF(ISERROR(MATCH(Table18[[#This Row], [Current Semester Number ]],$BF$2:$BF$12,0)),"0", "1")</f>
        <v>0</v>
      </c>
      <c r="AT849" s="2" t="str">
        <f>IF(ISERROR(MATCH(Table18[[#This Row], [Gender]],$BG$2:$BG$4,0)),"0", "1")</f>
        <v>0</v>
      </c>
      <c r="AU849" s="2" t="str">
        <f>IF(ISERROR(MATCH(Table18[[#This Row], [Quota Type]],$BH$2:$BH$12,0)),"0", "1")</f>
        <v>0</v>
      </c>
      <c r="AV849" s="2" t="str">
        <f>IF(ISERROR(MATCH(Table18[[#This Row], [Different Ability Type (only for Differently abled students)]],$BI$2:$BI$8,0)),"0", "1")</f>
        <v>0</v>
      </c>
      <c r="AW849" s="2"/>
      <c r="AX849" s="2"/>
      <c r="AY849" s="2"/>
      <c r="AZ849" s="2"/>
    </row>
    <row r="850" ht="14.25">
      <c r="A850" s="23"/>
      <c r="B850" s="23"/>
      <c r="C850" s="23"/>
      <c r="D850" s="23"/>
      <c r="E850" s="23"/>
      <c r="F850" s="23"/>
      <c r="G850" s="24"/>
      <c r="H850" s="25"/>
      <c r="I850" s="26"/>
      <c r="J850" s="27"/>
      <c r="K850" s="27"/>
      <c r="L850" s="27"/>
      <c r="M850" s="26"/>
      <c r="N850" s="28"/>
      <c r="O850" s="29"/>
      <c r="P850" s="30"/>
      <c r="Q850" s="30"/>
      <c r="R850" s="30"/>
      <c r="S850" s="31"/>
      <c r="T850" s="26"/>
      <c r="U850" s="27"/>
      <c r="V850" s="82"/>
      <c r="W850" s="83"/>
      <c r="X850" s="27"/>
      <c r="Y850" s="36"/>
      <c r="Z850" s="27"/>
      <c r="AA850" s="37"/>
      <c r="AB850" s="38"/>
      <c r="AC850" s="39"/>
      <c r="AD850" s="40"/>
      <c r="AK850" s="2" t="str">
        <f>IF(ISERROR(MATCH(Table18[[#This Row], [Sector of College]],$AY$2:$AY$4,0)),"0", "1")</f>
        <v>0</v>
      </c>
      <c r="AL850" s="2" t="str">
        <f>IF(ISERROR(MATCH(Table18[[#This Row], [Type of College]],$AZ$2:$AZ$4,0)),"0", "1")</f>
        <v>0</v>
      </c>
      <c r="AM850" s="2" t="str">
        <f>IF(ISERROR(MATCH(Table18[[#This Row], [College Category]],$BA$2:$BA$15,0)),"0", "1")</f>
        <v>0</v>
      </c>
      <c r="AN850" s="2" t="str">
        <f>IF(ISERROR(MATCH(Table18[[#This Row], [Degree Duration]],$BB$3:$BB$12,0)),"0", "1")</f>
        <v>0</v>
      </c>
      <c r="AO850" s="2" t="str">
        <f>IF(ISERROR(MATCH(#REF!,#REF!,0)),"0", "1")</f>
        <v>0</v>
      </c>
      <c r="AP850" s="2" t="str">
        <f>IF(ISERROR(MATCH(Table18[[#This Row], [Batch Start Year]],$BC$2:$BC$23,0)),"0", "1")</f>
        <v>0</v>
      </c>
      <c r="AQ850" s="2" t="str">
        <f>IF(ISERROR(MATCH(Table18[[#This Row], [Batch Start Semester]],$BD$2:$BD$5,0)),"0", "1")</f>
        <v>0</v>
      </c>
      <c r="AR850" s="2" t="str">
        <f>IF(ISERROR(MATCH(Table18[[#This Row], [Batch Session ]],$BE$2:$BE$5,0)),"0", "1")</f>
        <v>0</v>
      </c>
      <c r="AS850" s="2" t="str">
        <f>IF(ISERROR(MATCH(Table18[[#This Row], [Current Semester Number ]],$BF$2:$BF$12,0)),"0", "1")</f>
        <v>0</v>
      </c>
      <c r="AT850" s="2" t="str">
        <f>IF(ISERROR(MATCH(Table18[[#This Row], [Gender]],$BG$2:$BG$4,0)),"0", "1")</f>
        <v>0</v>
      </c>
      <c r="AU850" s="2" t="str">
        <f>IF(ISERROR(MATCH(Table18[[#This Row], [Quota Type]],$BH$2:$BH$12,0)),"0", "1")</f>
        <v>0</v>
      </c>
      <c r="AV850" s="2" t="str">
        <f>IF(ISERROR(MATCH(Table18[[#This Row], [Different Ability Type (only for Differently abled students)]],$BI$2:$BI$8,0)),"0", "1")</f>
        <v>0</v>
      </c>
      <c r="AW850" s="2"/>
      <c r="AX850" s="2"/>
      <c r="AY850" s="2"/>
      <c r="AZ850" s="2"/>
    </row>
    <row r="851" ht="14.25">
      <c r="A851" s="23"/>
      <c r="B851" s="23"/>
      <c r="C851" s="23"/>
      <c r="D851" s="23"/>
      <c r="E851" s="23"/>
      <c r="F851" s="23"/>
      <c r="G851" s="24"/>
      <c r="H851" s="25"/>
      <c r="I851" s="26"/>
      <c r="J851" s="27"/>
      <c r="K851" s="27"/>
      <c r="L851" s="27"/>
      <c r="M851" s="26"/>
      <c r="N851" s="28"/>
      <c r="O851" s="29"/>
      <c r="P851" s="30"/>
      <c r="Q851" s="30"/>
      <c r="R851" s="30"/>
      <c r="S851" s="31"/>
      <c r="T851" s="26"/>
      <c r="U851" s="27"/>
      <c r="V851" s="82"/>
      <c r="W851" s="83"/>
      <c r="X851" s="27"/>
      <c r="Y851" s="36"/>
      <c r="Z851" s="27"/>
      <c r="AA851" s="37"/>
      <c r="AB851" s="38"/>
      <c r="AC851" s="39"/>
      <c r="AD851" s="40"/>
      <c r="AK851" s="2" t="str">
        <f>IF(ISERROR(MATCH(Table18[[#This Row], [Sector of College]],$AY$2:$AY$4,0)),"0", "1")</f>
        <v>0</v>
      </c>
      <c r="AL851" s="2" t="str">
        <f>IF(ISERROR(MATCH(Table18[[#This Row], [Type of College]],$AZ$2:$AZ$4,0)),"0", "1")</f>
        <v>0</v>
      </c>
      <c r="AM851" s="2" t="str">
        <f>IF(ISERROR(MATCH(Table18[[#This Row], [College Category]],$BA$2:$BA$15,0)),"0", "1")</f>
        <v>0</v>
      </c>
      <c r="AN851" s="2" t="str">
        <f>IF(ISERROR(MATCH(Table18[[#This Row], [Degree Duration]],$BB$3:$BB$12,0)),"0", "1")</f>
        <v>0</v>
      </c>
      <c r="AO851" s="2" t="str">
        <f>IF(ISERROR(MATCH(#REF!,#REF!,0)),"0", "1")</f>
        <v>0</v>
      </c>
      <c r="AP851" s="2" t="str">
        <f>IF(ISERROR(MATCH(Table18[[#This Row], [Batch Start Year]],$BC$2:$BC$23,0)),"0", "1")</f>
        <v>0</v>
      </c>
      <c r="AQ851" s="2" t="str">
        <f>IF(ISERROR(MATCH(Table18[[#This Row], [Batch Start Semester]],$BD$2:$BD$5,0)),"0", "1")</f>
        <v>0</v>
      </c>
      <c r="AR851" s="2" t="str">
        <f>IF(ISERROR(MATCH(Table18[[#This Row], [Batch Session ]],$BE$2:$BE$5,0)),"0", "1")</f>
        <v>0</v>
      </c>
      <c r="AS851" s="2" t="str">
        <f>IF(ISERROR(MATCH(Table18[[#This Row], [Current Semester Number ]],$BF$2:$BF$12,0)),"0", "1")</f>
        <v>0</v>
      </c>
      <c r="AT851" s="2" t="str">
        <f>IF(ISERROR(MATCH(Table18[[#This Row], [Gender]],$BG$2:$BG$4,0)),"0", "1")</f>
        <v>0</v>
      </c>
      <c r="AU851" s="2" t="str">
        <f>IF(ISERROR(MATCH(Table18[[#This Row], [Quota Type]],$BH$2:$BH$12,0)),"0", "1")</f>
        <v>0</v>
      </c>
      <c r="AV851" s="2" t="str">
        <f>IF(ISERROR(MATCH(Table18[[#This Row], [Different Ability Type (only for Differently abled students)]],$BI$2:$BI$8,0)),"0", "1")</f>
        <v>0</v>
      </c>
      <c r="AW851" s="2"/>
      <c r="AX851" s="2"/>
      <c r="AY851" s="2"/>
      <c r="AZ851" s="2"/>
    </row>
    <row r="852" ht="14.25">
      <c r="A852" s="23"/>
      <c r="B852" s="23"/>
      <c r="C852" s="23"/>
      <c r="D852" s="23"/>
      <c r="E852" s="23"/>
      <c r="F852" s="23"/>
      <c r="G852" s="24"/>
      <c r="H852" s="25"/>
      <c r="I852" s="26"/>
      <c r="J852" s="27"/>
      <c r="K852" s="27"/>
      <c r="L852" s="27"/>
      <c r="M852" s="26"/>
      <c r="N852" s="28"/>
      <c r="O852" s="29"/>
      <c r="P852" s="30"/>
      <c r="Q852" s="30"/>
      <c r="R852" s="30"/>
      <c r="S852" s="31"/>
      <c r="T852" s="26"/>
      <c r="U852" s="27"/>
      <c r="V852" s="82"/>
      <c r="W852" s="83"/>
      <c r="X852" s="27"/>
      <c r="Y852" s="36"/>
      <c r="Z852" s="27"/>
      <c r="AA852" s="37"/>
      <c r="AB852" s="38"/>
      <c r="AC852" s="39"/>
      <c r="AD852" s="40"/>
      <c r="AK852" s="2" t="str">
        <f>IF(ISERROR(MATCH(Table18[[#This Row], [Sector of College]],$AY$2:$AY$4,0)),"0", "1")</f>
        <v>0</v>
      </c>
      <c r="AL852" s="2" t="str">
        <f>IF(ISERROR(MATCH(Table18[[#This Row], [Type of College]],$AZ$2:$AZ$4,0)),"0", "1")</f>
        <v>0</v>
      </c>
      <c r="AM852" s="2" t="str">
        <f>IF(ISERROR(MATCH(Table18[[#This Row], [College Category]],$BA$2:$BA$15,0)),"0", "1")</f>
        <v>0</v>
      </c>
      <c r="AN852" s="2" t="str">
        <f>IF(ISERROR(MATCH(Table18[[#This Row], [Degree Duration]],$BB$3:$BB$12,0)),"0", "1")</f>
        <v>0</v>
      </c>
      <c r="AO852" s="2" t="str">
        <f>IF(ISERROR(MATCH(#REF!,#REF!,0)),"0", "1")</f>
        <v>0</v>
      </c>
      <c r="AP852" s="2" t="str">
        <f>IF(ISERROR(MATCH(Table18[[#This Row], [Batch Start Year]],$BC$2:$BC$23,0)),"0", "1")</f>
        <v>0</v>
      </c>
      <c r="AQ852" s="2" t="str">
        <f>IF(ISERROR(MATCH(Table18[[#This Row], [Batch Start Semester]],$BD$2:$BD$5,0)),"0", "1")</f>
        <v>0</v>
      </c>
      <c r="AR852" s="2" t="str">
        <f>IF(ISERROR(MATCH(Table18[[#This Row], [Batch Session ]],$BE$2:$BE$5,0)),"0", "1")</f>
        <v>0</v>
      </c>
      <c r="AS852" s="2" t="str">
        <f>IF(ISERROR(MATCH(Table18[[#This Row], [Current Semester Number ]],$BF$2:$BF$12,0)),"0", "1")</f>
        <v>0</v>
      </c>
      <c r="AT852" s="2" t="str">
        <f>IF(ISERROR(MATCH(Table18[[#This Row], [Gender]],$BG$2:$BG$4,0)),"0", "1")</f>
        <v>0</v>
      </c>
      <c r="AU852" s="2" t="str">
        <f>IF(ISERROR(MATCH(Table18[[#This Row], [Quota Type]],$BH$2:$BH$12,0)),"0", "1")</f>
        <v>0</v>
      </c>
      <c r="AV852" s="2" t="str">
        <f>IF(ISERROR(MATCH(Table18[[#This Row], [Different Ability Type (only for Differently abled students)]],$BI$2:$BI$8,0)),"0", "1")</f>
        <v>0</v>
      </c>
      <c r="AW852" s="2"/>
      <c r="AX852" s="2"/>
      <c r="AY852" s="2"/>
      <c r="AZ852" s="2"/>
    </row>
    <row r="853" ht="14.25">
      <c r="A853" s="23"/>
      <c r="B853" s="23"/>
      <c r="C853" s="23"/>
      <c r="D853" s="23"/>
      <c r="E853" s="23"/>
      <c r="F853" s="23"/>
      <c r="G853" s="24"/>
      <c r="H853" s="25"/>
      <c r="I853" s="26"/>
      <c r="J853" s="27"/>
      <c r="K853" s="27"/>
      <c r="L853" s="27"/>
      <c r="M853" s="26"/>
      <c r="N853" s="28"/>
      <c r="O853" s="29"/>
      <c r="P853" s="30"/>
      <c r="Q853" s="30"/>
      <c r="R853" s="30"/>
      <c r="S853" s="31"/>
      <c r="T853" s="26"/>
      <c r="U853" s="27"/>
      <c r="V853" s="82"/>
      <c r="W853" s="83"/>
      <c r="X853" s="27"/>
      <c r="Y853" s="36"/>
      <c r="Z853" s="27"/>
      <c r="AA853" s="37"/>
      <c r="AB853" s="38"/>
      <c r="AC853" s="39"/>
      <c r="AD853" s="40"/>
      <c r="AK853" s="2" t="str">
        <f>IF(ISERROR(MATCH(Table18[[#This Row], [Sector of College]],$AY$2:$AY$4,0)),"0", "1")</f>
        <v>0</v>
      </c>
      <c r="AL853" s="2" t="str">
        <f>IF(ISERROR(MATCH(Table18[[#This Row], [Type of College]],$AZ$2:$AZ$4,0)),"0", "1")</f>
        <v>0</v>
      </c>
      <c r="AM853" s="2" t="str">
        <f>IF(ISERROR(MATCH(Table18[[#This Row], [College Category]],$BA$2:$BA$15,0)),"0", "1")</f>
        <v>0</v>
      </c>
      <c r="AN853" s="2" t="str">
        <f>IF(ISERROR(MATCH(Table18[[#This Row], [Degree Duration]],$BB$3:$BB$12,0)),"0", "1")</f>
        <v>0</v>
      </c>
      <c r="AO853" s="2" t="str">
        <f>IF(ISERROR(MATCH(#REF!,#REF!,0)),"0", "1")</f>
        <v>0</v>
      </c>
      <c r="AP853" s="2" t="str">
        <f>IF(ISERROR(MATCH(Table18[[#This Row], [Batch Start Year]],$BC$2:$BC$23,0)),"0", "1")</f>
        <v>0</v>
      </c>
      <c r="AQ853" s="2" t="str">
        <f>IF(ISERROR(MATCH(Table18[[#This Row], [Batch Start Semester]],$BD$2:$BD$5,0)),"0", "1")</f>
        <v>0</v>
      </c>
      <c r="AR853" s="2" t="str">
        <f>IF(ISERROR(MATCH(Table18[[#This Row], [Batch Session ]],$BE$2:$BE$5,0)),"0", "1")</f>
        <v>0</v>
      </c>
      <c r="AS853" s="2" t="str">
        <f>IF(ISERROR(MATCH(Table18[[#This Row], [Current Semester Number ]],$BF$2:$BF$12,0)),"0", "1")</f>
        <v>0</v>
      </c>
      <c r="AT853" s="2" t="str">
        <f>IF(ISERROR(MATCH(Table18[[#This Row], [Gender]],$BG$2:$BG$4,0)),"0", "1")</f>
        <v>0</v>
      </c>
      <c r="AU853" s="2" t="str">
        <f>IF(ISERROR(MATCH(Table18[[#This Row], [Quota Type]],$BH$2:$BH$12,0)),"0", "1")</f>
        <v>0</v>
      </c>
      <c r="AV853" s="2" t="str">
        <f>IF(ISERROR(MATCH(Table18[[#This Row], [Different Ability Type (only for Differently abled students)]],$BI$2:$BI$8,0)),"0", "1")</f>
        <v>0</v>
      </c>
      <c r="AW853" s="2"/>
      <c r="AX853" s="2"/>
      <c r="AY853" s="2"/>
      <c r="AZ853" s="2"/>
    </row>
    <row r="854" ht="14.25">
      <c r="A854" s="23"/>
      <c r="B854" s="23"/>
      <c r="C854" s="23"/>
      <c r="D854" s="23"/>
      <c r="E854" s="23"/>
      <c r="F854" s="23"/>
      <c r="G854" s="24"/>
      <c r="H854" s="25"/>
      <c r="I854" s="26"/>
      <c r="J854" s="27"/>
      <c r="K854" s="27"/>
      <c r="L854" s="27"/>
      <c r="M854" s="26"/>
      <c r="N854" s="28"/>
      <c r="O854" s="29"/>
      <c r="P854" s="30"/>
      <c r="Q854" s="30"/>
      <c r="R854" s="30"/>
      <c r="S854" s="31"/>
      <c r="T854" s="26"/>
      <c r="U854" s="27"/>
      <c r="V854" s="82"/>
      <c r="W854" s="83"/>
      <c r="X854" s="27"/>
      <c r="Y854" s="36"/>
      <c r="Z854" s="27"/>
      <c r="AA854" s="37"/>
      <c r="AB854" s="38"/>
      <c r="AC854" s="39"/>
      <c r="AD854" s="40"/>
      <c r="AK854" s="2" t="str">
        <f>IF(ISERROR(MATCH(Table18[[#This Row], [Sector of College]],$AY$2:$AY$4,0)),"0", "1")</f>
        <v>0</v>
      </c>
      <c r="AL854" s="2" t="str">
        <f>IF(ISERROR(MATCH(Table18[[#This Row], [Type of College]],$AZ$2:$AZ$4,0)),"0", "1")</f>
        <v>0</v>
      </c>
      <c r="AM854" s="2" t="str">
        <f>IF(ISERROR(MATCH(Table18[[#This Row], [College Category]],$BA$2:$BA$15,0)),"0", "1")</f>
        <v>0</v>
      </c>
      <c r="AN854" s="2" t="str">
        <f>IF(ISERROR(MATCH(Table18[[#This Row], [Degree Duration]],$BB$3:$BB$12,0)),"0", "1")</f>
        <v>0</v>
      </c>
      <c r="AO854" s="2" t="str">
        <f>IF(ISERROR(MATCH(#REF!,#REF!,0)),"0", "1")</f>
        <v>0</v>
      </c>
      <c r="AP854" s="2" t="str">
        <f>IF(ISERROR(MATCH(Table18[[#This Row], [Batch Start Year]],$BC$2:$BC$23,0)),"0", "1")</f>
        <v>0</v>
      </c>
      <c r="AQ854" s="2" t="str">
        <f>IF(ISERROR(MATCH(Table18[[#This Row], [Batch Start Semester]],$BD$2:$BD$5,0)),"0", "1")</f>
        <v>0</v>
      </c>
      <c r="AR854" s="2" t="str">
        <f>IF(ISERROR(MATCH(Table18[[#This Row], [Batch Session ]],$BE$2:$BE$5,0)),"0", "1")</f>
        <v>0</v>
      </c>
      <c r="AS854" s="2" t="str">
        <f>IF(ISERROR(MATCH(Table18[[#This Row], [Current Semester Number ]],$BF$2:$BF$12,0)),"0", "1")</f>
        <v>0</v>
      </c>
      <c r="AT854" s="2" t="str">
        <f>IF(ISERROR(MATCH(Table18[[#This Row], [Gender]],$BG$2:$BG$4,0)),"0", "1")</f>
        <v>0</v>
      </c>
      <c r="AU854" s="2" t="str">
        <f>IF(ISERROR(MATCH(Table18[[#This Row], [Quota Type]],$BH$2:$BH$12,0)),"0", "1")</f>
        <v>0</v>
      </c>
      <c r="AV854" s="2" t="str">
        <f>IF(ISERROR(MATCH(Table18[[#This Row], [Different Ability Type (only for Differently abled students)]],$BI$2:$BI$8,0)),"0", "1")</f>
        <v>0</v>
      </c>
      <c r="AW854" s="2"/>
      <c r="AX854" s="2"/>
      <c r="AY854" s="2"/>
      <c r="AZ854" s="2"/>
    </row>
    <row r="855" ht="14.25">
      <c r="A855" s="23"/>
      <c r="B855" s="23"/>
      <c r="C855" s="23"/>
      <c r="D855" s="23"/>
      <c r="E855" s="23"/>
      <c r="F855" s="23"/>
      <c r="G855" s="24"/>
      <c r="H855" s="25"/>
      <c r="I855" s="26"/>
      <c r="J855" s="27"/>
      <c r="K855" s="27"/>
      <c r="L855" s="27"/>
      <c r="M855" s="26"/>
      <c r="N855" s="28"/>
      <c r="O855" s="29"/>
      <c r="P855" s="30"/>
      <c r="Q855" s="30"/>
      <c r="R855" s="30"/>
      <c r="S855" s="31"/>
      <c r="T855" s="26"/>
      <c r="U855" s="27"/>
      <c r="V855" s="82"/>
      <c r="W855" s="83"/>
      <c r="X855" s="27"/>
      <c r="Y855" s="36"/>
      <c r="Z855" s="27"/>
      <c r="AA855" s="37"/>
      <c r="AB855" s="38"/>
      <c r="AC855" s="39"/>
      <c r="AD855" s="40"/>
      <c r="AK855" s="2" t="str">
        <f>IF(ISERROR(MATCH(Table18[[#This Row], [Sector of College]],$AY$2:$AY$4,0)),"0", "1")</f>
        <v>0</v>
      </c>
      <c r="AL855" s="2" t="str">
        <f>IF(ISERROR(MATCH(Table18[[#This Row], [Type of College]],$AZ$2:$AZ$4,0)),"0", "1")</f>
        <v>0</v>
      </c>
      <c r="AM855" s="2" t="str">
        <f>IF(ISERROR(MATCH(Table18[[#This Row], [College Category]],$BA$2:$BA$15,0)),"0", "1")</f>
        <v>0</v>
      </c>
      <c r="AN855" s="2" t="str">
        <f>IF(ISERROR(MATCH(Table18[[#This Row], [Degree Duration]],$BB$3:$BB$12,0)),"0", "1")</f>
        <v>0</v>
      </c>
      <c r="AO855" s="2" t="str">
        <f>IF(ISERROR(MATCH(#REF!,#REF!,0)),"0", "1")</f>
        <v>0</v>
      </c>
      <c r="AP855" s="2" t="str">
        <f>IF(ISERROR(MATCH(Table18[[#This Row], [Batch Start Year]],$BC$2:$BC$23,0)),"0", "1")</f>
        <v>0</v>
      </c>
      <c r="AQ855" s="2" t="str">
        <f>IF(ISERROR(MATCH(Table18[[#This Row], [Batch Start Semester]],$BD$2:$BD$5,0)),"0", "1")</f>
        <v>0</v>
      </c>
      <c r="AR855" s="2" t="str">
        <f>IF(ISERROR(MATCH(Table18[[#This Row], [Batch Session ]],$BE$2:$BE$5,0)),"0", "1")</f>
        <v>0</v>
      </c>
      <c r="AS855" s="2" t="str">
        <f>IF(ISERROR(MATCH(Table18[[#This Row], [Current Semester Number ]],$BF$2:$BF$12,0)),"0", "1")</f>
        <v>0</v>
      </c>
      <c r="AT855" s="2" t="str">
        <f>IF(ISERROR(MATCH(Table18[[#This Row], [Gender]],$BG$2:$BG$4,0)),"0", "1")</f>
        <v>0</v>
      </c>
      <c r="AU855" s="2" t="str">
        <f>IF(ISERROR(MATCH(Table18[[#This Row], [Quota Type]],$BH$2:$BH$12,0)),"0", "1")</f>
        <v>0</v>
      </c>
      <c r="AV855" s="2" t="str">
        <f>IF(ISERROR(MATCH(Table18[[#This Row], [Different Ability Type (only for Differently abled students)]],$BI$2:$BI$8,0)),"0", "1")</f>
        <v>0</v>
      </c>
      <c r="AW855" s="2"/>
      <c r="AX855" s="2"/>
      <c r="AY855" s="2"/>
      <c r="AZ855" s="2"/>
    </row>
    <row r="856" ht="14.25">
      <c r="A856" s="23"/>
      <c r="B856" s="23"/>
      <c r="C856" s="23"/>
      <c r="D856" s="23"/>
      <c r="E856" s="23"/>
      <c r="F856" s="23"/>
      <c r="G856" s="24"/>
      <c r="H856" s="25"/>
      <c r="I856" s="26"/>
      <c r="J856" s="27"/>
      <c r="K856" s="27"/>
      <c r="L856" s="27"/>
      <c r="M856" s="26"/>
      <c r="N856" s="28"/>
      <c r="O856" s="29"/>
      <c r="P856" s="30"/>
      <c r="Q856" s="30"/>
      <c r="R856" s="30"/>
      <c r="S856" s="31"/>
      <c r="T856" s="26"/>
      <c r="U856" s="27"/>
      <c r="V856" s="82"/>
      <c r="W856" s="83"/>
      <c r="X856" s="27"/>
      <c r="Y856" s="36"/>
      <c r="Z856" s="27"/>
      <c r="AA856" s="37"/>
      <c r="AB856" s="38"/>
      <c r="AC856" s="39"/>
      <c r="AD856" s="40"/>
      <c r="AK856" s="2" t="str">
        <f>IF(ISERROR(MATCH(Table18[[#This Row], [Sector of College]],$AY$2:$AY$4,0)),"0", "1")</f>
        <v>0</v>
      </c>
      <c r="AL856" s="2" t="str">
        <f>IF(ISERROR(MATCH(Table18[[#This Row], [Type of College]],$AZ$2:$AZ$4,0)),"0", "1")</f>
        <v>0</v>
      </c>
      <c r="AM856" s="2" t="str">
        <f>IF(ISERROR(MATCH(Table18[[#This Row], [College Category]],$BA$2:$BA$15,0)),"0", "1")</f>
        <v>0</v>
      </c>
      <c r="AN856" s="2" t="str">
        <f>IF(ISERROR(MATCH(Table18[[#This Row], [Degree Duration]],$BB$3:$BB$12,0)),"0", "1")</f>
        <v>0</v>
      </c>
      <c r="AO856" s="2" t="str">
        <f>IF(ISERROR(MATCH(#REF!,#REF!,0)),"0", "1")</f>
        <v>0</v>
      </c>
      <c r="AP856" s="2" t="str">
        <f>IF(ISERROR(MATCH(Table18[[#This Row], [Batch Start Year]],$BC$2:$BC$23,0)),"0", "1")</f>
        <v>0</v>
      </c>
      <c r="AQ856" s="2" t="str">
        <f>IF(ISERROR(MATCH(Table18[[#This Row], [Batch Start Semester]],$BD$2:$BD$5,0)),"0", "1")</f>
        <v>0</v>
      </c>
      <c r="AR856" s="2" t="str">
        <f>IF(ISERROR(MATCH(Table18[[#This Row], [Batch Session ]],$BE$2:$BE$5,0)),"0", "1")</f>
        <v>0</v>
      </c>
      <c r="AS856" s="2" t="str">
        <f>IF(ISERROR(MATCH(Table18[[#This Row], [Current Semester Number ]],$BF$2:$BF$12,0)),"0", "1")</f>
        <v>0</v>
      </c>
      <c r="AT856" s="2" t="str">
        <f>IF(ISERROR(MATCH(Table18[[#This Row], [Gender]],$BG$2:$BG$4,0)),"0", "1")</f>
        <v>0</v>
      </c>
      <c r="AU856" s="2" t="str">
        <f>IF(ISERROR(MATCH(Table18[[#This Row], [Quota Type]],$BH$2:$BH$12,0)),"0", "1")</f>
        <v>0</v>
      </c>
      <c r="AV856" s="2" t="str">
        <f>IF(ISERROR(MATCH(Table18[[#This Row], [Different Ability Type (only for Differently abled students)]],$BI$2:$BI$8,0)),"0", "1")</f>
        <v>0</v>
      </c>
      <c r="AW856" s="2"/>
      <c r="AX856" s="2"/>
      <c r="AY856" s="2"/>
      <c r="AZ856" s="2"/>
    </row>
    <row r="857" ht="14.25">
      <c r="A857" s="23"/>
      <c r="B857" s="23"/>
      <c r="C857" s="23"/>
      <c r="D857" s="23"/>
      <c r="E857" s="23"/>
      <c r="F857" s="23"/>
      <c r="G857" s="24"/>
      <c r="H857" s="25"/>
      <c r="I857" s="26"/>
      <c r="J857" s="27"/>
      <c r="K857" s="27"/>
      <c r="L857" s="27"/>
      <c r="M857" s="26"/>
      <c r="N857" s="28"/>
      <c r="O857" s="29"/>
      <c r="P857" s="30"/>
      <c r="Q857" s="30"/>
      <c r="R857" s="30"/>
      <c r="S857" s="31"/>
      <c r="T857" s="26"/>
      <c r="U857" s="27"/>
      <c r="V857" s="82"/>
      <c r="W857" s="83"/>
      <c r="X857" s="27"/>
      <c r="Y857" s="36"/>
      <c r="Z857" s="27"/>
      <c r="AA857" s="37"/>
      <c r="AB857" s="38"/>
      <c r="AC857" s="39"/>
      <c r="AD857" s="40"/>
      <c r="AK857" s="2" t="str">
        <f>IF(ISERROR(MATCH(Table18[[#This Row], [Sector of College]],$AY$2:$AY$4,0)),"0", "1")</f>
        <v>0</v>
      </c>
      <c r="AL857" s="2" t="str">
        <f>IF(ISERROR(MATCH(Table18[[#This Row], [Type of College]],$AZ$2:$AZ$4,0)),"0", "1")</f>
        <v>0</v>
      </c>
      <c r="AM857" s="2" t="str">
        <f>IF(ISERROR(MATCH(Table18[[#This Row], [College Category]],$BA$2:$BA$15,0)),"0", "1")</f>
        <v>0</v>
      </c>
      <c r="AN857" s="2" t="str">
        <f>IF(ISERROR(MATCH(Table18[[#This Row], [Degree Duration]],$BB$3:$BB$12,0)),"0", "1")</f>
        <v>0</v>
      </c>
      <c r="AO857" s="2" t="str">
        <f>IF(ISERROR(MATCH(#REF!,#REF!,0)),"0", "1")</f>
        <v>0</v>
      </c>
      <c r="AP857" s="2" t="str">
        <f>IF(ISERROR(MATCH(Table18[[#This Row], [Batch Start Year]],$BC$2:$BC$23,0)),"0", "1")</f>
        <v>0</v>
      </c>
      <c r="AQ857" s="2" t="str">
        <f>IF(ISERROR(MATCH(Table18[[#This Row], [Batch Start Semester]],$BD$2:$BD$5,0)),"0", "1")</f>
        <v>0</v>
      </c>
      <c r="AR857" s="2" t="str">
        <f>IF(ISERROR(MATCH(Table18[[#This Row], [Batch Session ]],$BE$2:$BE$5,0)),"0", "1")</f>
        <v>0</v>
      </c>
      <c r="AS857" s="2" t="str">
        <f>IF(ISERROR(MATCH(Table18[[#This Row], [Current Semester Number ]],$BF$2:$BF$12,0)),"0", "1")</f>
        <v>0</v>
      </c>
      <c r="AT857" s="2" t="str">
        <f>IF(ISERROR(MATCH(Table18[[#This Row], [Gender]],$BG$2:$BG$4,0)),"0", "1")</f>
        <v>0</v>
      </c>
      <c r="AU857" s="2" t="str">
        <f>IF(ISERROR(MATCH(Table18[[#This Row], [Quota Type]],$BH$2:$BH$12,0)),"0", "1")</f>
        <v>0</v>
      </c>
      <c r="AV857" s="2" t="str">
        <f>IF(ISERROR(MATCH(Table18[[#This Row], [Different Ability Type (only for Differently abled students)]],$BI$2:$BI$8,0)),"0", "1")</f>
        <v>0</v>
      </c>
      <c r="AW857" s="2"/>
      <c r="AX857" s="2"/>
      <c r="AY857" s="2"/>
      <c r="AZ857" s="2"/>
    </row>
    <row r="858" ht="14.25">
      <c r="A858" s="23"/>
      <c r="B858" s="23"/>
      <c r="C858" s="23"/>
      <c r="D858" s="23"/>
      <c r="E858" s="23"/>
      <c r="F858" s="23"/>
      <c r="G858" s="24"/>
      <c r="H858" s="25"/>
      <c r="I858" s="26"/>
      <c r="J858" s="27"/>
      <c r="K858" s="27"/>
      <c r="L858" s="27"/>
      <c r="M858" s="26"/>
      <c r="N858" s="28"/>
      <c r="O858" s="29"/>
      <c r="P858" s="30"/>
      <c r="Q858" s="30"/>
      <c r="R858" s="30"/>
      <c r="S858" s="31"/>
      <c r="T858" s="26"/>
      <c r="U858" s="27"/>
      <c r="V858" s="82"/>
      <c r="W858" s="83"/>
      <c r="X858" s="27"/>
      <c r="Y858" s="36"/>
      <c r="Z858" s="27"/>
      <c r="AA858" s="37"/>
      <c r="AB858" s="38"/>
      <c r="AC858" s="39"/>
      <c r="AD858" s="40"/>
      <c r="AK858" s="2" t="str">
        <f>IF(ISERROR(MATCH(Table18[[#This Row], [Sector of College]],$AY$2:$AY$4,0)),"0", "1")</f>
        <v>0</v>
      </c>
      <c r="AL858" s="2" t="str">
        <f>IF(ISERROR(MATCH(Table18[[#This Row], [Type of College]],$AZ$2:$AZ$4,0)),"0", "1")</f>
        <v>0</v>
      </c>
      <c r="AM858" s="2" t="str">
        <f>IF(ISERROR(MATCH(Table18[[#This Row], [College Category]],$BA$2:$BA$15,0)),"0", "1")</f>
        <v>0</v>
      </c>
      <c r="AN858" s="2" t="str">
        <f>IF(ISERROR(MATCH(Table18[[#This Row], [Degree Duration]],$BB$3:$BB$12,0)),"0", "1")</f>
        <v>0</v>
      </c>
      <c r="AO858" s="2" t="str">
        <f>IF(ISERROR(MATCH(#REF!,#REF!,0)),"0", "1")</f>
        <v>0</v>
      </c>
      <c r="AP858" s="2" t="str">
        <f>IF(ISERROR(MATCH(Table18[[#This Row], [Batch Start Year]],$BC$2:$BC$23,0)),"0", "1")</f>
        <v>0</v>
      </c>
      <c r="AQ858" s="2" t="str">
        <f>IF(ISERROR(MATCH(Table18[[#This Row], [Batch Start Semester]],$BD$2:$BD$5,0)),"0", "1")</f>
        <v>0</v>
      </c>
      <c r="AR858" s="2" t="str">
        <f>IF(ISERROR(MATCH(Table18[[#This Row], [Batch Session ]],$BE$2:$BE$5,0)),"0", "1")</f>
        <v>0</v>
      </c>
      <c r="AS858" s="2" t="str">
        <f>IF(ISERROR(MATCH(Table18[[#This Row], [Current Semester Number ]],$BF$2:$BF$12,0)),"0", "1")</f>
        <v>0</v>
      </c>
      <c r="AT858" s="2" t="str">
        <f>IF(ISERROR(MATCH(Table18[[#This Row], [Gender]],$BG$2:$BG$4,0)),"0", "1")</f>
        <v>0</v>
      </c>
      <c r="AU858" s="2" t="str">
        <f>IF(ISERROR(MATCH(Table18[[#This Row], [Quota Type]],$BH$2:$BH$12,0)),"0", "1")</f>
        <v>0</v>
      </c>
      <c r="AV858" s="2" t="str">
        <f>IF(ISERROR(MATCH(Table18[[#This Row], [Different Ability Type (only for Differently abled students)]],$BI$2:$BI$8,0)),"0", "1")</f>
        <v>0</v>
      </c>
      <c r="AW858" s="2"/>
      <c r="AX858" s="2"/>
      <c r="AY858" s="2"/>
      <c r="AZ858" s="2"/>
    </row>
    <row r="859" ht="14.25">
      <c r="A859" s="23"/>
      <c r="B859" s="23"/>
      <c r="C859" s="23"/>
      <c r="D859" s="23"/>
      <c r="E859" s="23"/>
      <c r="F859" s="23"/>
      <c r="G859" s="24"/>
      <c r="H859" s="25"/>
      <c r="I859" s="26"/>
      <c r="J859" s="27"/>
      <c r="K859" s="27"/>
      <c r="L859" s="27"/>
      <c r="M859" s="26"/>
      <c r="N859" s="28"/>
      <c r="O859" s="29"/>
      <c r="P859" s="30"/>
      <c r="Q859" s="30"/>
      <c r="R859" s="30"/>
      <c r="S859" s="31"/>
      <c r="T859" s="26"/>
      <c r="U859" s="27"/>
      <c r="V859" s="82"/>
      <c r="W859" s="83"/>
      <c r="X859" s="27"/>
      <c r="Y859" s="36"/>
      <c r="Z859" s="27"/>
      <c r="AA859" s="37"/>
      <c r="AB859" s="38"/>
      <c r="AC859" s="39"/>
      <c r="AD859" s="40"/>
      <c r="AK859" s="2" t="str">
        <f>IF(ISERROR(MATCH(Table18[[#This Row], [Sector of College]],$AY$2:$AY$4,0)),"0", "1")</f>
        <v>0</v>
      </c>
      <c r="AL859" s="2" t="str">
        <f>IF(ISERROR(MATCH(Table18[[#This Row], [Type of College]],$AZ$2:$AZ$4,0)),"0", "1")</f>
        <v>0</v>
      </c>
      <c r="AM859" s="2" t="str">
        <f>IF(ISERROR(MATCH(Table18[[#This Row], [College Category]],$BA$2:$BA$15,0)),"0", "1")</f>
        <v>0</v>
      </c>
      <c r="AN859" s="2" t="str">
        <f>IF(ISERROR(MATCH(Table18[[#This Row], [Degree Duration]],$BB$3:$BB$12,0)),"0", "1")</f>
        <v>0</v>
      </c>
      <c r="AO859" s="2" t="str">
        <f>IF(ISERROR(MATCH(#REF!,#REF!,0)),"0", "1")</f>
        <v>0</v>
      </c>
      <c r="AP859" s="2" t="str">
        <f>IF(ISERROR(MATCH(Table18[[#This Row], [Batch Start Year]],$BC$2:$BC$23,0)),"0", "1")</f>
        <v>0</v>
      </c>
      <c r="AQ859" s="2" t="str">
        <f>IF(ISERROR(MATCH(Table18[[#This Row], [Batch Start Semester]],$BD$2:$BD$5,0)),"0", "1")</f>
        <v>0</v>
      </c>
      <c r="AR859" s="2" t="str">
        <f>IF(ISERROR(MATCH(Table18[[#This Row], [Batch Session ]],$BE$2:$BE$5,0)),"0", "1")</f>
        <v>0</v>
      </c>
      <c r="AS859" s="2" t="str">
        <f>IF(ISERROR(MATCH(Table18[[#This Row], [Current Semester Number ]],$BF$2:$BF$12,0)),"0", "1")</f>
        <v>0</v>
      </c>
      <c r="AT859" s="2" t="str">
        <f>IF(ISERROR(MATCH(Table18[[#This Row], [Gender]],$BG$2:$BG$4,0)),"0", "1")</f>
        <v>0</v>
      </c>
      <c r="AU859" s="2" t="str">
        <f>IF(ISERROR(MATCH(Table18[[#This Row], [Quota Type]],$BH$2:$BH$12,0)),"0", "1")</f>
        <v>0</v>
      </c>
      <c r="AV859" s="2" t="str">
        <f>IF(ISERROR(MATCH(Table18[[#This Row], [Different Ability Type (only for Differently abled students)]],$BI$2:$BI$8,0)),"0", "1")</f>
        <v>0</v>
      </c>
      <c r="AW859" s="2"/>
      <c r="AX859" s="2"/>
      <c r="AY859" s="2"/>
      <c r="AZ859" s="2"/>
    </row>
    <row r="860" ht="14.25">
      <c r="A860" s="23"/>
      <c r="B860" s="23"/>
      <c r="C860" s="23"/>
      <c r="D860" s="23"/>
      <c r="E860" s="23"/>
      <c r="F860" s="23"/>
      <c r="G860" s="24"/>
      <c r="H860" s="25"/>
      <c r="I860" s="26"/>
      <c r="J860" s="27"/>
      <c r="K860" s="27"/>
      <c r="L860" s="27"/>
      <c r="M860" s="26"/>
      <c r="N860" s="28"/>
      <c r="O860" s="29"/>
      <c r="P860" s="30"/>
      <c r="Q860" s="30"/>
      <c r="R860" s="30"/>
      <c r="S860" s="31"/>
      <c r="T860" s="26"/>
      <c r="U860" s="27"/>
      <c r="V860" s="82"/>
      <c r="W860" s="83"/>
      <c r="X860" s="27"/>
      <c r="Y860" s="36"/>
      <c r="Z860" s="27"/>
      <c r="AA860" s="37"/>
      <c r="AB860" s="38"/>
      <c r="AC860" s="39"/>
      <c r="AD860" s="40"/>
      <c r="AK860" s="2" t="str">
        <f>IF(ISERROR(MATCH(Table18[[#This Row], [Sector of College]],$AY$2:$AY$4,0)),"0", "1")</f>
        <v>0</v>
      </c>
      <c r="AL860" s="2" t="str">
        <f>IF(ISERROR(MATCH(Table18[[#This Row], [Type of College]],$AZ$2:$AZ$4,0)),"0", "1")</f>
        <v>0</v>
      </c>
      <c r="AM860" s="2" t="str">
        <f>IF(ISERROR(MATCH(Table18[[#This Row], [College Category]],$BA$2:$BA$15,0)),"0", "1")</f>
        <v>0</v>
      </c>
      <c r="AN860" s="2" t="str">
        <f>IF(ISERROR(MATCH(Table18[[#This Row], [Degree Duration]],$BB$3:$BB$12,0)),"0", "1")</f>
        <v>0</v>
      </c>
      <c r="AO860" s="2" t="str">
        <f>IF(ISERROR(MATCH(#REF!,#REF!,0)),"0", "1")</f>
        <v>0</v>
      </c>
      <c r="AP860" s="2" t="str">
        <f>IF(ISERROR(MATCH(Table18[[#This Row], [Batch Start Year]],$BC$2:$BC$23,0)),"0", "1")</f>
        <v>0</v>
      </c>
      <c r="AQ860" s="2" t="str">
        <f>IF(ISERROR(MATCH(Table18[[#This Row], [Batch Start Semester]],$BD$2:$BD$5,0)),"0", "1")</f>
        <v>0</v>
      </c>
      <c r="AR860" s="2" t="str">
        <f>IF(ISERROR(MATCH(Table18[[#This Row], [Batch Session ]],$BE$2:$BE$5,0)),"0", "1")</f>
        <v>0</v>
      </c>
      <c r="AS860" s="2" t="str">
        <f>IF(ISERROR(MATCH(Table18[[#This Row], [Current Semester Number ]],$BF$2:$BF$12,0)),"0", "1")</f>
        <v>0</v>
      </c>
      <c r="AT860" s="2" t="str">
        <f>IF(ISERROR(MATCH(Table18[[#This Row], [Gender]],$BG$2:$BG$4,0)),"0", "1")</f>
        <v>0</v>
      </c>
      <c r="AU860" s="2" t="str">
        <f>IF(ISERROR(MATCH(Table18[[#This Row], [Quota Type]],$BH$2:$BH$12,0)),"0", "1")</f>
        <v>0</v>
      </c>
      <c r="AV860" s="2" t="str">
        <f>IF(ISERROR(MATCH(Table18[[#This Row], [Different Ability Type (only for Differently abled students)]],$BI$2:$BI$8,0)),"0", "1")</f>
        <v>0</v>
      </c>
      <c r="AW860" s="2"/>
      <c r="AX860" s="2"/>
      <c r="AY860" s="2"/>
      <c r="AZ860" s="2"/>
    </row>
    <row r="861" ht="14.25">
      <c r="A861" s="23"/>
      <c r="B861" s="23"/>
      <c r="C861" s="23"/>
      <c r="D861" s="23"/>
      <c r="E861" s="23"/>
      <c r="F861" s="23"/>
      <c r="G861" s="24"/>
      <c r="H861" s="25"/>
      <c r="I861" s="26"/>
      <c r="J861" s="27"/>
      <c r="K861" s="27"/>
      <c r="L861" s="27"/>
      <c r="M861" s="26"/>
      <c r="N861" s="28"/>
      <c r="O861" s="29"/>
      <c r="P861" s="30"/>
      <c r="Q861" s="30"/>
      <c r="R861" s="30"/>
      <c r="S861" s="31"/>
      <c r="T861" s="26"/>
      <c r="U861" s="27"/>
      <c r="V861" s="82"/>
      <c r="W861" s="83"/>
      <c r="X861" s="27"/>
      <c r="Y861" s="36"/>
      <c r="Z861" s="27"/>
      <c r="AA861" s="37"/>
      <c r="AB861" s="38"/>
      <c r="AC861" s="39"/>
      <c r="AD861" s="40"/>
      <c r="AK861" s="2" t="str">
        <f>IF(ISERROR(MATCH(Table18[[#This Row], [Sector of College]],$AY$2:$AY$4,0)),"0", "1")</f>
        <v>0</v>
      </c>
      <c r="AL861" s="2" t="str">
        <f>IF(ISERROR(MATCH(Table18[[#This Row], [Type of College]],$AZ$2:$AZ$4,0)),"0", "1")</f>
        <v>0</v>
      </c>
      <c r="AM861" s="2" t="str">
        <f>IF(ISERROR(MATCH(Table18[[#This Row], [College Category]],$BA$2:$BA$15,0)),"0", "1")</f>
        <v>0</v>
      </c>
      <c r="AN861" s="2" t="str">
        <f>IF(ISERROR(MATCH(Table18[[#This Row], [Degree Duration]],$BB$3:$BB$12,0)),"0", "1")</f>
        <v>0</v>
      </c>
      <c r="AO861" s="2" t="str">
        <f>IF(ISERROR(MATCH(#REF!,#REF!,0)),"0", "1")</f>
        <v>0</v>
      </c>
      <c r="AP861" s="2" t="str">
        <f>IF(ISERROR(MATCH(Table18[[#This Row], [Batch Start Year]],$BC$2:$BC$23,0)),"0", "1")</f>
        <v>0</v>
      </c>
      <c r="AQ861" s="2" t="str">
        <f>IF(ISERROR(MATCH(Table18[[#This Row], [Batch Start Semester]],$BD$2:$BD$5,0)),"0", "1")</f>
        <v>0</v>
      </c>
      <c r="AR861" s="2" t="str">
        <f>IF(ISERROR(MATCH(Table18[[#This Row], [Batch Session ]],$BE$2:$BE$5,0)),"0", "1")</f>
        <v>0</v>
      </c>
      <c r="AS861" s="2" t="str">
        <f>IF(ISERROR(MATCH(Table18[[#This Row], [Current Semester Number ]],$BF$2:$BF$12,0)),"0", "1")</f>
        <v>0</v>
      </c>
      <c r="AT861" s="2" t="str">
        <f>IF(ISERROR(MATCH(Table18[[#This Row], [Gender]],$BG$2:$BG$4,0)),"0", "1")</f>
        <v>0</v>
      </c>
      <c r="AU861" s="2" t="str">
        <f>IF(ISERROR(MATCH(Table18[[#This Row], [Quota Type]],$BH$2:$BH$12,0)),"0", "1")</f>
        <v>0</v>
      </c>
      <c r="AV861" s="2" t="str">
        <f>IF(ISERROR(MATCH(Table18[[#This Row], [Different Ability Type (only for Differently abled students)]],$BI$2:$BI$8,0)),"0", "1")</f>
        <v>0</v>
      </c>
      <c r="AW861" s="2"/>
      <c r="AX861" s="2"/>
      <c r="AY861" s="2"/>
      <c r="AZ861" s="2"/>
    </row>
    <row r="862" ht="14.25">
      <c r="A862" s="23"/>
      <c r="B862" s="23"/>
      <c r="C862" s="23"/>
      <c r="D862" s="23"/>
      <c r="E862" s="23"/>
      <c r="F862" s="23"/>
      <c r="G862" s="24"/>
      <c r="H862" s="25"/>
      <c r="I862" s="26"/>
      <c r="J862" s="27"/>
      <c r="K862" s="27"/>
      <c r="L862" s="27"/>
      <c r="M862" s="26"/>
      <c r="N862" s="28"/>
      <c r="O862" s="29"/>
      <c r="P862" s="30"/>
      <c r="Q862" s="30"/>
      <c r="R862" s="30"/>
      <c r="S862" s="31"/>
      <c r="T862" s="26"/>
      <c r="U862" s="27"/>
      <c r="V862" s="82"/>
      <c r="W862" s="83"/>
      <c r="X862" s="27"/>
      <c r="Y862" s="36"/>
      <c r="Z862" s="27"/>
      <c r="AA862" s="37"/>
      <c r="AB862" s="38"/>
      <c r="AC862" s="39"/>
      <c r="AD862" s="40"/>
      <c r="AK862" s="2" t="str">
        <f>IF(ISERROR(MATCH(Table18[[#This Row], [Sector of College]],$AY$2:$AY$4,0)),"0", "1")</f>
        <v>0</v>
      </c>
      <c r="AL862" s="2" t="str">
        <f>IF(ISERROR(MATCH(Table18[[#This Row], [Type of College]],$AZ$2:$AZ$4,0)),"0", "1")</f>
        <v>0</v>
      </c>
      <c r="AM862" s="2" t="str">
        <f>IF(ISERROR(MATCH(Table18[[#This Row], [College Category]],$BA$2:$BA$15,0)),"0", "1")</f>
        <v>0</v>
      </c>
      <c r="AN862" s="2" t="str">
        <f>IF(ISERROR(MATCH(Table18[[#This Row], [Degree Duration]],$BB$3:$BB$12,0)),"0", "1")</f>
        <v>0</v>
      </c>
      <c r="AO862" s="2" t="str">
        <f>IF(ISERROR(MATCH(#REF!,#REF!,0)),"0", "1")</f>
        <v>0</v>
      </c>
      <c r="AP862" s="2" t="str">
        <f>IF(ISERROR(MATCH(Table18[[#This Row], [Batch Start Year]],$BC$2:$BC$23,0)),"0", "1")</f>
        <v>0</v>
      </c>
      <c r="AQ862" s="2" t="str">
        <f>IF(ISERROR(MATCH(Table18[[#This Row], [Batch Start Semester]],$BD$2:$BD$5,0)),"0", "1")</f>
        <v>0</v>
      </c>
      <c r="AR862" s="2" t="str">
        <f>IF(ISERROR(MATCH(Table18[[#This Row], [Batch Session ]],$BE$2:$BE$5,0)),"0", "1")</f>
        <v>0</v>
      </c>
      <c r="AS862" s="2" t="str">
        <f>IF(ISERROR(MATCH(Table18[[#This Row], [Current Semester Number ]],$BF$2:$BF$12,0)),"0", "1")</f>
        <v>0</v>
      </c>
      <c r="AT862" s="2" t="str">
        <f>IF(ISERROR(MATCH(Table18[[#This Row], [Gender]],$BG$2:$BG$4,0)),"0", "1")</f>
        <v>0</v>
      </c>
      <c r="AU862" s="2" t="str">
        <f>IF(ISERROR(MATCH(Table18[[#This Row], [Quota Type]],$BH$2:$BH$12,0)),"0", "1")</f>
        <v>0</v>
      </c>
      <c r="AV862" s="2" t="str">
        <f>IF(ISERROR(MATCH(Table18[[#This Row], [Different Ability Type (only for Differently abled students)]],$BI$2:$BI$8,0)),"0", "1")</f>
        <v>0</v>
      </c>
      <c r="AW862" s="2"/>
      <c r="AX862" s="2"/>
      <c r="AY862" s="2"/>
      <c r="AZ862" s="2"/>
    </row>
    <row r="863" ht="14.25">
      <c r="A863" s="23"/>
      <c r="B863" s="23"/>
      <c r="C863" s="23"/>
      <c r="D863" s="23"/>
      <c r="E863" s="23"/>
      <c r="F863" s="23"/>
      <c r="G863" s="24"/>
      <c r="H863" s="25"/>
      <c r="I863" s="26"/>
      <c r="J863" s="27"/>
      <c r="K863" s="27"/>
      <c r="L863" s="27"/>
      <c r="M863" s="26"/>
      <c r="N863" s="28"/>
      <c r="O863" s="29"/>
      <c r="P863" s="30"/>
      <c r="Q863" s="30"/>
      <c r="R863" s="30"/>
      <c r="S863" s="31"/>
      <c r="T863" s="26"/>
      <c r="U863" s="27"/>
      <c r="V863" s="82"/>
      <c r="W863" s="83"/>
      <c r="X863" s="27"/>
      <c r="Y863" s="36"/>
      <c r="Z863" s="27"/>
      <c r="AA863" s="37"/>
      <c r="AB863" s="38"/>
      <c r="AC863" s="39"/>
      <c r="AD863" s="40"/>
      <c r="AK863" s="2" t="str">
        <f>IF(ISERROR(MATCH(Table18[[#This Row], [Sector of College]],$AY$2:$AY$4,0)),"0", "1")</f>
        <v>0</v>
      </c>
      <c r="AL863" s="2" t="str">
        <f>IF(ISERROR(MATCH(Table18[[#This Row], [Type of College]],$AZ$2:$AZ$4,0)),"0", "1")</f>
        <v>0</v>
      </c>
      <c r="AM863" s="2" t="str">
        <f>IF(ISERROR(MATCH(Table18[[#This Row], [College Category]],$BA$2:$BA$15,0)),"0", "1")</f>
        <v>0</v>
      </c>
      <c r="AN863" s="2" t="str">
        <f>IF(ISERROR(MATCH(Table18[[#This Row], [Degree Duration]],$BB$3:$BB$12,0)),"0", "1")</f>
        <v>0</v>
      </c>
      <c r="AO863" s="2" t="str">
        <f>IF(ISERROR(MATCH(#REF!,#REF!,0)),"0", "1")</f>
        <v>0</v>
      </c>
      <c r="AP863" s="2" t="str">
        <f>IF(ISERROR(MATCH(Table18[[#This Row], [Batch Start Year]],$BC$2:$BC$23,0)),"0", "1")</f>
        <v>0</v>
      </c>
      <c r="AQ863" s="2" t="str">
        <f>IF(ISERROR(MATCH(Table18[[#This Row], [Batch Start Semester]],$BD$2:$BD$5,0)),"0", "1")</f>
        <v>0</v>
      </c>
      <c r="AR863" s="2" t="str">
        <f>IF(ISERROR(MATCH(Table18[[#This Row], [Batch Session ]],$BE$2:$BE$5,0)),"0", "1")</f>
        <v>0</v>
      </c>
      <c r="AS863" s="2" t="str">
        <f>IF(ISERROR(MATCH(Table18[[#This Row], [Current Semester Number ]],$BF$2:$BF$12,0)),"0", "1")</f>
        <v>0</v>
      </c>
      <c r="AT863" s="2" t="str">
        <f>IF(ISERROR(MATCH(Table18[[#This Row], [Gender]],$BG$2:$BG$4,0)),"0", "1")</f>
        <v>0</v>
      </c>
      <c r="AU863" s="2" t="str">
        <f>IF(ISERROR(MATCH(Table18[[#This Row], [Quota Type]],$BH$2:$BH$12,0)),"0", "1")</f>
        <v>0</v>
      </c>
      <c r="AV863" s="2" t="str">
        <f>IF(ISERROR(MATCH(Table18[[#This Row], [Different Ability Type (only for Differently abled students)]],$BI$2:$BI$8,0)),"0", "1")</f>
        <v>0</v>
      </c>
      <c r="AW863" s="2"/>
      <c r="AX863" s="2"/>
      <c r="AY863" s="2"/>
      <c r="AZ863" s="2"/>
    </row>
    <row r="864" ht="14.25">
      <c r="A864" s="23"/>
      <c r="B864" s="23"/>
      <c r="C864" s="23"/>
      <c r="D864" s="23"/>
      <c r="E864" s="23"/>
      <c r="F864" s="23"/>
      <c r="G864" s="24"/>
      <c r="H864" s="25"/>
      <c r="I864" s="26"/>
      <c r="J864" s="27"/>
      <c r="K864" s="27"/>
      <c r="L864" s="27"/>
      <c r="M864" s="26"/>
      <c r="N864" s="28"/>
      <c r="O864" s="29"/>
      <c r="P864" s="30"/>
      <c r="Q864" s="30"/>
      <c r="R864" s="30"/>
      <c r="S864" s="31"/>
      <c r="T864" s="26"/>
      <c r="U864" s="27"/>
      <c r="V864" s="82"/>
      <c r="W864" s="83"/>
      <c r="X864" s="27"/>
      <c r="Y864" s="36"/>
      <c r="Z864" s="27"/>
      <c r="AA864" s="37"/>
      <c r="AB864" s="38"/>
      <c r="AC864" s="39"/>
      <c r="AD864" s="40"/>
      <c r="AK864" s="2" t="str">
        <f>IF(ISERROR(MATCH(Table18[[#This Row], [Sector of College]],$AY$2:$AY$4,0)),"0", "1")</f>
        <v>0</v>
      </c>
      <c r="AL864" s="2" t="str">
        <f>IF(ISERROR(MATCH(Table18[[#This Row], [Type of College]],$AZ$2:$AZ$4,0)),"0", "1")</f>
        <v>0</v>
      </c>
      <c r="AM864" s="2" t="str">
        <f>IF(ISERROR(MATCH(Table18[[#This Row], [College Category]],$BA$2:$BA$15,0)),"0", "1")</f>
        <v>0</v>
      </c>
      <c r="AN864" s="2" t="str">
        <f>IF(ISERROR(MATCH(Table18[[#This Row], [Degree Duration]],$BB$3:$BB$12,0)),"0", "1")</f>
        <v>0</v>
      </c>
      <c r="AO864" s="2" t="str">
        <f>IF(ISERROR(MATCH(#REF!,#REF!,0)),"0", "1")</f>
        <v>0</v>
      </c>
      <c r="AP864" s="2" t="str">
        <f>IF(ISERROR(MATCH(Table18[[#This Row], [Batch Start Year]],$BC$2:$BC$23,0)),"0", "1")</f>
        <v>0</v>
      </c>
      <c r="AQ864" s="2" t="str">
        <f>IF(ISERROR(MATCH(Table18[[#This Row], [Batch Start Semester]],$BD$2:$BD$5,0)),"0", "1")</f>
        <v>0</v>
      </c>
      <c r="AR864" s="2" t="str">
        <f>IF(ISERROR(MATCH(Table18[[#This Row], [Batch Session ]],$BE$2:$BE$5,0)),"0", "1")</f>
        <v>0</v>
      </c>
      <c r="AS864" s="2" t="str">
        <f>IF(ISERROR(MATCH(Table18[[#This Row], [Current Semester Number ]],$BF$2:$BF$12,0)),"0", "1")</f>
        <v>0</v>
      </c>
      <c r="AT864" s="2" t="str">
        <f>IF(ISERROR(MATCH(Table18[[#This Row], [Gender]],$BG$2:$BG$4,0)),"0", "1")</f>
        <v>0</v>
      </c>
      <c r="AU864" s="2" t="str">
        <f>IF(ISERROR(MATCH(Table18[[#This Row], [Quota Type]],$BH$2:$BH$12,0)),"0", "1")</f>
        <v>0</v>
      </c>
      <c r="AV864" s="2" t="str">
        <f>IF(ISERROR(MATCH(Table18[[#This Row], [Different Ability Type (only for Differently abled students)]],$BI$2:$BI$8,0)),"0", "1")</f>
        <v>0</v>
      </c>
      <c r="AW864" s="2"/>
      <c r="AX864" s="2"/>
      <c r="AY864" s="2"/>
      <c r="AZ864" s="2"/>
    </row>
    <row r="865" ht="14.25">
      <c r="A865" s="23"/>
      <c r="B865" s="23"/>
      <c r="C865" s="23"/>
      <c r="D865" s="23"/>
      <c r="E865" s="23"/>
      <c r="F865" s="23"/>
      <c r="G865" s="24"/>
      <c r="H865" s="25"/>
      <c r="I865" s="26"/>
      <c r="J865" s="27"/>
      <c r="K865" s="27"/>
      <c r="L865" s="27"/>
      <c r="M865" s="26"/>
      <c r="N865" s="28"/>
      <c r="O865" s="29"/>
      <c r="P865" s="30"/>
      <c r="Q865" s="30"/>
      <c r="R865" s="30"/>
      <c r="S865" s="31"/>
      <c r="T865" s="26"/>
      <c r="U865" s="27"/>
      <c r="V865" s="82"/>
      <c r="W865" s="83"/>
      <c r="X865" s="27"/>
      <c r="Y865" s="36"/>
      <c r="Z865" s="27"/>
      <c r="AA865" s="37"/>
      <c r="AB865" s="38"/>
      <c r="AC865" s="39"/>
      <c r="AD865" s="40"/>
      <c r="AK865" s="2" t="str">
        <f>IF(ISERROR(MATCH(Table18[[#This Row], [Sector of College]],$AY$2:$AY$4,0)),"0", "1")</f>
        <v>0</v>
      </c>
      <c r="AL865" s="2" t="str">
        <f>IF(ISERROR(MATCH(Table18[[#This Row], [Type of College]],$AZ$2:$AZ$4,0)),"0", "1")</f>
        <v>0</v>
      </c>
      <c r="AM865" s="2" t="str">
        <f>IF(ISERROR(MATCH(Table18[[#This Row], [College Category]],$BA$2:$BA$15,0)),"0", "1")</f>
        <v>0</v>
      </c>
      <c r="AN865" s="2" t="str">
        <f>IF(ISERROR(MATCH(Table18[[#This Row], [Degree Duration]],$BB$3:$BB$12,0)),"0", "1")</f>
        <v>0</v>
      </c>
      <c r="AO865" s="2" t="str">
        <f>IF(ISERROR(MATCH(#REF!,#REF!,0)),"0", "1")</f>
        <v>0</v>
      </c>
      <c r="AP865" s="2" t="str">
        <f>IF(ISERROR(MATCH(Table18[[#This Row], [Batch Start Year]],$BC$2:$BC$23,0)),"0", "1")</f>
        <v>0</v>
      </c>
      <c r="AQ865" s="2" t="str">
        <f>IF(ISERROR(MATCH(Table18[[#This Row], [Batch Start Semester]],$BD$2:$BD$5,0)),"0", "1")</f>
        <v>0</v>
      </c>
      <c r="AR865" s="2" t="str">
        <f>IF(ISERROR(MATCH(Table18[[#This Row], [Batch Session ]],$BE$2:$BE$5,0)),"0", "1")</f>
        <v>0</v>
      </c>
      <c r="AS865" s="2" t="str">
        <f>IF(ISERROR(MATCH(Table18[[#This Row], [Current Semester Number ]],$BF$2:$BF$12,0)),"0", "1")</f>
        <v>0</v>
      </c>
      <c r="AT865" s="2" t="str">
        <f>IF(ISERROR(MATCH(Table18[[#This Row], [Gender]],$BG$2:$BG$4,0)),"0", "1")</f>
        <v>0</v>
      </c>
      <c r="AU865" s="2" t="str">
        <f>IF(ISERROR(MATCH(Table18[[#This Row], [Quota Type]],$BH$2:$BH$12,0)),"0", "1")</f>
        <v>0</v>
      </c>
      <c r="AV865" s="2" t="str">
        <f>IF(ISERROR(MATCH(Table18[[#This Row], [Different Ability Type (only for Differently abled students)]],$BI$2:$BI$8,0)),"0", "1")</f>
        <v>0</v>
      </c>
      <c r="AW865" s="2"/>
      <c r="AX865" s="2"/>
      <c r="AY865" s="2"/>
      <c r="AZ865" s="2"/>
    </row>
    <row r="866" ht="14.25">
      <c r="A866" s="23"/>
      <c r="B866" s="23"/>
      <c r="C866" s="23"/>
      <c r="D866" s="23"/>
      <c r="E866" s="23"/>
      <c r="F866" s="23"/>
      <c r="G866" s="24"/>
      <c r="H866" s="25"/>
      <c r="I866" s="26"/>
      <c r="J866" s="27"/>
      <c r="K866" s="27"/>
      <c r="L866" s="27"/>
      <c r="M866" s="26"/>
      <c r="N866" s="28"/>
      <c r="O866" s="29"/>
      <c r="P866" s="30"/>
      <c r="Q866" s="30"/>
      <c r="R866" s="30"/>
      <c r="S866" s="31"/>
      <c r="T866" s="26"/>
      <c r="U866" s="27"/>
      <c r="V866" s="82"/>
      <c r="W866" s="83"/>
      <c r="X866" s="27"/>
      <c r="Y866" s="36"/>
      <c r="Z866" s="27"/>
      <c r="AA866" s="37"/>
      <c r="AB866" s="38"/>
      <c r="AC866" s="39"/>
      <c r="AD866" s="40"/>
      <c r="AK866" s="2" t="str">
        <f>IF(ISERROR(MATCH(Table18[[#This Row], [Sector of College]],$AY$2:$AY$4,0)),"0", "1")</f>
        <v>0</v>
      </c>
      <c r="AL866" s="2" t="str">
        <f>IF(ISERROR(MATCH(Table18[[#This Row], [Type of College]],$AZ$2:$AZ$4,0)),"0", "1")</f>
        <v>0</v>
      </c>
      <c r="AM866" s="2" t="str">
        <f>IF(ISERROR(MATCH(Table18[[#This Row], [College Category]],$BA$2:$BA$15,0)),"0", "1")</f>
        <v>0</v>
      </c>
      <c r="AN866" s="2" t="str">
        <f>IF(ISERROR(MATCH(Table18[[#This Row], [Degree Duration]],$BB$3:$BB$12,0)),"0", "1")</f>
        <v>0</v>
      </c>
      <c r="AO866" s="2" t="str">
        <f>IF(ISERROR(MATCH(#REF!,#REF!,0)),"0", "1")</f>
        <v>0</v>
      </c>
      <c r="AP866" s="2" t="str">
        <f>IF(ISERROR(MATCH(Table18[[#This Row], [Batch Start Year]],$BC$2:$BC$23,0)),"0", "1")</f>
        <v>0</v>
      </c>
      <c r="AQ866" s="2" t="str">
        <f>IF(ISERROR(MATCH(Table18[[#This Row], [Batch Start Semester]],$BD$2:$BD$5,0)),"0", "1")</f>
        <v>0</v>
      </c>
      <c r="AR866" s="2" t="str">
        <f>IF(ISERROR(MATCH(Table18[[#This Row], [Batch Session ]],$BE$2:$BE$5,0)),"0", "1")</f>
        <v>0</v>
      </c>
      <c r="AS866" s="2" t="str">
        <f>IF(ISERROR(MATCH(Table18[[#This Row], [Current Semester Number ]],$BF$2:$BF$12,0)),"0", "1")</f>
        <v>0</v>
      </c>
      <c r="AT866" s="2" t="str">
        <f>IF(ISERROR(MATCH(Table18[[#This Row], [Gender]],$BG$2:$BG$4,0)),"0", "1")</f>
        <v>0</v>
      </c>
      <c r="AU866" s="2" t="str">
        <f>IF(ISERROR(MATCH(Table18[[#This Row], [Quota Type]],$BH$2:$BH$12,0)),"0", "1")</f>
        <v>0</v>
      </c>
      <c r="AV866" s="2" t="str">
        <f>IF(ISERROR(MATCH(Table18[[#This Row], [Different Ability Type (only for Differently abled students)]],$BI$2:$BI$8,0)),"0", "1")</f>
        <v>0</v>
      </c>
      <c r="AW866" s="2"/>
      <c r="AX866" s="2"/>
      <c r="AY866" s="2"/>
      <c r="AZ866" s="2"/>
    </row>
    <row r="867" ht="14.25">
      <c r="A867" s="23"/>
      <c r="B867" s="23"/>
      <c r="C867" s="23"/>
      <c r="D867" s="23"/>
      <c r="E867" s="23"/>
      <c r="F867" s="23"/>
      <c r="G867" s="24"/>
      <c r="H867" s="25"/>
      <c r="I867" s="26"/>
      <c r="J867" s="27"/>
      <c r="K867" s="27"/>
      <c r="L867" s="27"/>
      <c r="M867" s="26"/>
      <c r="N867" s="28"/>
      <c r="O867" s="29"/>
      <c r="P867" s="30"/>
      <c r="Q867" s="30"/>
      <c r="R867" s="30"/>
      <c r="S867" s="31"/>
      <c r="T867" s="26"/>
      <c r="U867" s="27"/>
      <c r="V867" s="82"/>
      <c r="W867" s="83"/>
      <c r="X867" s="27"/>
      <c r="Y867" s="36"/>
      <c r="Z867" s="27"/>
      <c r="AA867" s="37"/>
      <c r="AB867" s="38"/>
      <c r="AC867" s="39"/>
      <c r="AD867" s="40"/>
      <c r="AK867" s="2" t="str">
        <f>IF(ISERROR(MATCH(Table18[[#This Row], [Sector of College]],$AY$2:$AY$4,0)),"0", "1")</f>
        <v>0</v>
      </c>
      <c r="AL867" s="2" t="str">
        <f>IF(ISERROR(MATCH(Table18[[#This Row], [Type of College]],$AZ$2:$AZ$4,0)),"0", "1")</f>
        <v>0</v>
      </c>
      <c r="AM867" s="2" t="str">
        <f>IF(ISERROR(MATCH(Table18[[#This Row], [College Category]],$BA$2:$BA$15,0)),"0", "1")</f>
        <v>0</v>
      </c>
      <c r="AN867" s="2" t="str">
        <f>IF(ISERROR(MATCH(Table18[[#This Row], [Degree Duration]],$BB$3:$BB$12,0)),"0", "1")</f>
        <v>0</v>
      </c>
      <c r="AO867" s="2" t="str">
        <f>IF(ISERROR(MATCH(#REF!,#REF!,0)),"0", "1")</f>
        <v>0</v>
      </c>
      <c r="AP867" s="2" t="str">
        <f>IF(ISERROR(MATCH(Table18[[#This Row], [Batch Start Year]],$BC$2:$BC$23,0)),"0", "1")</f>
        <v>0</v>
      </c>
      <c r="AQ867" s="2" t="str">
        <f>IF(ISERROR(MATCH(Table18[[#This Row], [Batch Start Semester]],$BD$2:$BD$5,0)),"0", "1")</f>
        <v>0</v>
      </c>
      <c r="AR867" s="2" t="str">
        <f>IF(ISERROR(MATCH(Table18[[#This Row], [Batch Session ]],$BE$2:$BE$5,0)),"0", "1")</f>
        <v>0</v>
      </c>
      <c r="AS867" s="2" t="str">
        <f>IF(ISERROR(MATCH(Table18[[#This Row], [Current Semester Number ]],$BF$2:$BF$12,0)),"0", "1")</f>
        <v>0</v>
      </c>
      <c r="AT867" s="2" t="str">
        <f>IF(ISERROR(MATCH(Table18[[#This Row], [Gender]],$BG$2:$BG$4,0)),"0", "1")</f>
        <v>0</v>
      </c>
      <c r="AU867" s="2" t="str">
        <f>IF(ISERROR(MATCH(Table18[[#This Row], [Quota Type]],$BH$2:$BH$12,0)),"0", "1")</f>
        <v>0</v>
      </c>
      <c r="AV867" s="2" t="str">
        <f>IF(ISERROR(MATCH(Table18[[#This Row], [Different Ability Type (only for Differently abled students)]],$BI$2:$BI$8,0)),"0", "1")</f>
        <v>0</v>
      </c>
      <c r="AW867" s="2"/>
      <c r="AX867" s="2"/>
      <c r="AY867" s="2"/>
      <c r="AZ867" s="2"/>
    </row>
    <row r="868" ht="14.25">
      <c r="A868" s="23"/>
      <c r="B868" s="23"/>
      <c r="C868" s="23"/>
      <c r="D868" s="23"/>
      <c r="E868" s="23"/>
      <c r="F868" s="23"/>
      <c r="G868" s="24"/>
      <c r="H868" s="25"/>
      <c r="I868" s="26"/>
      <c r="J868" s="27"/>
      <c r="K868" s="27"/>
      <c r="L868" s="27"/>
      <c r="M868" s="26"/>
      <c r="N868" s="28"/>
      <c r="O868" s="29"/>
      <c r="P868" s="30"/>
      <c r="Q868" s="30"/>
      <c r="R868" s="30"/>
      <c r="S868" s="31"/>
      <c r="T868" s="26"/>
      <c r="U868" s="27"/>
      <c r="V868" s="82"/>
      <c r="W868" s="83"/>
      <c r="X868" s="27"/>
      <c r="Y868" s="36"/>
      <c r="Z868" s="27"/>
      <c r="AA868" s="37"/>
      <c r="AB868" s="38"/>
      <c r="AC868" s="39"/>
      <c r="AD868" s="40"/>
      <c r="AK868" s="2" t="str">
        <f>IF(ISERROR(MATCH(Table18[[#This Row], [Sector of College]],$AY$2:$AY$4,0)),"0", "1")</f>
        <v>0</v>
      </c>
      <c r="AL868" s="2" t="str">
        <f>IF(ISERROR(MATCH(Table18[[#This Row], [Type of College]],$AZ$2:$AZ$4,0)),"0", "1")</f>
        <v>0</v>
      </c>
      <c r="AM868" s="2" t="str">
        <f>IF(ISERROR(MATCH(Table18[[#This Row], [College Category]],$BA$2:$BA$15,0)),"0", "1")</f>
        <v>0</v>
      </c>
      <c r="AN868" s="2" t="str">
        <f>IF(ISERROR(MATCH(Table18[[#This Row], [Degree Duration]],$BB$3:$BB$12,0)),"0", "1")</f>
        <v>0</v>
      </c>
      <c r="AO868" s="2" t="str">
        <f>IF(ISERROR(MATCH(#REF!,#REF!,0)),"0", "1")</f>
        <v>0</v>
      </c>
      <c r="AP868" s="2" t="str">
        <f>IF(ISERROR(MATCH(Table18[[#This Row], [Batch Start Year]],$BC$2:$BC$23,0)),"0", "1")</f>
        <v>0</v>
      </c>
      <c r="AQ868" s="2" t="str">
        <f>IF(ISERROR(MATCH(Table18[[#This Row], [Batch Start Semester]],$BD$2:$BD$5,0)),"0", "1")</f>
        <v>0</v>
      </c>
      <c r="AR868" s="2" t="str">
        <f>IF(ISERROR(MATCH(Table18[[#This Row], [Batch Session ]],$BE$2:$BE$5,0)),"0", "1")</f>
        <v>0</v>
      </c>
      <c r="AS868" s="2" t="str">
        <f>IF(ISERROR(MATCH(Table18[[#This Row], [Current Semester Number ]],$BF$2:$BF$12,0)),"0", "1")</f>
        <v>0</v>
      </c>
      <c r="AT868" s="2" t="str">
        <f>IF(ISERROR(MATCH(Table18[[#This Row], [Gender]],$BG$2:$BG$4,0)),"0", "1")</f>
        <v>0</v>
      </c>
      <c r="AU868" s="2" t="str">
        <f>IF(ISERROR(MATCH(Table18[[#This Row], [Quota Type]],$BH$2:$BH$12,0)),"0", "1")</f>
        <v>0</v>
      </c>
      <c r="AV868" s="2" t="str">
        <f>IF(ISERROR(MATCH(Table18[[#This Row], [Different Ability Type (only for Differently abled students)]],$BI$2:$BI$8,0)),"0", "1")</f>
        <v>0</v>
      </c>
      <c r="AW868" s="2"/>
      <c r="AX868" s="2"/>
      <c r="AY868" s="2"/>
      <c r="AZ868" s="2"/>
    </row>
    <row r="869" ht="14.25">
      <c r="A869" s="23"/>
      <c r="B869" s="23"/>
      <c r="C869" s="23"/>
      <c r="D869" s="23"/>
      <c r="E869" s="23"/>
      <c r="F869" s="23"/>
      <c r="G869" s="24"/>
      <c r="H869" s="25"/>
      <c r="I869" s="26"/>
      <c r="J869" s="27"/>
      <c r="K869" s="27"/>
      <c r="L869" s="27"/>
      <c r="M869" s="26"/>
      <c r="N869" s="28"/>
      <c r="O869" s="29"/>
      <c r="P869" s="30"/>
      <c r="Q869" s="30"/>
      <c r="R869" s="30"/>
      <c r="S869" s="31"/>
      <c r="T869" s="26"/>
      <c r="U869" s="27"/>
      <c r="V869" s="82"/>
      <c r="W869" s="83"/>
      <c r="X869" s="27"/>
      <c r="Y869" s="36"/>
      <c r="Z869" s="27"/>
      <c r="AA869" s="37"/>
      <c r="AB869" s="38"/>
      <c r="AC869" s="39"/>
      <c r="AD869" s="40"/>
      <c r="AK869" s="2" t="str">
        <f>IF(ISERROR(MATCH(Table18[[#This Row], [Sector of College]],$AY$2:$AY$4,0)),"0", "1")</f>
        <v>0</v>
      </c>
      <c r="AL869" s="2" t="str">
        <f>IF(ISERROR(MATCH(Table18[[#This Row], [Type of College]],$AZ$2:$AZ$4,0)),"0", "1")</f>
        <v>0</v>
      </c>
      <c r="AM869" s="2" t="str">
        <f>IF(ISERROR(MATCH(Table18[[#This Row], [College Category]],$BA$2:$BA$15,0)),"0", "1")</f>
        <v>0</v>
      </c>
      <c r="AN869" s="2" t="str">
        <f>IF(ISERROR(MATCH(Table18[[#This Row], [Degree Duration]],$BB$3:$BB$12,0)),"0", "1")</f>
        <v>0</v>
      </c>
      <c r="AO869" s="2" t="str">
        <f>IF(ISERROR(MATCH(#REF!,#REF!,0)),"0", "1")</f>
        <v>0</v>
      </c>
      <c r="AP869" s="2" t="str">
        <f>IF(ISERROR(MATCH(Table18[[#This Row], [Batch Start Year]],$BC$2:$BC$23,0)),"0", "1")</f>
        <v>0</v>
      </c>
      <c r="AQ869" s="2" t="str">
        <f>IF(ISERROR(MATCH(Table18[[#This Row], [Batch Start Semester]],$BD$2:$BD$5,0)),"0", "1")</f>
        <v>0</v>
      </c>
      <c r="AR869" s="2" t="str">
        <f>IF(ISERROR(MATCH(Table18[[#This Row], [Batch Session ]],$BE$2:$BE$5,0)),"0", "1")</f>
        <v>0</v>
      </c>
      <c r="AS869" s="2" t="str">
        <f>IF(ISERROR(MATCH(Table18[[#This Row], [Current Semester Number ]],$BF$2:$BF$12,0)),"0", "1")</f>
        <v>0</v>
      </c>
      <c r="AT869" s="2" t="str">
        <f>IF(ISERROR(MATCH(Table18[[#This Row], [Gender]],$BG$2:$BG$4,0)),"0", "1")</f>
        <v>0</v>
      </c>
      <c r="AU869" s="2" t="str">
        <f>IF(ISERROR(MATCH(Table18[[#This Row], [Quota Type]],$BH$2:$BH$12,0)),"0", "1")</f>
        <v>0</v>
      </c>
      <c r="AV869" s="2" t="str">
        <f>IF(ISERROR(MATCH(Table18[[#This Row], [Different Ability Type (only for Differently abled students)]],$BI$2:$BI$8,0)),"0", "1")</f>
        <v>0</v>
      </c>
      <c r="AW869" s="2"/>
      <c r="AX869" s="2"/>
      <c r="AY869" s="2"/>
      <c r="AZ869" s="2"/>
    </row>
    <row r="870" ht="14.25">
      <c r="A870" s="23"/>
      <c r="B870" s="23"/>
      <c r="C870" s="23"/>
      <c r="D870" s="23"/>
      <c r="E870" s="23"/>
      <c r="F870" s="23"/>
      <c r="G870" s="24"/>
      <c r="H870" s="25"/>
      <c r="I870" s="26"/>
      <c r="J870" s="27"/>
      <c r="K870" s="27"/>
      <c r="L870" s="27"/>
      <c r="M870" s="26"/>
      <c r="N870" s="28"/>
      <c r="O870" s="29"/>
      <c r="P870" s="30"/>
      <c r="Q870" s="30"/>
      <c r="R870" s="30"/>
      <c r="S870" s="31"/>
      <c r="T870" s="26"/>
      <c r="U870" s="27"/>
      <c r="V870" s="82"/>
      <c r="W870" s="83"/>
      <c r="X870" s="27"/>
      <c r="Y870" s="36"/>
      <c r="Z870" s="27"/>
      <c r="AA870" s="37"/>
      <c r="AB870" s="38"/>
      <c r="AC870" s="39"/>
      <c r="AD870" s="40"/>
      <c r="AK870" s="2" t="str">
        <f>IF(ISERROR(MATCH(Table18[[#This Row], [Sector of College]],$AY$2:$AY$4,0)),"0", "1")</f>
        <v>0</v>
      </c>
      <c r="AL870" s="2" t="str">
        <f>IF(ISERROR(MATCH(Table18[[#This Row], [Type of College]],$AZ$2:$AZ$4,0)),"0", "1")</f>
        <v>0</v>
      </c>
      <c r="AM870" s="2" t="str">
        <f>IF(ISERROR(MATCH(Table18[[#This Row], [College Category]],$BA$2:$BA$15,0)),"0", "1")</f>
        <v>0</v>
      </c>
      <c r="AN870" s="2" t="str">
        <f>IF(ISERROR(MATCH(Table18[[#This Row], [Degree Duration]],$BB$3:$BB$12,0)),"0", "1")</f>
        <v>0</v>
      </c>
      <c r="AO870" s="2" t="str">
        <f>IF(ISERROR(MATCH(#REF!,#REF!,0)),"0", "1")</f>
        <v>0</v>
      </c>
      <c r="AP870" s="2" t="str">
        <f>IF(ISERROR(MATCH(Table18[[#This Row], [Batch Start Year]],$BC$2:$BC$23,0)),"0", "1")</f>
        <v>0</v>
      </c>
      <c r="AQ870" s="2" t="str">
        <f>IF(ISERROR(MATCH(Table18[[#This Row], [Batch Start Semester]],$BD$2:$BD$5,0)),"0", "1")</f>
        <v>0</v>
      </c>
      <c r="AR870" s="2" t="str">
        <f>IF(ISERROR(MATCH(Table18[[#This Row], [Batch Session ]],$BE$2:$BE$5,0)),"0", "1")</f>
        <v>0</v>
      </c>
      <c r="AS870" s="2" t="str">
        <f>IF(ISERROR(MATCH(Table18[[#This Row], [Current Semester Number ]],$BF$2:$BF$12,0)),"0", "1")</f>
        <v>0</v>
      </c>
      <c r="AT870" s="2" t="str">
        <f>IF(ISERROR(MATCH(Table18[[#This Row], [Gender]],$BG$2:$BG$4,0)),"0", "1")</f>
        <v>0</v>
      </c>
      <c r="AU870" s="2" t="str">
        <f>IF(ISERROR(MATCH(Table18[[#This Row], [Quota Type]],$BH$2:$BH$12,0)),"0", "1")</f>
        <v>0</v>
      </c>
      <c r="AV870" s="2" t="str">
        <f>IF(ISERROR(MATCH(Table18[[#This Row], [Different Ability Type (only for Differently abled students)]],$BI$2:$BI$8,0)),"0", "1")</f>
        <v>0</v>
      </c>
      <c r="AW870" s="2"/>
      <c r="AX870" s="2"/>
      <c r="AY870" s="2"/>
      <c r="AZ870" s="2"/>
    </row>
    <row r="871" ht="14.25">
      <c r="A871" s="23"/>
      <c r="B871" s="23"/>
      <c r="C871" s="23"/>
      <c r="D871" s="23"/>
      <c r="E871" s="23"/>
      <c r="F871" s="23"/>
      <c r="G871" s="24"/>
      <c r="H871" s="25"/>
      <c r="I871" s="26"/>
      <c r="J871" s="27"/>
      <c r="K871" s="27"/>
      <c r="L871" s="27"/>
      <c r="M871" s="26"/>
      <c r="N871" s="28"/>
      <c r="O871" s="29"/>
      <c r="P871" s="30"/>
      <c r="Q871" s="30"/>
      <c r="R871" s="30"/>
      <c r="S871" s="31"/>
      <c r="T871" s="26"/>
      <c r="U871" s="27"/>
      <c r="V871" s="82"/>
      <c r="W871" s="83"/>
      <c r="X871" s="27"/>
      <c r="Y871" s="36"/>
      <c r="Z871" s="27"/>
      <c r="AA871" s="37"/>
      <c r="AB871" s="38"/>
      <c r="AC871" s="39"/>
      <c r="AD871" s="40"/>
      <c r="AK871" s="2" t="str">
        <f>IF(ISERROR(MATCH(Table18[[#This Row], [Sector of College]],$AY$2:$AY$4,0)),"0", "1")</f>
        <v>0</v>
      </c>
      <c r="AL871" s="2" t="str">
        <f>IF(ISERROR(MATCH(Table18[[#This Row], [Type of College]],$AZ$2:$AZ$4,0)),"0", "1")</f>
        <v>0</v>
      </c>
      <c r="AM871" s="2" t="str">
        <f>IF(ISERROR(MATCH(Table18[[#This Row], [College Category]],$BA$2:$BA$15,0)),"0", "1")</f>
        <v>0</v>
      </c>
      <c r="AN871" s="2" t="str">
        <f>IF(ISERROR(MATCH(Table18[[#This Row], [Degree Duration]],$BB$3:$BB$12,0)),"0", "1")</f>
        <v>0</v>
      </c>
      <c r="AO871" s="2" t="str">
        <f>IF(ISERROR(MATCH(#REF!,#REF!,0)),"0", "1")</f>
        <v>0</v>
      </c>
      <c r="AP871" s="2" t="str">
        <f>IF(ISERROR(MATCH(Table18[[#This Row], [Batch Start Year]],$BC$2:$BC$23,0)),"0", "1")</f>
        <v>0</v>
      </c>
      <c r="AQ871" s="2" t="str">
        <f>IF(ISERROR(MATCH(Table18[[#This Row], [Batch Start Semester]],$BD$2:$BD$5,0)),"0", "1")</f>
        <v>0</v>
      </c>
      <c r="AR871" s="2" t="str">
        <f>IF(ISERROR(MATCH(Table18[[#This Row], [Batch Session ]],$BE$2:$BE$5,0)),"0", "1")</f>
        <v>0</v>
      </c>
      <c r="AS871" s="2" t="str">
        <f>IF(ISERROR(MATCH(Table18[[#This Row], [Current Semester Number ]],$BF$2:$BF$12,0)),"0", "1")</f>
        <v>0</v>
      </c>
      <c r="AT871" s="2" t="str">
        <f>IF(ISERROR(MATCH(Table18[[#This Row], [Gender]],$BG$2:$BG$4,0)),"0", "1")</f>
        <v>0</v>
      </c>
      <c r="AU871" s="2" t="str">
        <f>IF(ISERROR(MATCH(Table18[[#This Row], [Quota Type]],$BH$2:$BH$12,0)),"0", "1")</f>
        <v>0</v>
      </c>
      <c r="AV871" s="2" t="str">
        <f>IF(ISERROR(MATCH(Table18[[#This Row], [Different Ability Type (only for Differently abled students)]],$BI$2:$BI$8,0)),"0", "1")</f>
        <v>0</v>
      </c>
      <c r="AW871" s="2"/>
      <c r="AX871" s="2"/>
      <c r="AY871" s="2"/>
      <c r="AZ871" s="2"/>
    </row>
    <row r="872" ht="14.25">
      <c r="A872" s="23"/>
      <c r="B872" s="23"/>
      <c r="C872" s="23"/>
      <c r="D872" s="23"/>
      <c r="E872" s="23"/>
      <c r="F872" s="23"/>
      <c r="G872" s="24"/>
      <c r="H872" s="25"/>
      <c r="I872" s="26"/>
      <c r="J872" s="27"/>
      <c r="K872" s="27"/>
      <c r="L872" s="27"/>
      <c r="M872" s="26"/>
      <c r="N872" s="28"/>
      <c r="O872" s="29"/>
      <c r="P872" s="30"/>
      <c r="Q872" s="30"/>
      <c r="R872" s="30"/>
      <c r="S872" s="31"/>
      <c r="T872" s="26"/>
      <c r="U872" s="27"/>
      <c r="V872" s="82"/>
      <c r="W872" s="83"/>
      <c r="X872" s="27"/>
      <c r="Y872" s="36"/>
      <c r="Z872" s="27"/>
      <c r="AA872" s="37"/>
      <c r="AB872" s="38"/>
      <c r="AC872" s="39"/>
      <c r="AD872" s="40"/>
      <c r="AK872" s="2" t="str">
        <f>IF(ISERROR(MATCH(Table18[[#This Row], [Sector of College]],$AY$2:$AY$4,0)),"0", "1")</f>
        <v>0</v>
      </c>
      <c r="AL872" s="2" t="str">
        <f>IF(ISERROR(MATCH(Table18[[#This Row], [Type of College]],$AZ$2:$AZ$4,0)),"0", "1")</f>
        <v>0</v>
      </c>
      <c r="AM872" s="2" t="str">
        <f>IF(ISERROR(MATCH(Table18[[#This Row], [College Category]],$BA$2:$BA$15,0)),"0", "1")</f>
        <v>0</v>
      </c>
      <c r="AN872" s="2" t="str">
        <f>IF(ISERROR(MATCH(Table18[[#This Row], [Degree Duration]],$BB$3:$BB$12,0)),"0", "1")</f>
        <v>0</v>
      </c>
      <c r="AO872" s="2" t="str">
        <f>IF(ISERROR(MATCH(#REF!,#REF!,0)),"0", "1")</f>
        <v>0</v>
      </c>
      <c r="AP872" s="2" t="str">
        <f>IF(ISERROR(MATCH(Table18[[#This Row], [Batch Start Year]],$BC$2:$BC$23,0)),"0", "1")</f>
        <v>0</v>
      </c>
      <c r="AQ872" s="2" t="str">
        <f>IF(ISERROR(MATCH(Table18[[#This Row], [Batch Start Semester]],$BD$2:$BD$5,0)),"0", "1")</f>
        <v>0</v>
      </c>
      <c r="AR872" s="2" t="str">
        <f>IF(ISERROR(MATCH(Table18[[#This Row], [Batch Session ]],$BE$2:$BE$5,0)),"0", "1")</f>
        <v>0</v>
      </c>
      <c r="AS872" s="2" t="str">
        <f>IF(ISERROR(MATCH(Table18[[#This Row], [Current Semester Number ]],$BF$2:$BF$12,0)),"0", "1")</f>
        <v>0</v>
      </c>
      <c r="AT872" s="2" t="str">
        <f>IF(ISERROR(MATCH(Table18[[#This Row], [Gender]],$BG$2:$BG$4,0)),"0", "1")</f>
        <v>0</v>
      </c>
      <c r="AU872" s="2" t="str">
        <f>IF(ISERROR(MATCH(Table18[[#This Row], [Quota Type]],$BH$2:$BH$12,0)),"0", "1")</f>
        <v>0</v>
      </c>
      <c r="AV872" s="2" t="str">
        <f>IF(ISERROR(MATCH(Table18[[#This Row], [Different Ability Type (only for Differently abled students)]],$BI$2:$BI$8,0)),"0", "1")</f>
        <v>0</v>
      </c>
      <c r="AW872" s="2"/>
      <c r="AX872" s="2"/>
      <c r="AY872" s="2"/>
      <c r="AZ872" s="2"/>
    </row>
    <row r="873" ht="14.25">
      <c r="A873" s="23"/>
      <c r="B873" s="23"/>
      <c r="C873" s="23"/>
      <c r="D873" s="23"/>
      <c r="E873" s="23"/>
      <c r="F873" s="23"/>
      <c r="G873" s="24"/>
      <c r="H873" s="25"/>
      <c r="I873" s="26"/>
      <c r="J873" s="27"/>
      <c r="K873" s="27"/>
      <c r="L873" s="27"/>
      <c r="M873" s="26"/>
      <c r="N873" s="28"/>
      <c r="O873" s="29"/>
      <c r="P873" s="30"/>
      <c r="Q873" s="30"/>
      <c r="R873" s="30"/>
      <c r="S873" s="31"/>
      <c r="T873" s="26"/>
      <c r="U873" s="27"/>
      <c r="V873" s="82"/>
      <c r="W873" s="83"/>
      <c r="X873" s="27"/>
      <c r="Y873" s="36"/>
      <c r="Z873" s="27"/>
      <c r="AA873" s="37"/>
      <c r="AB873" s="38"/>
      <c r="AC873" s="39"/>
      <c r="AD873" s="40"/>
      <c r="AK873" s="2" t="str">
        <f>IF(ISERROR(MATCH(Table18[[#This Row], [Sector of College]],$AY$2:$AY$4,0)),"0", "1")</f>
        <v>0</v>
      </c>
      <c r="AL873" s="2" t="str">
        <f>IF(ISERROR(MATCH(Table18[[#This Row], [Type of College]],$AZ$2:$AZ$4,0)),"0", "1")</f>
        <v>0</v>
      </c>
      <c r="AM873" s="2" t="str">
        <f>IF(ISERROR(MATCH(Table18[[#This Row], [College Category]],$BA$2:$BA$15,0)),"0", "1")</f>
        <v>0</v>
      </c>
      <c r="AN873" s="2" t="str">
        <f>IF(ISERROR(MATCH(Table18[[#This Row], [Degree Duration]],$BB$3:$BB$12,0)),"0", "1")</f>
        <v>0</v>
      </c>
      <c r="AO873" s="2" t="str">
        <f>IF(ISERROR(MATCH(#REF!,#REF!,0)),"0", "1")</f>
        <v>0</v>
      </c>
      <c r="AP873" s="2" t="str">
        <f>IF(ISERROR(MATCH(Table18[[#This Row], [Batch Start Year]],$BC$2:$BC$23,0)),"0", "1")</f>
        <v>0</v>
      </c>
      <c r="AQ873" s="2" t="str">
        <f>IF(ISERROR(MATCH(Table18[[#This Row], [Batch Start Semester]],$BD$2:$BD$5,0)),"0", "1")</f>
        <v>0</v>
      </c>
      <c r="AR873" s="2" t="str">
        <f>IF(ISERROR(MATCH(Table18[[#This Row], [Batch Session ]],$BE$2:$BE$5,0)),"0", "1")</f>
        <v>0</v>
      </c>
      <c r="AS873" s="2" t="str">
        <f>IF(ISERROR(MATCH(Table18[[#This Row], [Current Semester Number ]],$BF$2:$BF$12,0)),"0", "1")</f>
        <v>0</v>
      </c>
      <c r="AT873" s="2" t="str">
        <f>IF(ISERROR(MATCH(Table18[[#This Row], [Gender]],$BG$2:$BG$4,0)),"0", "1")</f>
        <v>0</v>
      </c>
      <c r="AU873" s="2" t="str">
        <f>IF(ISERROR(MATCH(Table18[[#This Row], [Quota Type]],$BH$2:$BH$12,0)),"0", "1")</f>
        <v>0</v>
      </c>
      <c r="AV873" s="2" t="str">
        <f>IF(ISERROR(MATCH(Table18[[#This Row], [Different Ability Type (only for Differently abled students)]],$BI$2:$BI$8,0)),"0", "1")</f>
        <v>0</v>
      </c>
      <c r="AW873" s="2"/>
      <c r="AX873" s="2"/>
      <c r="AY873" s="2"/>
      <c r="AZ873" s="2"/>
    </row>
    <row r="874" ht="14.25">
      <c r="A874" s="23"/>
      <c r="B874" s="23"/>
      <c r="C874" s="23"/>
      <c r="D874" s="23"/>
      <c r="E874" s="23"/>
      <c r="F874" s="23"/>
      <c r="G874" s="24"/>
      <c r="H874" s="25"/>
      <c r="I874" s="26"/>
      <c r="J874" s="27"/>
      <c r="K874" s="27"/>
      <c r="L874" s="27"/>
      <c r="M874" s="26"/>
      <c r="N874" s="28"/>
      <c r="O874" s="29"/>
      <c r="P874" s="30"/>
      <c r="Q874" s="30"/>
      <c r="R874" s="30"/>
      <c r="S874" s="31"/>
      <c r="T874" s="26"/>
      <c r="U874" s="27"/>
      <c r="V874" s="82"/>
      <c r="W874" s="83"/>
      <c r="X874" s="27"/>
      <c r="Y874" s="36"/>
      <c r="Z874" s="27"/>
      <c r="AA874" s="37"/>
      <c r="AB874" s="38"/>
      <c r="AC874" s="39"/>
      <c r="AD874" s="40"/>
      <c r="AK874" s="2" t="str">
        <f>IF(ISERROR(MATCH(Table18[[#This Row], [Sector of College]],$AY$2:$AY$4,0)),"0", "1")</f>
        <v>0</v>
      </c>
      <c r="AL874" s="2" t="str">
        <f>IF(ISERROR(MATCH(Table18[[#This Row], [Type of College]],$AZ$2:$AZ$4,0)),"0", "1")</f>
        <v>0</v>
      </c>
      <c r="AM874" s="2" t="str">
        <f>IF(ISERROR(MATCH(Table18[[#This Row], [College Category]],$BA$2:$BA$15,0)),"0", "1")</f>
        <v>0</v>
      </c>
      <c r="AN874" s="2" t="str">
        <f>IF(ISERROR(MATCH(Table18[[#This Row], [Degree Duration]],$BB$3:$BB$12,0)),"0", "1")</f>
        <v>0</v>
      </c>
      <c r="AO874" s="2" t="str">
        <f>IF(ISERROR(MATCH(#REF!,#REF!,0)),"0", "1")</f>
        <v>0</v>
      </c>
      <c r="AP874" s="2" t="str">
        <f>IF(ISERROR(MATCH(Table18[[#This Row], [Batch Start Year]],$BC$2:$BC$23,0)),"0", "1")</f>
        <v>0</v>
      </c>
      <c r="AQ874" s="2" t="str">
        <f>IF(ISERROR(MATCH(Table18[[#This Row], [Batch Start Semester]],$BD$2:$BD$5,0)),"0", "1")</f>
        <v>0</v>
      </c>
      <c r="AR874" s="2" t="str">
        <f>IF(ISERROR(MATCH(Table18[[#This Row], [Batch Session ]],$BE$2:$BE$5,0)),"0", "1")</f>
        <v>0</v>
      </c>
      <c r="AS874" s="2" t="str">
        <f>IF(ISERROR(MATCH(Table18[[#This Row], [Current Semester Number ]],$BF$2:$BF$12,0)),"0", "1")</f>
        <v>0</v>
      </c>
      <c r="AT874" s="2" t="str">
        <f>IF(ISERROR(MATCH(Table18[[#This Row], [Gender]],$BG$2:$BG$4,0)),"0", "1")</f>
        <v>0</v>
      </c>
      <c r="AU874" s="2" t="str">
        <f>IF(ISERROR(MATCH(Table18[[#This Row], [Quota Type]],$BH$2:$BH$12,0)),"0", "1")</f>
        <v>0</v>
      </c>
      <c r="AV874" s="2" t="str">
        <f>IF(ISERROR(MATCH(Table18[[#This Row], [Different Ability Type (only for Differently abled students)]],$BI$2:$BI$8,0)),"0", "1")</f>
        <v>0</v>
      </c>
      <c r="AW874" s="2"/>
      <c r="AX874" s="2"/>
      <c r="AY874" s="2"/>
      <c r="AZ874" s="2"/>
    </row>
    <row r="875" ht="14.25">
      <c r="A875" s="23"/>
      <c r="B875" s="23"/>
      <c r="C875" s="23"/>
      <c r="D875" s="23"/>
      <c r="E875" s="23"/>
      <c r="F875" s="23"/>
      <c r="G875" s="24"/>
      <c r="H875" s="25"/>
      <c r="I875" s="26"/>
      <c r="J875" s="27"/>
      <c r="K875" s="27"/>
      <c r="L875" s="27"/>
      <c r="M875" s="26"/>
      <c r="N875" s="28"/>
      <c r="O875" s="29"/>
      <c r="P875" s="30"/>
      <c r="Q875" s="30"/>
      <c r="R875" s="30"/>
      <c r="S875" s="31"/>
      <c r="T875" s="26"/>
      <c r="U875" s="27"/>
      <c r="V875" s="82"/>
      <c r="W875" s="83"/>
      <c r="X875" s="27"/>
      <c r="Y875" s="36"/>
      <c r="Z875" s="27"/>
      <c r="AA875" s="37"/>
      <c r="AB875" s="38"/>
      <c r="AC875" s="39"/>
      <c r="AD875" s="40"/>
      <c r="AK875" s="2" t="str">
        <f>IF(ISERROR(MATCH(Table18[[#This Row], [Sector of College]],$AY$2:$AY$4,0)),"0", "1")</f>
        <v>0</v>
      </c>
      <c r="AL875" s="2" t="str">
        <f>IF(ISERROR(MATCH(Table18[[#This Row], [Type of College]],$AZ$2:$AZ$4,0)),"0", "1")</f>
        <v>0</v>
      </c>
      <c r="AM875" s="2" t="str">
        <f>IF(ISERROR(MATCH(Table18[[#This Row], [College Category]],$BA$2:$BA$15,0)),"0", "1")</f>
        <v>0</v>
      </c>
      <c r="AN875" s="2" t="str">
        <f>IF(ISERROR(MATCH(Table18[[#This Row], [Degree Duration]],$BB$3:$BB$12,0)),"0", "1")</f>
        <v>0</v>
      </c>
      <c r="AO875" s="2" t="str">
        <f>IF(ISERROR(MATCH(#REF!,#REF!,0)),"0", "1")</f>
        <v>0</v>
      </c>
      <c r="AP875" s="2" t="str">
        <f>IF(ISERROR(MATCH(Table18[[#This Row], [Batch Start Year]],$BC$2:$BC$23,0)),"0", "1")</f>
        <v>0</v>
      </c>
      <c r="AQ875" s="2" t="str">
        <f>IF(ISERROR(MATCH(Table18[[#This Row], [Batch Start Semester]],$BD$2:$BD$5,0)),"0", "1")</f>
        <v>0</v>
      </c>
      <c r="AR875" s="2" t="str">
        <f>IF(ISERROR(MATCH(Table18[[#This Row], [Batch Session ]],$BE$2:$BE$5,0)),"0", "1")</f>
        <v>0</v>
      </c>
      <c r="AS875" s="2" t="str">
        <f>IF(ISERROR(MATCH(Table18[[#This Row], [Current Semester Number ]],$BF$2:$BF$12,0)),"0", "1")</f>
        <v>0</v>
      </c>
      <c r="AT875" s="2" t="str">
        <f>IF(ISERROR(MATCH(Table18[[#This Row], [Gender]],$BG$2:$BG$4,0)),"0", "1")</f>
        <v>0</v>
      </c>
      <c r="AU875" s="2" t="str">
        <f>IF(ISERROR(MATCH(Table18[[#This Row], [Quota Type]],$BH$2:$BH$12,0)),"0", "1")</f>
        <v>0</v>
      </c>
      <c r="AV875" s="2" t="str">
        <f>IF(ISERROR(MATCH(Table18[[#This Row], [Different Ability Type (only for Differently abled students)]],$BI$2:$BI$8,0)),"0", "1")</f>
        <v>0</v>
      </c>
      <c r="AW875" s="2"/>
      <c r="AX875" s="2"/>
      <c r="AY875" s="2"/>
      <c r="AZ875" s="2"/>
    </row>
    <row r="876" ht="14.25">
      <c r="A876" s="23"/>
      <c r="B876" s="23"/>
      <c r="C876" s="23"/>
      <c r="D876" s="23"/>
      <c r="E876" s="23"/>
      <c r="F876" s="23"/>
      <c r="G876" s="24"/>
      <c r="H876" s="25"/>
      <c r="I876" s="26"/>
      <c r="J876" s="27"/>
      <c r="K876" s="27"/>
      <c r="L876" s="27"/>
      <c r="M876" s="26"/>
      <c r="N876" s="28"/>
      <c r="O876" s="29"/>
      <c r="P876" s="30"/>
      <c r="Q876" s="30"/>
      <c r="R876" s="30"/>
      <c r="S876" s="31"/>
      <c r="T876" s="26"/>
      <c r="U876" s="27"/>
      <c r="V876" s="82"/>
      <c r="W876" s="83"/>
      <c r="X876" s="27"/>
      <c r="Y876" s="36"/>
      <c r="Z876" s="27"/>
      <c r="AA876" s="37"/>
      <c r="AB876" s="38"/>
      <c r="AC876" s="39"/>
      <c r="AD876" s="40"/>
      <c r="AK876" s="2" t="str">
        <f>IF(ISERROR(MATCH(Table18[[#This Row], [Sector of College]],$AY$2:$AY$4,0)),"0", "1")</f>
        <v>0</v>
      </c>
      <c r="AL876" s="2" t="str">
        <f>IF(ISERROR(MATCH(Table18[[#This Row], [Type of College]],$AZ$2:$AZ$4,0)),"0", "1")</f>
        <v>0</v>
      </c>
      <c r="AM876" s="2" t="str">
        <f>IF(ISERROR(MATCH(Table18[[#This Row], [College Category]],$BA$2:$BA$15,0)),"0", "1")</f>
        <v>0</v>
      </c>
      <c r="AN876" s="2" t="str">
        <f>IF(ISERROR(MATCH(Table18[[#This Row], [Degree Duration]],$BB$3:$BB$12,0)),"0", "1")</f>
        <v>0</v>
      </c>
      <c r="AO876" s="2" t="str">
        <f>IF(ISERROR(MATCH(#REF!,#REF!,0)),"0", "1")</f>
        <v>0</v>
      </c>
      <c r="AP876" s="2" t="str">
        <f>IF(ISERROR(MATCH(Table18[[#This Row], [Batch Start Year]],$BC$2:$BC$23,0)),"0", "1")</f>
        <v>0</v>
      </c>
      <c r="AQ876" s="2" t="str">
        <f>IF(ISERROR(MATCH(Table18[[#This Row], [Batch Start Semester]],$BD$2:$BD$5,0)),"0", "1")</f>
        <v>0</v>
      </c>
      <c r="AR876" s="2" t="str">
        <f>IF(ISERROR(MATCH(Table18[[#This Row], [Batch Session ]],$BE$2:$BE$5,0)),"0", "1")</f>
        <v>0</v>
      </c>
      <c r="AS876" s="2" t="str">
        <f>IF(ISERROR(MATCH(Table18[[#This Row], [Current Semester Number ]],$BF$2:$BF$12,0)),"0", "1")</f>
        <v>0</v>
      </c>
      <c r="AT876" s="2" t="str">
        <f>IF(ISERROR(MATCH(Table18[[#This Row], [Gender]],$BG$2:$BG$4,0)),"0", "1")</f>
        <v>0</v>
      </c>
      <c r="AU876" s="2" t="str">
        <f>IF(ISERROR(MATCH(Table18[[#This Row], [Quota Type]],$BH$2:$BH$12,0)),"0", "1")</f>
        <v>0</v>
      </c>
      <c r="AV876" s="2" t="str">
        <f>IF(ISERROR(MATCH(Table18[[#This Row], [Different Ability Type (only for Differently abled students)]],$BI$2:$BI$8,0)),"0", "1")</f>
        <v>0</v>
      </c>
      <c r="AW876" s="2"/>
      <c r="AX876" s="2"/>
      <c r="AY876" s="2"/>
      <c r="AZ876" s="2"/>
    </row>
    <row r="877" ht="14.25">
      <c r="A877" s="23"/>
      <c r="B877" s="23"/>
      <c r="C877" s="23"/>
      <c r="D877" s="23"/>
      <c r="E877" s="23"/>
      <c r="F877" s="23"/>
      <c r="G877" s="24"/>
      <c r="H877" s="25"/>
      <c r="I877" s="26"/>
      <c r="J877" s="27"/>
      <c r="K877" s="27"/>
      <c r="L877" s="27"/>
      <c r="M877" s="26"/>
      <c r="N877" s="28"/>
      <c r="O877" s="29"/>
      <c r="P877" s="30"/>
      <c r="Q877" s="30"/>
      <c r="R877" s="30"/>
      <c r="S877" s="31"/>
      <c r="T877" s="26"/>
      <c r="U877" s="27"/>
      <c r="V877" s="82"/>
      <c r="W877" s="83"/>
      <c r="X877" s="27"/>
      <c r="Y877" s="36"/>
      <c r="Z877" s="27"/>
      <c r="AA877" s="37"/>
      <c r="AB877" s="38"/>
      <c r="AC877" s="39"/>
      <c r="AD877" s="40"/>
      <c r="AK877" s="2" t="str">
        <f>IF(ISERROR(MATCH(Table18[[#This Row], [Sector of College]],$AY$2:$AY$4,0)),"0", "1")</f>
        <v>0</v>
      </c>
      <c r="AL877" s="2" t="str">
        <f>IF(ISERROR(MATCH(Table18[[#This Row], [Type of College]],$AZ$2:$AZ$4,0)),"0", "1")</f>
        <v>0</v>
      </c>
      <c r="AM877" s="2" t="str">
        <f>IF(ISERROR(MATCH(Table18[[#This Row], [College Category]],$BA$2:$BA$15,0)),"0", "1")</f>
        <v>0</v>
      </c>
      <c r="AN877" s="2" t="str">
        <f>IF(ISERROR(MATCH(Table18[[#This Row], [Degree Duration]],$BB$3:$BB$12,0)),"0", "1")</f>
        <v>0</v>
      </c>
      <c r="AO877" s="2" t="str">
        <f>IF(ISERROR(MATCH(#REF!,#REF!,0)),"0", "1")</f>
        <v>0</v>
      </c>
      <c r="AP877" s="2" t="str">
        <f>IF(ISERROR(MATCH(Table18[[#This Row], [Batch Start Year]],$BC$2:$BC$23,0)),"0", "1")</f>
        <v>0</v>
      </c>
      <c r="AQ877" s="2" t="str">
        <f>IF(ISERROR(MATCH(Table18[[#This Row], [Batch Start Semester]],$BD$2:$BD$5,0)),"0", "1")</f>
        <v>0</v>
      </c>
      <c r="AR877" s="2" t="str">
        <f>IF(ISERROR(MATCH(Table18[[#This Row], [Batch Session ]],$BE$2:$BE$5,0)),"0", "1")</f>
        <v>0</v>
      </c>
      <c r="AS877" s="2" t="str">
        <f>IF(ISERROR(MATCH(Table18[[#This Row], [Current Semester Number ]],$BF$2:$BF$12,0)),"0", "1")</f>
        <v>0</v>
      </c>
      <c r="AT877" s="2" t="str">
        <f>IF(ISERROR(MATCH(Table18[[#This Row], [Gender]],$BG$2:$BG$4,0)),"0", "1")</f>
        <v>0</v>
      </c>
      <c r="AU877" s="2" t="str">
        <f>IF(ISERROR(MATCH(Table18[[#This Row], [Quota Type]],$BH$2:$BH$12,0)),"0", "1")</f>
        <v>0</v>
      </c>
      <c r="AV877" s="2" t="str">
        <f>IF(ISERROR(MATCH(Table18[[#This Row], [Different Ability Type (only for Differently abled students)]],$BI$2:$BI$8,0)),"0", "1")</f>
        <v>0</v>
      </c>
      <c r="AW877" s="2"/>
      <c r="AX877" s="2"/>
      <c r="AY877" s="2"/>
      <c r="AZ877" s="2"/>
    </row>
    <row r="878" ht="14.25">
      <c r="A878" s="23"/>
      <c r="B878" s="23"/>
      <c r="C878" s="23"/>
      <c r="D878" s="23"/>
      <c r="E878" s="23"/>
      <c r="F878" s="23"/>
      <c r="G878" s="24"/>
      <c r="H878" s="25"/>
      <c r="I878" s="26"/>
      <c r="J878" s="27"/>
      <c r="K878" s="27"/>
      <c r="L878" s="27"/>
      <c r="M878" s="26"/>
      <c r="N878" s="28"/>
      <c r="O878" s="29"/>
      <c r="P878" s="30"/>
      <c r="Q878" s="30"/>
      <c r="R878" s="30"/>
      <c r="S878" s="31"/>
      <c r="T878" s="26"/>
      <c r="U878" s="27"/>
      <c r="V878" s="82"/>
      <c r="W878" s="83"/>
      <c r="X878" s="27"/>
      <c r="Y878" s="36"/>
      <c r="Z878" s="27"/>
      <c r="AA878" s="37"/>
      <c r="AB878" s="38"/>
      <c r="AC878" s="39"/>
      <c r="AD878" s="40"/>
      <c r="AK878" s="2" t="str">
        <f>IF(ISERROR(MATCH(Table18[[#This Row], [Sector of College]],$AY$2:$AY$4,0)),"0", "1")</f>
        <v>0</v>
      </c>
      <c r="AL878" s="2" t="str">
        <f>IF(ISERROR(MATCH(Table18[[#This Row], [Type of College]],$AZ$2:$AZ$4,0)),"0", "1")</f>
        <v>0</v>
      </c>
      <c r="AM878" s="2" t="str">
        <f>IF(ISERROR(MATCH(Table18[[#This Row], [College Category]],$BA$2:$BA$15,0)),"0", "1")</f>
        <v>0</v>
      </c>
      <c r="AN878" s="2" t="str">
        <f>IF(ISERROR(MATCH(Table18[[#This Row], [Degree Duration]],$BB$3:$BB$12,0)),"0", "1")</f>
        <v>0</v>
      </c>
      <c r="AO878" s="2" t="str">
        <f>IF(ISERROR(MATCH(#REF!,#REF!,0)),"0", "1")</f>
        <v>0</v>
      </c>
      <c r="AP878" s="2" t="str">
        <f>IF(ISERROR(MATCH(Table18[[#This Row], [Batch Start Year]],$BC$2:$BC$23,0)),"0", "1")</f>
        <v>0</v>
      </c>
      <c r="AQ878" s="2" t="str">
        <f>IF(ISERROR(MATCH(Table18[[#This Row], [Batch Start Semester]],$BD$2:$BD$5,0)),"0", "1")</f>
        <v>0</v>
      </c>
      <c r="AR878" s="2" t="str">
        <f>IF(ISERROR(MATCH(Table18[[#This Row], [Batch Session ]],$BE$2:$BE$5,0)),"0", "1")</f>
        <v>0</v>
      </c>
      <c r="AS878" s="2" t="str">
        <f>IF(ISERROR(MATCH(Table18[[#This Row], [Current Semester Number ]],$BF$2:$BF$12,0)),"0", "1")</f>
        <v>0</v>
      </c>
      <c r="AT878" s="2" t="str">
        <f>IF(ISERROR(MATCH(Table18[[#This Row], [Gender]],$BG$2:$BG$4,0)),"0", "1")</f>
        <v>0</v>
      </c>
      <c r="AU878" s="2" t="str">
        <f>IF(ISERROR(MATCH(Table18[[#This Row], [Quota Type]],$BH$2:$BH$12,0)),"0", "1")</f>
        <v>0</v>
      </c>
      <c r="AV878" s="2" t="str">
        <f>IF(ISERROR(MATCH(Table18[[#This Row], [Different Ability Type (only for Differently abled students)]],$BI$2:$BI$8,0)),"0", "1")</f>
        <v>0</v>
      </c>
      <c r="AW878" s="2"/>
      <c r="AX878" s="2"/>
      <c r="AY878" s="2"/>
      <c r="AZ878" s="2"/>
    </row>
    <row r="879" ht="14.25">
      <c r="A879" s="23"/>
      <c r="B879" s="23"/>
      <c r="C879" s="23"/>
      <c r="D879" s="23"/>
      <c r="E879" s="23"/>
      <c r="F879" s="23"/>
      <c r="G879" s="24"/>
      <c r="H879" s="25"/>
      <c r="I879" s="26"/>
      <c r="J879" s="27"/>
      <c r="K879" s="27"/>
      <c r="L879" s="27"/>
      <c r="M879" s="26"/>
      <c r="N879" s="28"/>
      <c r="O879" s="29"/>
      <c r="P879" s="30"/>
      <c r="Q879" s="30"/>
      <c r="R879" s="30"/>
      <c r="S879" s="31"/>
      <c r="T879" s="26"/>
      <c r="U879" s="27"/>
      <c r="V879" s="82"/>
      <c r="W879" s="83"/>
      <c r="X879" s="27"/>
      <c r="Y879" s="36"/>
      <c r="Z879" s="27"/>
      <c r="AA879" s="37"/>
      <c r="AB879" s="38"/>
      <c r="AC879" s="39"/>
      <c r="AD879" s="40"/>
      <c r="AK879" s="2" t="str">
        <f>IF(ISERROR(MATCH(Table18[[#This Row], [Sector of College]],$AY$2:$AY$4,0)),"0", "1")</f>
        <v>0</v>
      </c>
      <c r="AL879" s="2" t="str">
        <f>IF(ISERROR(MATCH(Table18[[#This Row], [Type of College]],$AZ$2:$AZ$4,0)),"0", "1")</f>
        <v>0</v>
      </c>
      <c r="AM879" s="2" t="str">
        <f>IF(ISERROR(MATCH(Table18[[#This Row], [College Category]],$BA$2:$BA$15,0)),"0", "1")</f>
        <v>0</v>
      </c>
      <c r="AN879" s="2" t="str">
        <f>IF(ISERROR(MATCH(Table18[[#This Row], [Degree Duration]],$BB$3:$BB$12,0)),"0", "1")</f>
        <v>0</v>
      </c>
      <c r="AO879" s="2" t="str">
        <f>IF(ISERROR(MATCH(#REF!,#REF!,0)),"0", "1")</f>
        <v>0</v>
      </c>
      <c r="AP879" s="2" t="str">
        <f>IF(ISERROR(MATCH(Table18[[#This Row], [Batch Start Year]],$BC$2:$BC$23,0)),"0", "1")</f>
        <v>0</v>
      </c>
      <c r="AQ879" s="2" t="str">
        <f>IF(ISERROR(MATCH(Table18[[#This Row], [Batch Start Semester]],$BD$2:$BD$5,0)),"0", "1")</f>
        <v>0</v>
      </c>
      <c r="AR879" s="2" t="str">
        <f>IF(ISERROR(MATCH(Table18[[#This Row], [Batch Session ]],$BE$2:$BE$5,0)),"0", "1")</f>
        <v>0</v>
      </c>
      <c r="AS879" s="2" t="str">
        <f>IF(ISERROR(MATCH(Table18[[#This Row], [Current Semester Number ]],$BF$2:$BF$12,0)),"0", "1")</f>
        <v>0</v>
      </c>
      <c r="AT879" s="2" t="str">
        <f>IF(ISERROR(MATCH(Table18[[#This Row], [Gender]],$BG$2:$BG$4,0)),"0", "1")</f>
        <v>0</v>
      </c>
      <c r="AU879" s="2" t="str">
        <f>IF(ISERROR(MATCH(Table18[[#This Row], [Quota Type]],$BH$2:$BH$12,0)),"0", "1")</f>
        <v>0</v>
      </c>
      <c r="AV879" s="2" t="str">
        <f>IF(ISERROR(MATCH(Table18[[#This Row], [Different Ability Type (only for Differently abled students)]],$BI$2:$BI$8,0)),"0", "1")</f>
        <v>0</v>
      </c>
      <c r="AW879" s="2"/>
      <c r="AX879" s="2"/>
      <c r="AY879" s="2"/>
      <c r="AZ879" s="2"/>
    </row>
    <row r="880" ht="14.25">
      <c r="A880" s="23"/>
      <c r="B880" s="23"/>
      <c r="C880" s="23"/>
      <c r="D880" s="23"/>
      <c r="E880" s="23"/>
      <c r="F880" s="23"/>
      <c r="G880" s="24"/>
      <c r="H880" s="25"/>
      <c r="I880" s="26"/>
      <c r="J880" s="27"/>
      <c r="K880" s="27"/>
      <c r="L880" s="27"/>
      <c r="M880" s="26"/>
      <c r="N880" s="28"/>
      <c r="O880" s="29"/>
      <c r="P880" s="30"/>
      <c r="Q880" s="30"/>
      <c r="R880" s="30"/>
      <c r="S880" s="31"/>
      <c r="T880" s="26"/>
      <c r="U880" s="27"/>
      <c r="V880" s="82"/>
      <c r="W880" s="83"/>
      <c r="X880" s="27"/>
      <c r="Y880" s="36"/>
      <c r="Z880" s="27"/>
      <c r="AA880" s="37"/>
      <c r="AB880" s="38"/>
      <c r="AC880" s="39"/>
      <c r="AD880" s="40"/>
      <c r="AK880" s="2" t="str">
        <f>IF(ISERROR(MATCH(Table18[[#This Row], [Sector of College]],$AY$2:$AY$4,0)),"0", "1")</f>
        <v>0</v>
      </c>
      <c r="AL880" s="2" t="str">
        <f>IF(ISERROR(MATCH(Table18[[#This Row], [Type of College]],$AZ$2:$AZ$4,0)),"0", "1")</f>
        <v>0</v>
      </c>
      <c r="AM880" s="2" t="str">
        <f>IF(ISERROR(MATCH(Table18[[#This Row], [College Category]],$BA$2:$BA$15,0)),"0", "1")</f>
        <v>0</v>
      </c>
      <c r="AN880" s="2" t="str">
        <f>IF(ISERROR(MATCH(Table18[[#This Row], [Degree Duration]],$BB$3:$BB$12,0)),"0", "1")</f>
        <v>0</v>
      </c>
      <c r="AO880" s="2" t="str">
        <f>IF(ISERROR(MATCH(#REF!,#REF!,0)),"0", "1")</f>
        <v>0</v>
      </c>
      <c r="AP880" s="2" t="str">
        <f>IF(ISERROR(MATCH(Table18[[#This Row], [Batch Start Year]],$BC$2:$BC$23,0)),"0", "1")</f>
        <v>0</v>
      </c>
      <c r="AQ880" s="2" t="str">
        <f>IF(ISERROR(MATCH(Table18[[#This Row], [Batch Start Semester]],$BD$2:$BD$5,0)),"0", "1")</f>
        <v>0</v>
      </c>
      <c r="AR880" s="2" t="str">
        <f>IF(ISERROR(MATCH(Table18[[#This Row], [Batch Session ]],$BE$2:$BE$5,0)),"0", "1")</f>
        <v>0</v>
      </c>
      <c r="AS880" s="2" t="str">
        <f>IF(ISERROR(MATCH(Table18[[#This Row], [Current Semester Number ]],$BF$2:$BF$12,0)),"0", "1")</f>
        <v>0</v>
      </c>
      <c r="AT880" s="2" t="str">
        <f>IF(ISERROR(MATCH(Table18[[#This Row], [Gender]],$BG$2:$BG$4,0)),"0", "1")</f>
        <v>0</v>
      </c>
      <c r="AU880" s="2" t="str">
        <f>IF(ISERROR(MATCH(Table18[[#This Row], [Quota Type]],$BH$2:$BH$12,0)),"0", "1")</f>
        <v>0</v>
      </c>
      <c r="AV880" s="2" t="str">
        <f>IF(ISERROR(MATCH(Table18[[#This Row], [Different Ability Type (only for Differently abled students)]],$BI$2:$BI$8,0)),"0", "1")</f>
        <v>0</v>
      </c>
      <c r="AW880" s="2"/>
      <c r="AX880" s="2"/>
      <c r="AY880" s="2"/>
      <c r="AZ880" s="2"/>
    </row>
    <row r="881" ht="14.25">
      <c r="A881" s="23"/>
      <c r="B881" s="23"/>
      <c r="C881" s="23"/>
      <c r="D881" s="23"/>
      <c r="E881" s="23"/>
      <c r="F881" s="23"/>
      <c r="G881" s="24"/>
      <c r="H881" s="25"/>
      <c r="I881" s="26"/>
      <c r="J881" s="27"/>
      <c r="K881" s="27"/>
      <c r="L881" s="27"/>
      <c r="M881" s="26"/>
      <c r="N881" s="28"/>
      <c r="O881" s="29"/>
      <c r="P881" s="30"/>
      <c r="Q881" s="30"/>
      <c r="R881" s="30"/>
      <c r="S881" s="31"/>
      <c r="T881" s="26"/>
      <c r="U881" s="27"/>
      <c r="V881" s="82"/>
      <c r="W881" s="83"/>
      <c r="X881" s="27"/>
      <c r="Y881" s="36"/>
      <c r="Z881" s="27"/>
      <c r="AA881" s="37"/>
      <c r="AB881" s="38"/>
      <c r="AC881" s="39"/>
      <c r="AD881" s="40"/>
      <c r="AK881" s="2" t="str">
        <f>IF(ISERROR(MATCH(Table18[[#This Row], [Sector of College]],$AY$2:$AY$4,0)),"0", "1")</f>
        <v>0</v>
      </c>
      <c r="AL881" s="2" t="str">
        <f>IF(ISERROR(MATCH(Table18[[#This Row], [Type of College]],$AZ$2:$AZ$4,0)),"0", "1")</f>
        <v>0</v>
      </c>
      <c r="AM881" s="2" t="str">
        <f>IF(ISERROR(MATCH(Table18[[#This Row], [College Category]],$BA$2:$BA$15,0)),"0", "1")</f>
        <v>0</v>
      </c>
      <c r="AN881" s="2" t="str">
        <f>IF(ISERROR(MATCH(Table18[[#This Row], [Degree Duration]],$BB$3:$BB$12,0)),"0", "1")</f>
        <v>0</v>
      </c>
      <c r="AO881" s="2" t="str">
        <f>IF(ISERROR(MATCH(#REF!,#REF!,0)),"0", "1")</f>
        <v>0</v>
      </c>
      <c r="AP881" s="2" t="str">
        <f>IF(ISERROR(MATCH(Table18[[#This Row], [Batch Start Year]],$BC$2:$BC$23,0)),"0", "1")</f>
        <v>0</v>
      </c>
      <c r="AQ881" s="2" t="str">
        <f>IF(ISERROR(MATCH(Table18[[#This Row], [Batch Start Semester]],$BD$2:$BD$5,0)),"0", "1")</f>
        <v>0</v>
      </c>
      <c r="AR881" s="2" t="str">
        <f>IF(ISERROR(MATCH(Table18[[#This Row], [Batch Session ]],$BE$2:$BE$5,0)),"0", "1")</f>
        <v>0</v>
      </c>
      <c r="AS881" s="2" t="str">
        <f>IF(ISERROR(MATCH(Table18[[#This Row], [Current Semester Number ]],$BF$2:$BF$12,0)),"0", "1")</f>
        <v>0</v>
      </c>
      <c r="AT881" s="2" t="str">
        <f>IF(ISERROR(MATCH(Table18[[#This Row], [Gender]],$BG$2:$BG$4,0)),"0", "1")</f>
        <v>0</v>
      </c>
      <c r="AU881" s="2" t="str">
        <f>IF(ISERROR(MATCH(Table18[[#This Row], [Quota Type]],$BH$2:$BH$12,0)),"0", "1")</f>
        <v>0</v>
      </c>
      <c r="AV881" s="2" t="str">
        <f>IF(ISERROR(MATCH(Table18[[#This Row], [Different Ability Type (only for Differently abled students)]],$BI$2:$BI$8,0)),"0", "1")</f>
        <v>0</v>
      </c>
      <c r="AW881" s="2"/>
      <c r="AX881" s="2"/>
      <c r="AY881" s="2"/>
      <c r="AZ881" s="2"/>
    </row>
    <row r="882" ht="14.25">
      <c r="A882" s="23"/>
      <c r="B882" s="23"/>
      <c r="C882" s="23"/>
      <c r="D882" s="23"/>
      <c r="E882" s="23"/>
      <c r="F882" s="23"/>
      <c r="G882" s="24"/>
      <c r="H882" s="25"/>
      <c r="I882" s="26"/>
      <c r="J882" s="27"/>
      <c r="K882" s="27"/>
      <c r="L882" s="27"/>
      <c r="M882" s="26"/>
      <c r="N882" s="28"/>
      <c r="O882" s="29"/>
      <c r="P882" s="30"/>
      <c r="Q882" s="30"/>
      <c r="R882" s="30"/>
      <c r="S882" s="31"/>
      <c r="T882" s="26"/>
      <c r="U882" s="27"/>
      <c r="V882" s="82"/>
      <c r="W882" s="83"/>
      <c r="X882" s="27"/>
      <c r="Y882" s="36"/>
      <c r="Z882" s="27"/>
      <c r="AA882" s="37"/>
      <c r="AB882" s="38"/>
      <c r="AC882" s="39"/>
      <c r="AD882" s="40"/>
      <c r="AK882" s="2" t="str">
        <f>IF(ISERROR(MATCH(Table18[[#This Row], [Sector of College]],$AY$2:$AY$4,0)),"0", "1")</f>
        <v>0</v>
      </c>
      <c r="AL882" s="2" t="str">
        <f>IF(ISERROR(MATCH(Table18[[#This Row], [Type of College]],$AZ$2:$AZ$4,0)),"0", "1")</f>
        <v>0</v>
      </c>
      <c r="AM882" s="2" t="str">
        <f>IF(ISERROR(MATCH(Table18[[#This Row], [College Category]],$BA$2:$BA$15,0)),"0", "1")</f>
        <v>0</v>
      </c>
      <c r="AN882" s="2" t="str">
        <f>IF(ISERROR(MATCH(Table18[[#This Row], [Degree Duration]],$BB$3:$BB$12,0)),"0", "1")</f>
        <v>0</v>
      </c>
      <c r="AO882" s="2" t="str">
        <f>IF(ISERROR(MATCH(#REF!,#REF!,0)),"0", "1")</f>
        <v>0</v>
      </c>
      <c r="AP882" s="2" t="str">
        <f>IF(ISERROR(MATCH(Table18[[#This Row], [Batch Start Year]],$BC$2:$BC$23,0)),"0", "1")</f>
        <v>0</v>
      </c>
      <c r="AQ882" s="2" t="str">
        <f>IF(ISERROR(MATCH(Table18[[#This Row], [Batch Start Semester]],$BD$2:$BD$5,0)),"0", "1")</f>
        <v>0</v>
      </c>
      <c r="AR882" s="2" t="str">
        <f>IF(ISERROR(MATCH(Table18[[#This Row], [Batch Session ]],$BE$2:$BE$5,0)),"0", "1")</f>
        <v>0</v>
      </c>
      <c r="AS882" s="2" t="str">
        <f>IF(ISERROR(MATCH(Table18[[#This Row], [Current Semester Number ]],$BF$2:$BF$12,0)),"0", "1")</f>
        <v>0</v>
      </c>
      <c r="AT882" s="2" t="str">
        <f>IF(ISERROR(MATCH(Table18[[#This Row], [Gender]],$BG$2:$BG$4,0)),"0", "1")</f>
        <v>0</v>
      </c>
      <c r="AU882" s="2" t="str">
        <f>IF(ISERROR(MATCH(Table18[[#This Row], [Quota Type]],$BH$2:$BH$12,0)),"0", "1")</f>
        <v>0</v>
      </c>
      <c r="AV882" s="2" t="str">
        <f>IF(ISERROR(MATCH(Table18[[#This Row], [Different Ability Type (only for Differently abled students)]],$BI$2:$BI$8,0)),"0", "1")</f>
        <v>0</v>
      </c>
      <c r="AW882" s="2"/>
      <c r="AX882" s="2"/>
      <c r="AY882" s="2"/>
      <c r="AZ882" s="2"/>
    </row>
    <row r="883" ht="14.25">
      <c r="A883" s="23"/>
      <c r="B883" s="23"/>
      <c r="C883" s="23"/>
      <c r="D883" s="23"/>
      <c r="E883" s="23"/>
      <c r="F883" s="23"/>
      <c r="G883" s="24"/>
      <c r="H883" s="25"/>
      <c r="I883" s="26"/>
      <c r="J883" s="27"/>
      <c r="K883" s="27"/>
      <c r="L883" s="27"/>
      <c r="M883" s="26"/>
      <c r="N883" s="28"/>
      <c r="O883" s="29"/>
      <c r="P883" s="30"/>
      <c r="Q883" s="30"/>
      <c r="R883" s="30"/>
      <c r="S883" s="31"/>
      <c r="T883" s="26"/>
      <c r="U883" s="27"/>
      <c r="V883" s="82"/>
      <c r="W883" s="83"/>
      <c r="X883" s="27"/>
      <c r="Y883" s="36"/>
      <c r="Z883" s="27"/>
      <c r="AA883" s="37"/>
      <c r="AB883" s="38"/>
      <c r="AC883" s="39"/>
      <c r="AD883" s="40"/>
      <c r="AK883" s="2" t="str">
        <f>IF(ISERROR(MATCH(Table18[[#This Row], [Sector of College]],$AY$2:$AY$4,0)),"0", "1")</f>
        <v>0</v>
      </c>
      <c r="AL883" s="2" t="str">
        <f>IF(ISERROR(MATCH(Table18[[#This Row], [Type of College]],$AZ$2:$AZ$4,0)),"0", "1")</f>
        <v>0</v>
      </c>
      <c r="AM883" s="2" t="str">
        <f>IF(ISERROR(MATCH(Table18[[#This Row], [College Category]],$BA$2:$BA$15,0)),"0", "1")</f>
        <v>0</v>
      </c>
      <c r="AN883" s="2" t="str">
        <f>IF(ISERROR(MATCH(Table18[[#This Row], [Degree Duration]],$BB$3:$BB$12,0)),"0", "1")</f>
        <v>0</v>
      </c>
      <c r="AO883" s="2" t="str">
        <f>IF(ISERROR(MATCH(#REF!,#REF!,0)),"0", "1")</f>
        <v>0</v>
      </c>
      <c r="AP883" s="2" t="str">
        <f>IF(ISERROR(MATCH(Table18[[#This Row], [Batch Start Year]],$BC$2:$BC$23,0)),"0", "1")</f>
        <v>0</v>
      </c>
      <c r="AQ883" s="2" t="str">
        <f>IF(ISERROR(MATCH(Table18[[#This Row], [Batch Start Semester]],$BD$2:$BD$5,0)),"0", "1")</f>
        <v>0</v>
      </c>
      <c r="AR883" s="2" t="str">
        <f>IF(ISERROR(MATCH(Table18[[#This Row], [Batch Session ]],$BE$2:$BE$5,0)),"0", "1")</f>
        <v>0</v>
      </c>
      <c r="AS883" s="2" t="str">
        <f>IF(ISERROR(MATCH(Table18[[#This Row], [Current Semester Number ]],$BF$2:$BF$12,0)),"0", "1")</f>
        <v>0</v>
      </c>
      <c r="AT883" s="2" t="str">
        <f>IF(ISERROR(MATCH(Table18[[#This Row], [Gender]],$BG$2:$BG$4,0)),"0", "1")</f>
        <v>0</v>
      </c>
      <c r="AU883" s="2" t="str">
        <f>IF(ISERROR(MATCH(Table18[[#This Row], [Quota Type]],$BH$2:$BH$12,0)),"0", "1")</f>
        <v>0</v>
      </c>
      <c r="AV883" s="2" t="str">
        <f>IF(ISERROR(MATCH(Table18[[#This Row], [Different Ability Type (only for Differently abled students)]],$BI$2:$BI$8,0)),"0", "1")</f>
        <v>0</v>
      </c>
      <c r="AW883" s="2"/>
      <c r="AX883" s="2"/>
      <c r="AY883" s="2"/>
      <c r="AZ883" s="2"/>
    </row>
    <row r="884" ht="14.25">
      <c r="A884" s="23"/>
      <c r="B884" s="23"/>
      <c r="C884" s="23"/>
      <c r="D884" s="23"/>
      <c r="E884" s="23"/>
      <c r="F884" s="23"/>
      <c r="G884" s="24"/>
      <c r="H884" s="25"/>
      <c r="I884" s="26"/>
      <c r="J884" s="27"/>
      <c r="K884" s="27"/>
      <c r="L884" s="27"/>
      <c r="M884" s="26"/>
      <c r="N884" s="28"/>
      <c r="O884" s="29"/>
      <c r="P884" s="30"/>
      <c r="Q884" s="30"/>
      <c r="R884" s="30"/>
      <c r="S884" s="31"/>
      <c r="T884" s="26"/>
      <c r="U884" s="27"/>
      <c r="V884" s="82"/>
      <c r="W884" s="83"/>
      <c r="X884" s="27"/>
      <c r="Y884" s="36"/>
      <c r="Z884" s="27"/>
      <c r="AA884" s="37"/>
      <c r="AB884" s="38"/>
      <c r="AC884" s="39"/>
      <c r="AD884" s="40"/>
      <c r="AK884" s="2" t="str">
        <f>IF(ISERROR(MATCH(Table18[[#This Row], [Sector of College]],$AY$2:$AY$4,0)),"0", "1")</f>
        <v>0</v>
      </c>
      <c r="AL884" s="2" t="str">
        <f>IF(ISERROR(MATCH(Table18[[#This Row], [Type of College]],$AZ$2:$AZ$4,0)),"0", "1")</f>
        <v>0</v>
      </c>
      <c r="AM884" s="2" t="str">
        <f>IF(ISERROR(MATCH(Table18[[#This Row], [College Category]],$BA$2:$BA$15,0)),"0", "1")</f>
        <v>0</v>
      </c>
      <c r="AN884" s="2" t="str">
        <f>IF(ISERROR(MATCH(Table18[[#This Row], [Degree Duration]],$BB$3:$BB$12,0)),"0", "1")</f>
        <v>0</v>
      </c>
      <c r="AO884" s="2" t="str">
        <f>IF(ISERROR(MATCH(#REF!,#REF!,0)),"0", "1")</f>
        <v>0</v>
      </c>
      <c r="AP884" s="2" t="str">
        <f>IF(ISERROR(MATCH(Table18[[#This Row], [Batch Start Year]],$BC$2:$BC$23,0)),"0", "1")</f>
        <v>0</v>
      </c>
      <c r="AQ884" s="2" t="str">
        <f>IF(ISERROR(MATCH(Table18[[#This Row], [Batch Start Semester]],$BD$2:$BD$5,0)),"0", "1")</f>
        <v>0</v>
      </c>
      <c r="AR884" s="2" t="str">
        <f>IF(ISERROR(MATCH(Table18[[#This Row], [Batch Session ]],$BE$2:$BE$5,0)),"0", "1")</f>
        <v>0</v>
      </c>
      <c r="AS884" s="2" t="str">
        <f>IF(ISERROR(MATCH(Table18[[#This Row], [Current Semester Number ]],$BF$2:$BF$12,0)),"0", "1")</f>
        <v>0</v>
      </c>
      <c r="AT884" s="2" t="str">
        <f>IF(ISERROR(MATCH(Table18[[#This Row], [Gender]],$BG$2:$BG$4,0)),"0", "1")</f>
        <v>0</v>
      </c>
      <c r="AU884" s="2" t="str">
        <f>IF(ISERROR(MATCH(Table18[[#This Row], [Quota Type]],$BH$2:$BH$12,0)),"0", "1")</f>
        <v>0</v>
      </c>
      <c r="AV884" s="2" t="str">
        <f>IF(ISERROR(MATCH(Table18[[#This Row], [Different Ability Type (only for Differently abled students)]],$BI$2:$BI$8,0)),"0", "1")</f>
        <v>0</v>
      </c>
      <c r="AW884" s="2"/>
      <c r="AX884" s="2"/>
      <c r="AY884" s="2"/>
      <c r="AZ884" s="2"/>
    </row>
    <row r="885" ht="14.25">
      <c r="A885" s="23"/>
      <c r="B885" s="23"/>
      <c r="C885" s="23"/>
      <c r="D885" s="23"/>
      <c r="E885" s="23"/>
      <c r="F885" s="23"/>
      <c r="G885" s="24"/>
      <c r="H885" s="25"/>
      <c r="I885" s="26"/>
      <c r="J885" s="27"/>
      <c r="K885" s="27"/>
      <c r="L885" s="27"/>
      <c r="M885" s="26"/>
      <c r="N885" s="28"/>
      <c r="O885" s="29"/>
      <c r="P885" s="30"/>
      <c r="Q885" s="30"/>
      <c r="R885" s="30"/>
      <c r="S885" s="31"/>
      <c r="T885" s="26"/>
      <c r="U885" s="27"/>
      <c r="V885" s="82"/>
      <c r="W885" s="83"/>
      <c r="X885" s="27"/>
      <c r="Y885" s="36"/>
      <c r="Z885" s="27"/>
      <c r="AA885" s="37"/>
      <c r="AB885" s="38"/>
      <c r="AC885" s="39"/>
      <c r="AD885" s="40"/>
      <c r="AK885" s="2" t="str">
        <f>IF(ISERROR(MATCH(Table18[[#This Row], [Sector of College]],$AY$2:$AY$4,0)),"0", "1")</f>
        <v>0</v>
      </c>
      <c r="AL885" s="2" t="str">
        <f>IF(ISERROR(MATCH(Table18[[#This Row], [Type of College]],$AZ$2:$AZ$4,0)),"0", "1")</f>
        <v>0</v>
      </c>
      <c r="AM885" s="2" t="str">
        <f>IF(ISERROR(MATCH(Table18[[#This Row], [College Category]],$BA$2:$BA$15,0)),"0", "1")</f>
        <v>0</v>
      </c>
      <c r="AN885" s="2" t="str">
        <f>IF(ISERROR(MATCH(Table18[[#This Row], [Degree Duration]],$BB$3:$BB$12,0)),"0", "1")</f>
        <v>0</v>
      </c>
      <c r="AO885" s="2" t="str">
        <f>IF(ISERROR(MATCH(#REF!,#REF!,0)),"0", "1")</f>
        <v>0</v>
      </c>
      <c r="AP885" s="2" t="str">
        <f>IF(ISERROR(MATCH(Table18[[#This Row], [Batch Start Year]],$BC$2:$BC$23,0)),"0", "1")</f>
        <v>0</v>
      </c>
      <c r="AQ885" s="2" t="str">
        <f>IF(ISERROR(MATCH(Table18[[#This Row], [Batch Start Semester]],$BD$2:$BD$5,0)),"0", "1")</f>
        <v>0</v>
      </c>
      <c r="AR885" s="2" t="str">
        <f>IF(ISERROR(MATCH(Table18[[#This Row], [Batch Session ]],$BE$2:$BE$5,0)),"0", "1")</f>
        <v>0</v>
      </c>
      <c r="AS885" s="2" t="str">
        <f>IF(ISERROR(MATCH(Table18[[#This Row], [Current Semester Number ]],$BF$2:$BF$12,0)),"0", "1")</f>
        <v>0</v>
      </c>
      <c r="AT885" s="2" t="str">
        <f>IF(ISERROR(MATCH(Table18[[#This Row], [Gender]],$BG$2:$BG$4,0)),"0", "1")</f>
        <v>0</v>
      </c>
      <c r="AU885" s="2" t="str">
        <f>IF(ISERROR(MATCH(Table18[[#This Row], [Quota Type]],$BH$2:$BH$12,0)),"0", "1")</f>
        <v>0</v>
      </c>
      <c r="AV885" s="2" t="str">
        <f>IF(ISERROR(MATCH(Table18[[#This Row], [Different Ability Type (only for Differently abled students)]],$BI$2:$BI$8,0)),"0", "1")</f>
        <v>0</v>
      </c>
      <c r="AW885" s="2"/>
      <c r="AX885" s="2"/>
      <c r="AY885" s="2"/>
      <c r="AZ885" s="2"/>
    </row>
    <row r="886" ht="14.25">
      <c r="A886" s="23"/>
      <c r="B886" s="23"/>
      <c r="C886" s="23"/>
      <c r="D886" s="23"/>
      <c r="E886" s="23"/>
      <c r="F886" s="23"/>
      <c r="G886" s="24"/>
      <c r="H886" s="25"/>
      <c r="I886" s="26"/>
      <c r="J886" s="27"/>
      <c r="K886" s="27"/>
      <c r="L886" s="27"/>
      <c r="M886" s="26"/>
      <c r="N886" s="28"/>
      <c r="O886" s="29"/>
      <c r="P886" s="30"/>
      <c r="Q886" s="30"/>
      <c r="R886" s="30"/>
      <c r="S886" s="31"/>
      <c r="T886" s="26"/>
      <c r="U886" s="27"/>
      <c r="V886" s="82"/>
      <c r="W886" s="83"/>
      <c r="X886" s="27"/>
      <c r="Y886" s="36"/>
      <c r="Z886" s="27"/>
      <c r="AA886" s="37"/>
      <c r="AB886" s="38"/>
      <c r="AC886" s="39"/>
      <c r="AD886" s="40"/>
      <c r="AK886" s="2" t="str">
        <f>IF(ISERROR(MATCH(Table18[[#This Row], [Sector of College]],$AY$2:$AY$4,0)),"0", "1")</f>
        <v>0</v>
      </c>
      <c r="AL886" s="2" t="str">
        <f>IF(ISERROR(MATCH(Table18[[#This Row], [Type of College]],$AZ$2:$AZ$4,0)),"0", "1")</f>
        <v>0</v>
      </c>
      <c r="AM886" s="2" t="str">
        <f>IF(ISERROR(MATCH(Table18[[#This Row], [College Category]],$BA$2:$BA$15,0)),"0", "1")</f>
        <v>0</v>
      </c>
      <c r="AN886" s="2" t="str">
        <f>IF(ISERROR(MATCH(Table18[[#This Row], [Degree Duration]],$BB$3:$BB$12,0)),"0", "1")</f>
        <v>0</v>
      </c>
      <c r="AO886" s="2" t="str">
        <f>IF(ISERROR(MATCH(#REF!,#REF!,0)),"0", "1")</f>
        <v>0</v>
      </c>
      <c r="AP886" s="2" t="str">
        <f>IF(ISERROR(MATCH(Table18[[#This Row], [Batch Start Year]],$BC$2:$BC$23,0)),"0", "1")</f>
        <v>0</v>
      </c>
      <c r="AQ886" s="2" t="str">
        <f>IF(ISERROR(MATCH(Table18[[#This Row], [Batch Start Semester]],$BD$2:$BD$5,0)),"0", "1")</f>
        <v>0</v>
      </c>
      <c r="AR886" s="2" t="str">
        <f>IF(ISERROR(MATCH(Table18[[#This Row], [Batch Session ]],$BE$2:$BE$5,0)),"0", "1")</f>
        <v>0</v>
      </c>
      <c r="AS886" s="2" t="str">
        <f>IF(ISERROR(MATCH(Table18[[#This Row], [Current Semester Number ]],$BF$2:$BF$12,0)),"0", "1")</f>
        <v>0</v>
      </c>
      <c r="AT886" s="2" t="str">
        <f>IF(ISERROR(MATCH(Table18[[#This Row], [Gender]],$BG$2:$BG$4,0)),"0", "1")</f>
        <v>0</v>
      </c>
      <c r="AU886" s="2" t="str">
        <f>IF(ISERROR(MATCH(Table18[[#This Row], [Quota Type]],$BH$2:$BH$12,0)),"0", "1")</f>
        <v>0</v>
      </c>
      <c r="AV886" s="2" t="str">
        <f>IF(ISERROR(MATCH(Table18[[#This Row], [Different Ability Type (only for Differently abled students)]],$BI$2:$BI$8,0)),"0", "1")</f>
        <v>0</v>
      </c>
      <c r="AW886" s="2"/>
      <c r="AX886" s="2"/>
      <c r="AY886" s="2"/>
      <c r="AZ886" s="2"/>
    </row>
    <row r="887" ht="14.25">
      <c r="A887" s="23"/>
      <c r="B887" s="23"/>
      <c r="C887" s="23"/>
      <c r="D887" s="23"/>
      <c r="E887" s="23"/>
      <c r="F887" s="23"/>
      <c r="G887" s="24"/>
      <c r="H887" s="25"/>
      <c r="I887" s="26"/>
      <c r="J887" s="27"/>
      <c r="K887" s="27"/>
      <c r="L887" s="27"/>
      <c r="M887" s="26"/>
      <c r="N887" s="28"/>
      <c r="O887" s="29"/>
      <c r="P887" s="30"/>
      <c r="Q887" s="30"/>
      <c r="R887" s="30"/>
      <c r="S887" s="31"/>
      <c r="T887" s="26"/>
      <c r="U887" s="27"/>
      <c r="V887" s="82"/>
      <c r="W887" s="83"/>
      <c r="X887" s="27"/>
      <c r="Y887" s="36"/>
      <c r="Z887" s="27"/>
      <c r="AA887" s="37"/>
      <c r="AB887" s="38"/>
      <c r="AC887" s="39"/>
      <c r="AD887" s="40"/>
      <c r="AK887" s="2" t="str">
        <f>IF(ISERROR(MATCH(Table18[[#This Row], [Sector of College]],$AY$2:$AY$4,0)),"0", "1")</f>
        <v>0</v>
      </c>
      <c r="AL887" s="2" t="str">
        <f>IF(ISERROR(MATCH(Table18[[#This Row], [Type of College]],$AZ$2:$AZ$4,0)),"0", "1")</f>
        <v>0</v>
      </c>
      <c r="AM887" s="2" t="str">
        <f>IF(ISERROR(MATCH(Table18[[#This Row], [College Category]],$BA$2:$BA$15,0)),"0", "1")</f>
        <v>0</v>
      </c>
      <c r="AN887" s="2" t="str">
        <f>IF(ISERROR(MATCH(Table18[[#This Row], [Degree Duration]],$BB$3:$BB$12,0)),"0", "1")</f>
        <v>0</v>
      </c>
      <c r="AO887" s="2" t="str">
        <f>IF(ISERROR(MATCH(#REF!,#REF!,0)),"0", "1")</f>
        <v>0</v>
      </c>
      <c r="AP887" s="2" t="str">
        <f>IF(ISERROR(MATCH(Table18[[#This Row], [Batch Start Year]],$BC$2:$BC$23,0)),"0", "1")</f>
        <v>0</v>
      </c>
      <c r="AQ887" s="2" t="str">
        <f>IF(ISERROR(MATCH(Table18[[#This Row], [Batch Start Semester]],$BD$2:$BD$5,0)),"0", "1")</f>
        <v>0</v>
      </c>
      <c r="AR887" s="2" t="str">
        <f>IF(ISERROR(MATCH(Table18[[#This Row], [Batch Session ]],$BE$2:$BE$5,0)),"0", "1")</f>
        <v>0</v>
      </c>
      <c r="AS887" s="2" t="str">
        <f>IF(ISERROR(MATCH(Table18[[#This Row], [Current Semester Number ]],$BF$2:$BF$12,0)),"0", "1")</f>
        <v>0</v>
      </c>
      <c r="AT887" s="2" t="str">
        <f>IF(ISERROR(MATCH(Table18[[#This Row], [Gender]],$BG$2:$BG$4,0)),"0", "1")</f>
        <v>0</v>
      </c>
      <c r="AU887" s="2" t="str">
        <f>IF(ISERROR(MATCH(Table18[[#This Row], [Quota Type]],$BH$2:$BH$12,0)),"0", "1")</f>
        <v>0</v>
      </c>
      <c r="AV887" s="2" t="str">
        <f>IF(ISERROR(MATCH(Table18[[#This Row], [Different Ability Type (only for Differently abled students)]],$BI$2:$BI$8,0)),"0", "1")</f>
        <v>0</v>
      </c>
      <c r="AW887" s="2"/>
      <c r="AX887" s="2"/>
      <c r="AY887" s="2"/>
      <c r="AZ887" s="2"/>
    </row>
    <row r="888" ht="14.25">
      <c r="A888" s="23"/>
      <c r="B888" s="23"/>
      <c r="C888" s="23"/>
      <c r="D888" s="23"/>
      <c r="E888" s="23"/>
      <c r="F888" s="23"/>
      <c r="G888" s="24"/>
      <c r="H888" s="25"/>
      <c r="I888" s="26"/>
      <c r="J888" s="27"/>
      <c r="K888" s="27"/>
      <c r="L888" s="27"/>
      <c r="M888" s="26"/>
      <c r="N888" s="28"/>
      <c r="O888" s="29"/>
      <c r="P888" s="30"/>
      <c r="Q888" s="30"/>
      <c r="R888" s="30"/>
      <c r="S888" s="31"/>
      <c r="T888" s="26"/>
      <c r="U888" s="27"/>
      <c r="V888" s="82"/>
      <c r="W888" s="83"/>
      <c r="X888" s="27"/>
      <c r="Y888" s="36"/>
      <c r="Z888" s="27"/>
      <c r="AA888" s="37"/>
      <c r="AB888" s="38"/>
      <c r="AC888" s="39"/>
      <c r="AD888" s="40"/>
      <c r="AK888" s="2" t="str">
        <f>IF(ISERROR(MATCH(Table18[[#This Row], [Sector of College]],$AY$2:$AY$4,0)),"0", "1")</f>
        <v>0</v>
      </c>
      <c r="AL888" s="2" t="str">
        <f>IF(ISERROR(MATCH(Table18[[#This Row], [Type of College]],$AZ$2:$AZ$4,0)),"0", "1")</f>
        <v>0</v>
      </c>
      <c r="AM888" s="2" t="str">
        <f>IF(ISERROR(MATCH(Table18[[#This Row], [College Category]],$BA$2:$BA$15,0)),"0", "1")</f>
        <v>0</v>
      </c>
      <c r="AN888" s="2" t="str">
        <f>IF(ISERROR(MATCH(Table18[[#This Row], [Degree Duration]],$BB$3:$BB$12,0)),"0", "1")</f>
        <v>0</v>
      </c>
      <c r="AO888" s="2" t="str">
        <f>IF(ISERROR(MATCH(#REF!,#REF!,0)),"0", "1")</f>
        <v>0</v>
      </c>
      <c r="AP888" s="2" t="str">
        <f>IF(ISERROR(MATCH(Table18[[#This Row], [Batch Start Year]],$BC$2:$BC$23,0)),"0", "1")</f>
        <v>0</v>
      </c>
      <c r="AQ888" s="2" t="str">
        <f>IF(ISERROR(MATCH(Table18[[#This Row], [Batch Start Semester]],$BD$2:$BD$5,0)),"0", "1")</f>
        <v>0</v>
      </c>
      <c r="AR888" s="2" t="str">
        <f>IF(ISERROR(MATCH(Table18[[#This Row], [Batch Session ]],$BE$2:$BE$5,0)),"0", "1")</f>
        <v>0</v>
      </c>
      <c r="AS888" s="2" t="str">
        <f>IF(ISERROR(MATCH(Table18[[#This Row], [Current Semester Number ]],$BF$2:$BF$12,0)),"0", "1")</f>
        <v>0</v>
      </c>
      <c r="AT888" s="2" t="str">
        <f>IF(ISERROR(MATCH(Table18[[#This Row], [Gender]],$BG$2:$BG$4,0)),"0", "1")</f>
        <v>0</v>
      </c>
      <c r="AU888" s="2" t="str">
        <f>IF(ISERROR(MATCH(Table18[[#This Row], [Quota Type]],$BH$2:$BH$12,0)),"0", "1")</f>
        <v>0</v>
      </c>
      <c r="AV888" s="2" t="str">
        <f>IF(ISERROR(MATCH(Table18[[#This Row], [Different Ability Type (only for Differently abled students)]],$BI$2:$BI$8,0)),"0", "1")</f>
        <v>0</v>
      </c>
      <c r="AW888" s="2"/>
      <c r="AX888" s="2"/>
      <c r="AY888" s="2"/>
      <c r="AZ888" s="2"/>
    </row>
    <row r="889" ht="14.25">
      <c r="A889" s="23"/>
      <c r="B889" s="23"/>
      <c r="C889" s="23"/>
      <c r="D889" s="23"/>
      <c r="E889" s="23"/>
      <c r="F889" s="23"/>
      <c r="G889" s="24"/>
      <c r="H889" s="25"/>
      <c r="I889" s="26"/>
      <c r="J889" s="27"/>
      <c r="K889" s="27"/>
      <c r="L889" s="27"/>
      <c r="M889" s="26"/>
      <c r="N889" s="28"/>
      <c r="O889" s="29"/>
      <c r="P889" s="30"/>
      <c r="Q889" s="30"/>
      <c r="R889" s="30"/>
      <c r="S889" s="31"/>
      <c r="T889" s="26"/>
      <c r="U889" s="27"/>
      <c r="V889" s="82"/>
      <c r="W889" s="83"/>
      <c r="X889" s="27"/>
      <c r="Y889" s="36"/>
      <c r="Z889" s="27"/>
      <c r="AA889" s="37"/>
      <c r="AB889" s="38"/>
      <c r="AC889" s="39"/>
      <c r="AD889" s="40"/>
      <c r="AK889" s="2" t="str">
        <f>IF(ISERROR(MATCH(Table18[[#This Row], [Sector of College]],$AY$2:$AY$4,0)),"0", "1")</f>
        <v>0</v>
      </c>
      <c r="AL889" s="2" t="str">
        <f>IF(ISERROR(MATCH(Table18[[#This Row], [Type of College]],$AZ$2:$AZ$4,0)),"0", "1")</f>
        <v>0</v>
      </c>
      <c r="AM889" s="2" t="str">
        <f>IF(ISERROR(MATCH(Table18[[#This Row], [College Category]],$BA$2:$BA$15,0)),"0", "1")</f>
        <v>0</v>
      </c>
      <c r="AN889" s="2" t="str">
        <f>IF(ISERROR(MATCH(Table18[[#This Row], [Degree Duration]],$BB$3:$BB$12,0)),"0", "1")</f>
        <v>0</v>
      </c>
      <c r="AO889" s="2" t="str">
        <f>IF(ISERROR(MATCH(#REF!,#REF!,0)),"0", "1")</f>
        <v>0</v>
      </c>
      <c r="AP889" s="2" t="str">
        <f>IF(ISERROR(MATCH(Table18[[#This Row], [Batch Start Year]],$BC$2:$BC$23,0)),"0", "1")</f>
        <v>0</v>
      </c>
      <c r="AQ889" s="2" t="str">
        <f>IF(ISERROR(MATCH(Table18[[#This Row], [Batch Start Semester]],$BD$2:$BD$5,0)),"0", "1")</f>
        <v>0</v>
      </c>
      <c r="AR889" s="2" t="str">
        <f>IF(ISERROR(MATCH(Table18[[#This Row], [Batch Session ]],$BE$2:$BE$5,0)),"0", "1")</f>
        <v>0</v>
      </c>
      <c r="AS889" s="2" t="str">
        <f>IF(ISERROR(MATCH(Table18[[#This Row], [Current Semester Number ]],$BF$2:$BF$12,0)),"0", "1")</f>
        <v>0</v>
      </c>
      <c r="AT889" s="2" t="str">
        <f>IF(ISERROR(MATCH(Table18[[#This Row], [Gender]],$BG$2:$BG$4,0)),"0", "1")</f>
        <v>0</v>
      </c>
      <c r="AU889" s="2" t="str">
        <f>IF(ISERROR(MATCH(Table18[[#This Row], [Quota Type]],$BH$2:$BH$12,0)),"0", "1")</f>
        <v>0</v>
      </c>
      <c r="AV889" s="2" t="str">
        <f>IF(ISERROR(MATCH(Table18[[#This Row], [Different Ability Type (only for Differently abled students)]],$BI$2:$BI$8,0)),"0", "1")</f>
        <v>0</v>
      </c>
      <c r="AW889" s="2"/>
      <c r="AX889" s="2"/>
      <c r="AY889" s="2"/>
      <c r="AZ889" s="2"/>
    </row>
    <row r="890" ht="14.25">
      <c r="A890" s="23"/>
      <c r="B890" s="23"/>
      <c r="C890" s="23"/>
      <c r="D890" s="23"/>
      <c r="E890" s="23"/>
      <c r="F890" s="23"/>
      <c r="G890" s="24"/>
      <c r="H890" s="25"/>
      <c r="I890" s="26"/>
      <c r="J890" s="27"/>
      <c r="K890" s="27"/>
      <c r="L890" s="27"/>
      <c r="M890" s="26"/>
      <c r="N890" s="28"/>
      <c r="O890" s="29"/>
      <c r="P890" s="30"/>
      <c r="Q890" s="30"/>
      <c r="R890" s="30"/>
      <c r="S890" s="31"/>
      <c r="T890" s="26"/>
      <c r="U890" s="27"/>
      <c r="V890" s="82"/>
      <c r="W890" s="83"/>
      <c r="X890" s="27"/>
      <c r="Y890" s="36"/>
      <c r="Z890" s="27"/>
      <c r="AA890" s="37"/>
      <c r="AB890" s="38"/>
      <c r="AC890" s="39"/>
      <c r="AD890" s="40"/>
      <c r="AK890" s="2" t="str">
        <f>IF(ISERROR(MATCH(Table18[[#This Row], [Sector of College]],$AY$2:$AY$4,0)),"0", "1")</f>
        <v>0</v>
      </c>
      <c r="AL890" s="2" t="str">
        <f>IF(ISERROR(MATCH(Table18[[#This Row], [Type of College]],$AZ$2:$AZ$4,0)),"0", "1")</f>
        <v>0</v>
      </c>
      <c r="AM890" s="2" t="str">
        <f>IF(ISERROR(MATCH(Table18[[#This Row], [College Category]],$BA$2:$BA$15,0)),"0", "1")</f>
        <v>0</v>
      </c>
      <c r="AN890" s="2" t="str">
        <f>IF(ISERROR(MATCH(Table18[[#This Row], [Degree Duration]],$BB$3:$BB$12,0)),"0", "1")</f>
        <v>0</v>
      </c>
      <c r="AO890" s="2" t="str">
        <f>IF(ISERROR(MATCH(#REF!,#REF!,0)),"0", "1")</f>
        <v>0</v>
      </c>
      <c r="AP890" s="2" t="str">
        <f>IF(ISERROR(MATCH(Table18[[#This Row], [Batch Start Year]],$BC$2:$BC$23,0)),"0", "1")</f>
        <v>0</v>
      </c>
      <c r="AQ890" s="2" t="str">
        <f>IF(ISERROR(MATCH(Table18[[#This Row], [Batch Start Semester]],$BD$2:$BD$5,0)),"0", "1")</f>
        <v>0</v>
      </c>
      <c r="AR890" s="2" t="str">
        <f>IF(ISERROR(MATCH(Table18[[#This Row], [Batch Session ]],$BE$2:$BE$5,0)),"0", "1")</f>
        <v>0</v>
      </c>
      <c r="AS890" s="2" t="str">
        <f>IF(ISERROR(MATCH(Table18[[#This Row], [Current Semester Number ]],$BF$2:$BF$12,0)),"0", "1")</f>
        <v>0</v>
      </c>
      <c r="AT890" s="2" t="str">
        <f>IF(ISERROR(MATCH(Table18[[#This Row], [Gender]],$BG$2:$BG$4,0)),"0", "1")</f>
        <v>0</v>
      </c>
      <c r="AU890" s="2" t="str">
        <f>IF(ISERROR(MATCH(Table18[[#This Row], [Quota Type]],$BH$2:$BH$12,0)),"0", "1")</f>
        <v>0</v>
      </c>
      <c r="AV890" s="2" t="str">
        <f>IF(ISERROR(MATCH(Table18[[#This Row], [Different Ability Type (only for Differently abled students)]],$BI$2:$BI$8,0)),"0", "1")</f>
        <v>0</v>
      </c>
      <c r="AW890" s="2"/>
      <c r="AX890" s="2"/>
      <c r="AY890" s="2"/>
      <c r="AZ890" s="2"/>
    </row>
    <row r="891" ht="14.25">
      <c r="A891" s="23"/>
      <c r="B891" s="23"/>
      <c r="C891" s="23"/>
      <c r="D891" s="23"/>
      <c r="E891" s="23"/>
      <c r="F891" s="23"/>
      <c r="G891" s="24"/>
      <c r="H891" s="25"/>
      <c r="I891" s="26"/>
      <c r="J891" s="27"/>
      <c r="K891" s="27"/>
      <c r="L891" s="27"/>
      <c r="M891" s="26"/>
      <c r="N891" s="28"/>
      <c r="O891" s="29"/>
      <c r="P891" s="30"/>
      <c r="Q891" s="30"/>
      <c r="R891" s="30"/>
      <c r="S891" s="31"/>
      <c r="T891" s="26"/>
      <c r="U891" s="27"/>
      <c r="V891" s="82"/>
      <c r="W891" s="83"/>
      <c r="X891" s="27"/>
      <c r="Y891" s="36"/>
      <c r="Z891" s="27"/>
      <c r="AA891" s="37"/>
      <c r="AB891" s="38"/>
      <c r="AC891" s="39"/>
      <c r="AD891" s="40"/>
      <c r="AK891" s="2" t="str">
        <f>IF(ISERROR(MATCH(Table18[[#This Row], [Sector of College]],$AY$2:$AY$4,0)),"0", "1")</f>
        <v>0</v>
      </c>
      <c r="AL891" s="2" t="str">
        <f>IF(ISERROR(MATCH(Table18[[#This Row], [Type of College]],$AZ$2:$AZ$4,0)),"0", "1")</f>
        <v>0</v>
      </c>
      <c r="AM891" s="2" t="str">
        <f>IF(ISERROR(MATCH(Table18[[#This Row], [College Category]],$BA$2:$BA$15,0)),"0", "1")</f>
        <v>0</v>
      </c>
      <c r="AN891" s="2" t="str">
        <f>IF(ISERROR(MATCH(Table18[[#This Row], [Degree Duration]],$BB$3:$BB$12,0)),"0", "1")</f>
        <v>0</v>
      </c>
      <c r="AO891" s="2" t="str">
        <f>IF(ISERROR(MATCH(#REF!,#REF!,0)),"0", "1")</f>
        <v>0</v>
      </c>
      <c r="AP891" s="2" t="str">
        <f>IF(ISERROR(MATCH(Table18[[#This Row], [Batch Start Year]],$BC$2:$BC$23,0)),"0", "1")</f>
        <v>0</v>
      </c>
      <c r="AQ891" s="2" t="str">
        <f>IF(ISERROR(MATCH(Table18[[#This Row], [Batch Start Semester]],$BD$2:$BD$5,0)),"0", "1")</f>
        <v>0</v>
      </c>
      <c r="AR891" s="2" t="str">
        <f>IF(ISERROR(MATCH(Table18[[#This Row], [Batch Session ]],$BE$2:$BE$5,0)),"0", "1")</f>
        <v>0</v>
      </c>
      <c r="AS891" s="2" t="str">
        <f>IF(ISERROR(MATCH(Table18[[#This Row], [Current Semester Number ]],$BF$2:$BF$12,0)),"0", "1")</f>
        <v>0</v>
      </c>
      <c r="AT891" s="2" t="str">
        <f>IF(ISERROR(MATCH(Table18[[#This Row], [Gender]],$BG$2:$BG$4,0)),"0", "1")</f>
        <v>0</v>
      </c>
      <c r="AU891" s="2" t="str">
        <f>IF(ISERROR(MATCH(Table18[[#This Row], [Quota Type]],$BH$2:$BH$12,0)),"0", "1")</f>
        <v>0</v>
      </c>
      <c r="AV891" s="2" t="str">
        <f>IF(ISERROR(MATCH(Table18[[#This Row], [Different Ability Type (only for Differently abled students)]],$BI$2:$BI$8,0)),"0", "1")</f>
        <v>0</v>
      </c>
      <c r="AW891" s="2"/>
      <c r="AX891" s="2"/>
      <c r="AY891" s="2"/>
      <c r="AZ891" s="2"/>
    </row>
    <row r="892" ht="14.25">
      <c r="A892" s="23"/>
      <c r="B892" s="23"/>
      <c r="C892" s="23"/>
      <c r="D892" s="23"/>
      <c r="E892" s="23"/>
      <c r="F892" s="23"/>
      <c r="G892" s="24"/>
      <c r="H892" s="25"/>
      <c r="I892" s="26"/>
      <c r="J892" s="27"/>
      <c r="K892" s="27"/>
      <c r="L892" s="27"/>
      <c r="M892" s="26"/>
      <c r="N892" s="28"/>
      <c r="O892" s="29"/>
      <c r="P892" s="30"/>
      <c r="Q892" s="30"/>
      <c r="R892" s="30"/>
      <c r="S892" s="31"/>
      <c r="T892" s="26"/>
      <c r="U892" s="27"/>
      <c r="V892" s="82"/>
      <c r="W892" s="83"/>
      <c r="X892" s="27"/>
      <c r="Y892" s="36"/>
      <c r="Z892" s="27"/>
      <c r="AA892" s="37"/>
      <c r="AB892" s="38"/>
      <c r="AC892" s="39"/>
      <c r="AD892" s="40"/>
      <c r="AK892" s="2" t="str">
        <f>IF(ISERROR(MATCH(Table18[[#This Row], [Sector of College]],$AY$2:$AY$4,0)),"0", "1")</f>
        <v>0</v>
      </c>
      <c r="AL892" s="2" t="str">
        <f>IF(ISERROR(MATCH(Table18[[#This Row], [Type of College]],$AZ$2:$AZ$4,0)),"0", "1")</f>
        <v>0</v>
      </c>
      <c r="AM892" s="2" t="str">
        <f>IF(ISERROR(MATCH(Table18[[#This Row], [College Category]],$BA$2:$BA$15,0)),"0", "1")</f>
        <v>0</v>
      </c>
      <c r="AN892" s="2" t="str">
        <f>IF(ISERROR(MATCH(Table18[[#This Row], [Degree Duration]],$BB$3:$BB$12,0)),"0", "1")</f>
        <v>0</v>
      </c>
      <c r="AO892" s="2" t="str">
        <f>IF(ISERROR(MATCH(#REF!,#REF!,0)),"0", "1")</f>
        <v>0</v>
      </c>
      <c r="AP892" s="2" t="str">
        <f>IF(ISERROR(MATCH(Table18[[#This Row], [Batch Start Year]],$BC$2:$BC$23,0)),"0", "1")</f>
        <v>0</v>
      </c>
      <c r="AQ892" s="2" t="str">
        <f>IF(ISERROR(MATCH(Table18[[#This Row], [Batch Start Semester]],$BD$2:$BD$5,0)),"0", "1")</f>
        <v>0</v>
      </c>
      <c r="AR892" s="2" t="str">
        <f>IF(ISERROR(MATCH(Table18[[#This Row], [Batch Session ]],$BE$2:$BE$5,0)),"0", "1")</f>
        <v>0</v>
      </c>
      <c r="AS892" s="2" t="str">
        <f>IF(ISERROR(MATCH(Table18[[#This Row], [Current Semester Number ]],$BF$2:$BF$12,0)),"0", "1")</f>
        <v>0</v>
      </c>
      <c r="AT892" s="2" t="str">
        <f>IF(ISERROR(MATCH(Table18[[#This Row], [Gender]],$BG$2:$BG$4,0)),"0", "1")</f>
        <v>0</v>
      </c>
      <c r="AU892" s="2" t="str">
        <f>IF(ISERROR(MATCH(Table18[[#This Row], [Quota Type]],$BH$2:$BH$12,0)),"0", "1")</f>
        <v>0</v>
      </c>
      <c r="AV892" s="2" t="str">
        <f>IF(ISERROR(MATCH(Table18[[#This Row], [Different Ability Type (only for Differently abled students)]],$BI$2:$BI$8,0)),"0", "1")</f>
        <v>0</v>
      </c>
      <c r="AW892" s="2"/>
      <c r="AX892" s="2"/>
      <c r="AY892" s="2"/>
      <c r="AZ892" s="2"/>
    </row>
    <row r="893" ht="14.25">
      <c r="A893" s="23"/>
      <c r="B893" s="23"/>
      <c r="C893" s="23"/>
      <c r="D893" s="23"/>
      <c r="E893" s="23"/>
      <c r="F893" s="23"/>
      <c r="G893" s="24"/>
      <c r="H893" s="25"/>
      <c r="I893" s="26"/>
      <c r="J893" s="27"/>
      <c r="K893" s="27"/>
      <c r="L893" s="27"/>
      <c r="M893" s="26"/>
      <c r="N893" s="28"/>
      <c r="O893" s="29"/>
      <c r="P893" s="30"/>
      <c r="Q893" s="30"/>
      <c r="R893" s="30"/>
      <c r="S893" s="31"/>
      <c r="T893" s="26"/>
      <c r="U893" s="27"/>
      <c r="V893" s="82"/>
      <c r="W893" s="83"/>
      <c r="X893" s="27"/>
      <c r="Y893" s="36"/>
      <c r="Z893" s="27"/>
      <c r="AA893" s="37"/>
      <c r="AB893" s="38"/>
      <c r="AC893" s="39"/>
      <c r="AD893" s="40"/>
      <c r="AK893" s="2" t="str">
        <f>IF(ISERROR(MATCH(Table18[[#This Row], [Sector of College]],$AY$2:$AY$4,0)),"0", "1")</f>
        <v>0</v>
      </c>
      <c r="AL893" s="2" t="str">
        <f>IF(ISERROR(MATCH(Table18[[#This Row], [Type of College]],$AZ$2:$AZ$4,0)),"0", "1")</f>
        <v>0</v>
      </c>
      <c r="AM893" s="2" t="str">
        <f>IF(ISERROR(MATCH(Table18[[#This Row], [College Category]],$BA$2:$BA$15,0)),"0", "1")</f>
        <v>0</v>
      </c>
      <c r="AN893" s="2" t="str">
        <f>IF(ISERROR(MATCH(Table18[[#This Row], [Degree Duration]],$BB$3:$BB$12,0)),"0", "1")</f>
        <v>0</v>
      </c>
      <c r="AO893" s="2" t="str">
        <f>IF(ISERROR(MATCH(#REF!,#REF!,0)),"0", "1")</f>
        <v>0</v>
      </c>
      <c r="AP893" s="2" t="str">
        <f>IF(ISERROR(MATCH(Table18[[#This Row], [Batch Start Year]],$BC$2:$BC$23,0)),"0", "1")</f>
        <v>0</v>
      </c>
      <c r="AQ893" s="2" t="str">
        <f>IF(ISERROR(MATCH(Table18[[#This Row], [Batch Start Semester]],$BD$2:$BD$5,0)),"0", "1")</f>
        <v>0</v>
      </c>
      <c r="AR893" s="2" t="str">
        <f>IF(ISERROR(MATCH(Table18[[#This Row], [Batch Session ]],$BE$2:$BE$5,0)),"0", "1")</f>
        <v>0</v>
      </c>
      <c r="AS893" s="2" t="str">
        <f>IF(ISERROR(MATCH(Table18[[#This Row], [Current Semester Number ]],$BF$2:$BF$12,0)),"0", "1")</f>
        <v>0</v>
      </c>
      <c r="AT893" s="2" t="str">
        <f>IF(ISERROR(MATCH(Table18[[#This Row], [Gender]],$BG$2:$BG$4,0)),"0", "1")</f>
        <v>0</v>
      </c>
      <c r="AU893" s="2" t="str">
        <f>IF(ISERROR(MATCH(Table18[[#This Row], [Quota Type]],$BH$2:$BH$12,0)),"0", "1")</f>
        <v>0</v>
      </c>
      <c r="AV893" s="2" t="str">
        <f>IF(ISERROR(MATCH(Table18[[#This Row], [Different Ability Type (only for Differently abled students)]],$BI$2:$BI$8,0)),"0", "1")</f>
        <v>0</v>
      </c>
      <c r="AW893" s="2"/>
      <c r="AX893" s="2"/>
      <c r="AY893" s="2"/>
      <c r="AZ893" s="2"/>
    </row>
    <row r="894" ht="14.25">
      <c r="A894" s="23"/>
      <c r="B894" s="23"/>
      <c r="C894" s="23"/>
      <c r="D894" s="23"/>
      <c r="E894" s="23"/>
      <c r="F894" s="23"/>
      <c r="G894" s="24"/>
      <c r="H894" s="25"/>
      <c r="I894" s="26"/>
      <c r="J894" s="27"/>
      <c r="K894" s="27"/>
      <c r="L894" s="27"/>
      <c r="M894" s="26"/>
      <c r="N894" s="28"/>
      <c r="O894" s="29"/>
      <c r="P894" s="30"/>
      <c r="Q894" s="30"/>
      <c r="R894" s="30"/>
      <c r="S894" s="31"/>
      <c r="T894" s="26"/>
      <c r="U894" s="27"/>
      <c r="V894" s="82"/>
      <c r="W894" s="83"/>
      <c r="X894" s="27"/>
      <c r="Y894" s="36"/>
      <c r="Z894" s="27"/>
      <c r="AA894" s="37"/>
      <c r="AB894" s="38"/>
      <c r="AC894" s="39"/>
      <c r="AD894" s="40"/>
      <c r="AK894" s="2" t="str">
        <f>IF(ISERROR(MATCH(Table18[[#This Row], [Sector of College]],$AY$2:$AY$4,0)),"0", "1")</f>
        <v>0</v>
      </c>
      <c r="AL894" s="2" t="str">
        <f>IF(ISERROR(MATCH(Table18[[#This Row], [Type of College]],$AZ$2:$AZ$4,0)),"0", "1")</f>
        <v>0</v>
      </c>
      <c r="AM894" s="2" t="str">
        <f>IF(ISERROR(MATCH(Table18[[#This Row], [College Category]],$BA$2:$BA$15,0)),"0", "1")</f>
        <v>0</v>
      </c>
      <c r="AN894" s="2" t="str">
        <f>IF(ISERROR(MATCH(Table18[[#This Row], [Degree Duration]],$BB$3:$BB$12,0)),"0", "1")</f>
        <v>0</v>
      </c>
      <c r="AO894" s="2" t="str">
        <f>IF(ISERROR(MATCH(#REF!,#REF!,0)),"0", "1")</f>
        <v>0</v>
      </c>
      <c r="AP894" s="2" t="str">
        <f>IF(ISERROR(MATCH(Table18[[#This Row], [Batch Start Year]],$BC$2:$BC$23,0)),"0", "1")</f>
        <v>0</v>
      </c>
      <c r="AQ894" s="2" t="str">
        <f>IF(ISERROR(MATCH(Table18[[#This Row], [Batch Start Semester]],$BD$2:$BD$5,0)),"0", "1")</f>
        <v>0</v>
      </c>
      <c r="AR894" s="2" t="str">
        <f>IF(ISERROR(MATCH(Table18[[#This Row], [Batch Session ]],$BE$2:$BE$5,0)),"0", "1")</f>
        <v>0</v>
      </c>
      <c r="AS894" s="2" t="str">
        <f>IF(ISERROR(MATCH(Table18[[#This Row], [Current Semester Number ]],$BF$2:$BF$12,0)),"0", "1")</f>
        <v>0</v>
      </c>
      <c r="AT894" s="2" t="str">
        <f>IF(ISERROR(MATCH(Table18[[#This Row], [Gender]],$BG$2:$BG$4,0)),"0", "1")</f>
        <v>0</v>
      </c>
      <c r="AU894" s="2" t="str">
        <f>IF(ISERROR(MATCH(Table18[[#This Row], [Quota Type]],$BH$2:$BH$12,0)),"0", "1")</f>
        <v>0</v>
      </c>
      <c r="AV894" s="2" t="str">
        <f>IF(ISERROR(MATCH(Table18[[#This Row], [Different Ability Type (only for Differently abled students)]],$BI$2:$BI$8,0)),"0", "1")</f>
        <v>0</v>
      </c>
      <c r="AW894" s="2"/>
      <c r="AX894" s="2"/>
      <c r="AY894" s="2"/>
      <c r="AZ894" s="2"/>
    </row>
    <row r="895" ht="14.25">
      <c r="A895" s="23"/>
      <c r="B895" s="23"/>
      <c r="C895" s="23"/>
      <c r="D895" s="23"/>
      <c r="E895" s="23"/>
      <c r="F895" s="23"/>
      <c r="G895" s="24"/>
      <c r="H895" s="25"/>
      <c r="I895" s="26"/>
      <c r="J895" s="27"/>
      <c r="K895" s="27"/>
      <c r="L895" s="27"/>
      <c r="M895" s="26"/>
      <c r="N895" s="28"/>
      <c r="O895" s="29"/>
      <c r="P895" s="30"/>
      <c r="Q895" s="30"/>
      <c r="R895" s="30"/>
      <c r="S895" s="31"/>
      <c r="T895" s="26"/>
      <c r="U895" s="27"/>
      <c r="V895" s="82"/>
      <c r="W895" s="83"/>
      <c r="X895" s="27"/>
      <c r="Y895" s="36"/>
      <c r="Z895" s="27"/>
      <c r="AA895" s="37"/>
      <c r="AB895" s="38"/>
      <c r="AC895" s="39"/>
      <c r="AD895" s="40"/>
      <c r="AK895" s="2" t="str">
        <f>IF(ISERROR(MATCH(Table18[[#This Row], [Sector of College]],$AY$2:$AY$4,0)),"0", "1")</f>
        <v>0</v>
      </c>
      <c r="AL895" s="2" t="str">
        <f>IF(ISERROR(MATCH(Table18[[#This Row], [Type of College]],$AZ$2:$AZ$4,0)),"0", "1")</f>
        <v>0</v>
      </c>
      <c r="AM895" s="2" t="str">
        <f>IF(ISERROR(MATCH(Table18[[#This Row], [College Category]],$BA$2:$BA$15,0)),"0", "1")</f>
        <v>0</v>
      </c>
      <c r="AN895" s="2" t="str">
        <f>IF(ISERROR(MATCH(Table18[[#This Row], [Degree Duration]],$BB$3:$BB$12,0)),"0", "1")</f>
        <v>0</v>
      </c>
      <c r="AO895" s="2" t="str">
        <f>IF(ISERROR(MATCH(#REF!,#REF!,0)),"0", "1")</f>
        <v>0</v>
      </c>
      <c r="AP895" s="2" t="str">
        <f>IF(ISERROR(MATCH(Table18[[#This Row], [Batch Start Year]],$BC$2:$BC$23,0)),"0", "1")</f>
        <v>0</v>
      </c>
      <c r="AQ895" s="2" t="str">
        <f>IF(ISERROR(MATCH(Table18[[#This Row], [Batch Start Semester]],$BD$2:$BD$5,0)),"0", "1")</f>
        <v>0</v>
      </c>
      <c r="AR895" s="2" t="str">
        <f>IF(ISERROR(MATCH(Table18[[#This Row], [Batch Session ]],$BE$2:$BE$5,0)),"0", "1")</f>
        <v>0</v>
      </c>
      <c r="AS895" s="2" t="str">
        <f>IF(ISERROR(MATCH(Table18[[#This Row], [Current Semester Number ]],$BF$2:$BF$12,0)),"0", "1")</f>
        <v>0</v>
      </c>
      <c r="AT895" s="2" t="str">
        <f>IF(ISERROR(MATCH(Table18[[#This Row], [Gender]],$BG$2:$BG$4,0)),"0", "1")</f>
        <v>0</v>
      </c>
      <c r="AU895" s="2" t="str">
        <f>IF(ISERROR(MATCH(Table18[[#This Row], [Quota Type]],$BH$2:$BH$12,0)),"0", "1")</f>
        <v>0</v>
      </c>
      <c r="AV895" s="2" t="str">
        <f>IF(ISERROR(MATCH(Table18[[#This Row], [Different Ability Type (only for Differently abled students)]],$BI$2:$BI$8,0)),"0", "1")</f>
        <v>0</v>
      </c>
      <c r="AW895" s="2"/>
      <c r="AX895" s="2"/>
      <c r="AY895" s="2"/>
      <c r="AZ895" s="2"/>
    </row>
    <row r="896" ht="14.25">
      <c r="A896" s="23"/>
      <c r="B896" s="23"/>
      <c r="C896" s="23"/>
      <c r="D896" s="23"/>
      <c r="E896" s="23"/>
      <c r="F896" s="23"/>
      <c r="G896" s="24"/>
      <c r="H896" s="25"/>
      <c r="I896" s="26"/>
      <c r="J896" s="27"/>
      <c r="K896" s="27"/>
      <c r="L896" s="27"/>
      <c r="M896" s="26"/>
      <c r="N896" s="28"/>
      <c r="O896" s="29"/>
      <c r="P896" s="30"/>
      <c r="Q896" s="30"/>
      <c r="R896" s="30"/>
      <c r="S896" s="31"/>
      <c r="T896" s="26"/>
      <c r="U896" s="27"/>
      <c r="V896" s="82"/>
      <c r="W896" s="83"/>
      <c r="X896" s="27"/>
      <c r="Y896" s="36"/>
      <c r="Z896" s="27"/>
      <c r="AA896" s="37"/>
      <c r="AB896" s="38"/>
      <c r="AC896" s="39"/>
      <c r="AD896" s="40"/>
      <c r="AK896" s="2" t="str">
        <f>IF(ISERROR(MATCH(Table18[[#This Row], [Sector of College]],$AY$2:$AY$4,0)),"0", "1")</f>
        <v>0</v>
      </c>
      <c r="AL896" s="2" t="str">
        <f>IF(ISERROR(MATCH(Table18[[#This Row], [Type of College]],$AZ$2:$AZ$4,0)),"0", "1")</f>
        <v>0</v>
      </c>
      <c r="AM896" s="2" t="str">
        <f>IF(ISERROR(MATCH(Table18[[#This Row], [College Category]],$BA$2:$BA$15,0)),"0", "1")</f>
        <v>0</v>
      </c>
      <c r="AN896" s="2" t="str">
        <f>IF(ISERROR(MATCH(Table18[[#This Row], [Degree Duration]],$BB$3:$BB$12,0)),"0", "1")</f>
        <v>0</v>
      </c>
      <c r="AO896" s="2" t="str">
        <f>IF(ISERROR(MATCH(#REF!,#REF!,0)),"0", "1")</f>
        <v>0</v>
      </c>
      <c r="AP896" s="2" t="str">
        <f>IF(ISERROR(MATCH(Table18[[#This Row], [Batch Start Year]],$BC$2:$BC$23,0)),"0", "1")</f>
        <v>0</v>
      </c>
      <c r="AQ896" s="2" t="str">
        <f>IF(ISERROR(MATCH(Table18[[#This Row], [Batch Start Semester]],$BD$2:$BD$5,0)),"0", "1")</f>
        <v>0</v>
      </c>
      <c r="AR896" s="2" t="str">
        <f>IF(ISERROR(MATCH(Table18[[#This Row], [Batch Session ]],$BE$2:$BE$5,0)),"0", "1")</f>
        <v>0</v>
      </c>
      <c r="AS896" s="2" t="str">
        <f>IF(ISERROR(MATCH(Table18[[#This Row], [Current Semester Number ]],$BF$2:$BF$12,0)),"0", "1")</f>
        <v>0</v>
      </c>
      <c r="AT896" s="2" t="str">
        <f>IF(ISERROR(MATCH(Table18[[#This Row], [Gender]],$BG$2:$BG$4,0)),"0", "1")</f>
        <v>0</v>
      </c>
      <c r="AU896" s="2" t="str">
        <f>IF(ISERROR(MATCH(Table18[[#This Row], [Quota Type]],$BH$2:$BH$12,0)),"0", "1")</f>
        <v>0</v>
      </c>
      <c r="AV896" s="2" t="str">
        <f>IF(ISERROR(MATCH(Table18[[#This Row], [Different Ability Type (only for Differently abled students)]],$BI$2:$BI$8,0)),"0", "1")</f>
        <v>0</v>
      </c>
      <c r="AW896" s="2"/>
      <c r="AX896" s="2"/>
      <c r="AY896" s="2"/>
      <c r="AZ896" s="2"/>
    </row>
    <row r="897" ht="14.25">
      <c r="A897" s="23"/>
      <c r="B897" s="23"/>
      <c r="C897" s="23"/>
      <c r="D897" s="23"/>
      <c r="E897" s="23"/>
      <c r="F897" s="23"/>
      <c r="G897" s="24"/>
      <c r="H897" s="25"/>
      <c r="I897" s="26"/>
      <c r="J897" s="27"/>
      <c r="K897" s="27"/>
      <c r="L897" s="27"/>
      <c r="M897" s="26"/>
      <c r="N897" s="28"/>
      <c r="O897" s="29"/>
      <c r="P897" s="30"/>
      <c r="Q897" s="30"/>
      <c r="R897" s="30"/>
      <c r="S897" s="31"/>
      <c r="T897" s="26"/>
      <c r="U897" s="27"/>
      <c r="V897" s="82"/>
      <c r="W897" s="83"/>
      <c r="X897" s="27"/>
      <c r="Y897" s="36"/>
      <c r="Z897" s="27"/>
      <c r="AA897" s="37"/>
      <c r="AB897" s="38"/>
      <c r="AC897" s="39"/>
      <c r="AD897" s="40"/>
      <c r="AK897" s="2" t="str">
        <f>IF(ISERROR(MATCH(Table18[[#This Row], [Sector of College]],$AY$2:$AY$4,0)),"0", "1")</f>
        <v>0</v>
      </c>
      <c r="AL897" s="2" t="str">
        <f>IF(ISERROR(MATCH(Table18[[#This Row], [Type of College]],$AZ$2:$AZ$4,0)),"0", "1")</f>
        <v>0</v>
      </c>
      <c r="AM897" s="2" t="str">
        <f>IF(ISERROR(MATCH(Table18[[#This Row], [College Category]],$BA$2:$BA$15,0)),"0", "1")</f>
        <v>0</v>
      </c>
      <c r="AN897" s="2" t="str">
        <f>IF(ISERROR(MATCH(Table18[[#This Row], [Degree Duration]],$BB$3:$BB$12,0)),"0", "1")</f>
        <v>0</v>
      </c>
      <c r="AO897" s="2" t="str">
        <f>IF(ISERROR(MATCH(#REF!,#REF!,0)),"0", "1")</f>
        <v>0</v>
      </c>
      <c r="AP897" s="2" t="str">
        <f>IF(ISERROR(MATCH(Table18[[#This Row], [Batch Start Year]],$BC$2:$BC$23,0)),"0", "1")</f>
        <v>0</v>
      </c>
      <c r="AQ897" s="2" t="str">
        <f>IF(ISERROR(MATCH(Table18[[#This Row], [Batch Start Semester]],$BD$2:$BD$5,0)),"0", "1")</f>
        <v>0</v>
      </c>
      <c r="AR897" s="2" t="str">
        <f>IF(ISERROR(MATCH(Table18[[#This Row], [Batch Session ]],$BE$2:$BE$5,0)),"0", "1")</f>
        <v>0</v>
      </c>
      <c r="AS897" s="2" t="str">
        <f>IF(ISERROR(MATCH(Table18[[#This Row], [Current Semester Number ]],$BF$2:$BF$12,0)),"0", "1")</f>
        <v>0</v>
      </c>
      <c r="AT897" s="2" t="str">
        <f>IF(ISERROR(MATCH(Table18[[#This Row], [Gender]],$BG$2:$BG$4,0)),"0", "1")</f>
        <v>0</v>
      </c>
      <c r="AU897" s="2" t="str">
        <f>IF(ISERROR(MATCH(Table18[[#This Row], [Quota Type]],$BH$2:$BH$12,0)),"0", "1")</f>
        <v>0</v>
      </c>
      <c r="AV897" s="2" t="str">
        <f>IF(ISERROR(MATCH(Table18[[#This Row], [Different Ability Type (only for Differently abled students)]],$BI$2:$BI$8,0)),"0", "1")</f>
        <v>0</v>
      </c>
      <c r="AW897" s="2"/>
      <c r="AX897" s="2"/>
      <c r="AY897" s="2"/>
      <c r="AZ897" s="2"/>
    </row>
    <row r="898" ht="14.25">
      <c r="A898" s="23"/>
      <c r="B898" s="23"/>
      <c r="C898" s="23"/>
      <c r="D898" s="23"/>
      <c r="E898" s="23"/>
      <c r="F898" s="23"/>
      <c r="G898" s="24"/>
      <c r="H898" s="25"/>
      <c r="I898" s="26"/>
      <c r="J898" s="27"/>
      <c r="K898" s="27"/>
      <c r="L898" s="27"/>
      <c r="M898" s="26"/>
      <c r="N898" s="28"/>
      <c r="O898" s="29"/>
      <c r="P898" s="30"/>
      <c r="Q898" s="30"/>
      <c r="R898" s="30"/>
      <c r="S898" s="31"/>
      <c r="T898" s="26"/>
      <c r="U898" s="27"/>
      <c r="V898" s="82"/>
      <c r="W898" s="83"/>
      <c r="X898" s="27"/>
      <c r="Y898" s="36"/>
      <c r="Z898" s="27"/>
      <c r="AA898" s="37"/>
      <c r="AB898" s="38"/>
      <c r="AC898" s="39"/>
      <c r="AD898" s="40"/>
      <c r="AK898" s="2" t="str">
        <f>IF(ISERROR(MATCH(Table18[[#This Row], [Sector of College]],$AY$2:$AY$4,0)),"0", "1")</f>
        <v>0</v>
      </c>
      <c r="AL898" s="2" t="str">
        <f>IF(ISERROR(MATCH(Table18[[#This Row], [Type of College]],$AZ$2:$AZ$4,0)),"0", "1")</f>
        <v>0</v>
      </c>
      <c r="AM898" s="2" t="str">
        <f>IF(ISERROR(MATCH(Table18[[#This Row], [College Category]],$BA$2:$BA$15,0)),"0", "1")</f>
        <v>0</v>
      </c>
      <c r="AN898" s="2" t="str">
        <f>IF(ISERROR(MATCH(Table18[[#This Row], [Degree Duration]],$BB$3:$BB$12,0)),"0", "1")</f>
        <v>0</v>
      </c>
      <c r="AO898" s="2" t="str">
        <f>IF(ISERROR(MATCH(#REF!,#REF!,0)),"0", "1")</f>
        <v>0</v>
      </c>
      <c r="AP898" s="2" t="str">
        <f>IF(ISERROR(MATCH(Table18[[#This Row], [Batch Start Year]],$BC$2:$BC$23,0)),"0", "1")</f>
        <v>0</v>
      </c>
      <c r="AQ898" s="2" t="str">
        <f>IF(ISERROR(MATCH(Table18[[#This Row], [Batch Start Semester]],$BD$2:$BD$5,0)),"0", "1")</f>
        <v>0</v>
      </c>
      <c r="AR898" s="2" t="str">
        <f>IF(ISERROR(MATCH(Table18[[#This Row], [Batch Session ]],$BE$2:$BE$5,0)),"0", "1")</f>
        <v>0</v>
      </c>
      <c r="AS898" s="2" t="str">
        <f>IF(ISERROR(MATCH(Table18[[#This Row], [Current Semester Number ]],$BF$2:$BF$12,0)),"0", "1")</f>
        <v>0</v>
      </c>
      <c r="AT898" s="2" t="str">
        <f>IF(ISERROR(MATCH(Table18[[#This Row], [Gender]],$BG$2:$BG$4,0)),"0", "1")</f>
        <v>0</v>
      </c>
      <c r="AU898" s="2" t="str">
        <f>IF(ISERROR(MATCH(Table18[[#This Row], [Quota Type]],$BH$2:$BH$12,0)),"0", "1")</f>
        <v>0</v>
      </c>
      <c r="AV898" s="2" t="str">
        <f>IF(ISERROR(MATCH(Table18[[#This Row], [Different Ability Type (only for Differently abled students)]],$BI$2:$BI$8,0)),"0", "1")</f>
        <v>0</v>
      </c>
      <c r="AW898" s="2"/>
      <c r="AX898" s="2"/>
      <c r="AY898" s="2"/>
      <c r="AZ898" s="2"/>
    </row>
    <row r="899" ht="14.25">
      <c r="A899" s="23"/>
      <c r="B899" s="23"/>
      <c r="C899" s="23"/>
      <c r="D899" s="23"/>
      <c r="E899" s="23"/>
      <c r="F899" s="23"/>
      <c r="G899" s="24"/>
      <c r="H899" s="25"/>
      <c r="I899" s="26"/>
      <c r="J899" s="27"/>
      <c r="K899" s="27"/>
      <c r="L899" s="27"/>
      <c r="M899" s="26"/>
      <c r="N899" s="28"/>
      <c r="O899" s="29"/>
      <c r="P899" s="30"/>
      <c r="Q899" s="30"/>
      <c r="R899" s="30"/>
      <c r="S899" s="31"/>
      <c r="T899" s="26"/>
      <c r="U899" s="27"/>
      <c r="V899" s="82"/>
      <c r="W899" s="83"/>
      <c r="X899" s="27"/>
      <c r="Y899" s="36"/>
      <c r="Z899" s="27"/>
      <c r="AA899" s="37"/>
      <c r="AB899" s="38"/>
      <c r="AC899" s="39"/>
      <c r="AD899" s="40"/>
      <c r="AK899" s="2" t="str">
        <f>IF(ISERROR(MATCH(Table18[[#This Row], [Sector of College]],$AY$2:$AY$4,0)),"0", "1")</f>
        <v>0</v>
      </c>
      <c r="AL899" s="2" t="str">
        <f>IF(ISERROR(MATCH(Table18[[#This Row], [Type of College]],$AZ$2:$AZ$4,0)),"0", "1")</f>
        <v>0</v>
      </c>
      <c r="AM899" s="2" t="str">
        <f>IF(ISERROR(MATCH(Table18[[#This Row], [College Category]],$BA$2:$BA$15,0)),"0", "1")</f>
        <v>0</v>
      </c>
      <c r="AN899" s="2" t="str">
        <f>IF(ISERROR(MATCH(Table18[[#This Row], [Degree Duration]],$BB$3:$BB$12,0)),"0", "1")</f>
        <v>0</v>
      </c>
      <c r="AO899" s="2" t="str">
        <f>IF(ISERROR(MATCH(#REF!,#REF!,0)),"0", "1")</f>
        <v>0</v>
      </c>
      <c r="AP899" s="2" t="str">
        <f>IF(ISERROR(MATCH(Table18[[#This Row], [Batch Start Year]],$BC$2:$BC$23,0)),"0", "1")</f>
        <v>0</v>
      </c>
      <c r="AQ899" s="2" t="str">
        <f>IF(ISERROR(MATCH(Table18[[#This Row], [Batch Start Semester]],$BD$2:$BD$5,0)),"0", "1")</f>
        <v>0</v>
      </c>
      <c r="AR899" s="2" t="str">
        <f>IF(ISERROR(MATCH(Table18[[#This Row], [Batch Session ]],$BE$2:$BE$5,0)),"0", "1")</f>
        <v>0</v>
      </c>
      <c r="AS899" s="2" t="str">
        <f>IF(ISERROR(MATCH(Table18[[#This Row], [Current Semester Number ]],$BF$2:$BF$12,0)),"0", "1")</f>
        <v>0</v>
      </c>
      <c r="AT899" s="2" t="str">
        <f>IF(ISERROR(MATCH(Table18[[#This Row], [Gender]],$BG$2:$BG$4,0)),"0", "1")</f>
        <v>0</v>
      </c>
      <c r="AU899" s="2" t="str">
        <f>IF(ISERROR(MATCH(Table18[[#This Row], [Quota Type]],$BH$2:$BH$12,0)),"0", "1")</f>
        <v>0</v>
      </c>
      <c r="AV899" s="2" t="str">
        <f>IF(ISERROR(MATCH(Table18[[#This Row], [Different Ability Type (only for Differently abled students)]],$BI$2:$BI$8,0)),"0", "1")</f>
        <v>0</v>
      </c>
      <c r="AW899" s="2"/>
      <c r="AX899" s="2"/>
      <c r="AY899" s="2"/>
      <c r="AZ899" s="2"/>
    </row>
    <row r="900" ht="14.25">
      <c r="A900" s="23"/>
      <c r="B900" s="23"/>
      <c r="C900" s="23"/>
      <c r="D900" s="23"/>
      <c r="E900" s="23"/>
      <c r="F900" s="23"/>
      <c r="G900" s="24"/>
      <c r="H900" s="25"/>
      <c r="I900" s="26"/>
      <c r="J900" s="27"/>
      <c r="K900" s="27"/>
      <c r="L900" s="27"/>
      <c r="M900" s="26"/>
      <c r="N900" s="28"/>
      <c r="O900" s="29"/>
      <c r="P900" s="30"/>
      <c r="Q900" s="30"/>
      <c r="R900" s="30"/>
      <c r="S900" s="31"/>
      <c r="T900" s="26"/>
      <c r="U900" s="27"/>
      <c r="V900" s="82"/>
      <c r="W900" s="83"/>
      <c r="X900" s="27"/>
      <c r="Y900" s="36"/>
      <c r="Z900" s="27"/>
      <c r="AA900" s="37"/>
      <c r="AB900" s="38"/>
      <c r="AC900" s="39"/>
      <c r="AD900" s="40"/>
      <c r="AK900" s="2" t="str">
        <f>IF(ISERROR(MATCH(Table18[[#This Row], [Sector of College]],$AY$2:$AY$4,0)),"0", "1")</f>
        <v>0</v>
      </c>
      <c r="AL900" s="2" t="str">
        <f>IF(ISERROR(MATCH(Table18[[#This Row], [Type of College]],$AZ$2:$AZ$4,0)),"0", "1")</f>
        <v>0</v>
      </c>
      <c r="AM900" s="2" t="str">
        <f>IF(ISERROR(MATCH(Table18[[#This Row], [College Category]],$BA$2:$BA$15,0)),"0", "1")</f>
        <v>0</v>
      </c>
      <c r="AN900" s="2" t="str">
        <f>IF(ISERROR(MATCH(Table18[[#This Row], [Degree Duration]],$BB$3:$BB$12,0)),"0", "1")</f>
        <v>0</v>
      </c>
      <c r="AO900" s="2" t="str">
        <f>IF(ISERROR(MATCH(#REF!,#REF!,0)),"0", "1")</f>
        <v>0</v>
      </c>
      <c r="AP900" s="2" t="str">
        <f>IF(ISERROR(MATCH(Table18[[#This Row], [Batch Start Year]],$BC$2:$BC$23,0)),"0", "1")</f>
        <v>0</v>
      </c>
      <c r="AQ900" s="2" t="str">
        <f>IF(ISERROR(MATCH(Table18[[#This Row], [Batch Start Semester]],$BD$2:$BD$5,0)),"0", "1")</f>
        <v>0</v>
      </c>
      <c r="AR900" s="2" t="str">
        <f>IF(ISERROR(MATCH(Table18[[#This Row], [Batch Session ]],$BE$2:$BE$5,0)),"0", "1")</f>
        <v>0</v>
      </c>
      <c r="AS900" s="2" t="str">
        <f>IF(ISERROR(MATCH(Table18[[#This Row], [Current Semester Number ]],$BF$2:$BF$12,0)),"0", "1")</f>
        <v>0</v>
      </c>
      <c r="AT900" s="2" t="str">
        <f>IF(ISERROR(MATCH(Table18[[#This Row], [Gender]],$BG$2:$BG$4,0)),"0", "1")</f>
        <v>0</v>
      </c>
      <c r="AU900" s="2" t="str">
        <f>IF(ISERROR(MATCH(Table18[[#This Row], [Quota Type]],$BH$2:$BH$12,0)),"0", "1")</f>
        <v>0</v>
      </c>
      <c r="AV900" s="2" t="str">
        <f>IF(ISERROR(MATCH(Table18[[#This Row], [Different Ability Type (only for Differently abled students)]],$BI$2:$BI$8,0)),"0", "1")</f>
        <v>0</v>
      </c>
      <c r="AW900" s="2"/>
      <c r="AX900" s="2"/>
      <c r="AY900" s="2"/>
      <c r="AZ900" s="2"/>
    </row>
    <row r="901" ht="14.25">
      <c r="A901" s="23"/>
      <c r="B901" s="23"/>
      <c r="C901" s="23"/>
      <c r="D901" s="23"/>
      <c r="E901" s="23"/>
      <c r="F901" s="23"/>
      <c r="G901" s="24"/>
      <c r="H901" s="25"/>
      <c r="I901" s="26"/>
      <c r="J901" s="27"/>
      <c r="K901" s="27"/>
      <c r="L901" s="27"/>
      <c r="M901" s="26"/>
      <c r="N901" s="28"/>
      <c r="O901" s="29"/>
      <c r="P901" s="30"/>
      <c r="Q901" s="30"/>
      <c r="R901" s="30"/>
      <c r="S901" s="31"/>
      <c r="T901" s="26"/>
      <c r="U901" s="27"/>
      <c r="V901" s="82"/>
      <c r="W901" s="83"/>
      <c r="X901" s="27"/>
      <c r="Y901" s="36"/>
      <c r="Z901" s="27"/>
      <c r="AA901" s="37"/>
      <c r="AB901" s="38"/>
      <c r="AC901" s="39"/>
      <c r="AD901" s="40"/>
      <c r="AK901" s="2" t="str">
        <f>IF(ISERROR(MATCH(Table18[[#This Row], [Sector of College]],$AY$2:$AY$4,0)),"0", "1")</f>
        <v>0</v>
      </c>
      <c r="AL901" s="2" t="str">
        <f>IF(ISERROR(MATCH(Table18[[#This Row], [Type of College]],$AZ$2:$AZ$4,0)),"0", "1")</f>
        <v>0</v>
      </c>
      <c r="AM901" s="2" t="str">
        <f>IF(ISERROR(MATCH(Table18[[#This Row], [College Category]],$BA$2:$BA$15,0)),"0", "1")</f>
        <v>0</v>
      </c>
      <c r="AN901" s="2" t="str">
        <f>IF(ISERROR(MATCH(Table18[[#This Row], [Degree Duration]],$BB$3:$BB$12,0)),"0", "1")</f>
        <v>0</v>
      </c>
      <c r="AO901" s="2" t="str">
        <f>IF(ISERROR(MATCH(#REF!,#REF!,0)),"0", "1")</f>
        <v>0</v>
      </c>
      <c r="AP901" s="2" t="str">
        <f>IF(ISERROR(MATCH(Table18[[#This Row], [Batch Start Year]],$BC$2:$BC$23,0)),"0", "1")</f>
        <v>0</v>
      </c>
      <c r="AQ901" s="2" t="str">
        <f>IF(ISERROR(MATCH(Table18[[#This Row], [Batch Start Semester]],$BD$2:$BD$5,0)),"0", "1")</f>
        <v>0</v>
      </c>
      <c r="AR901" s="2" t="str">
        <f>IF(ISERROR(MATCH(Table18[[#This Row], [Batch Session ]],$BE$2:$BE$5,0)),"0", "1")</f>
        <v>0</v>
      </c>
      <c r="AS901" s="2" t="str">
        <f>IF(ISERROR(MATCH(Table18[[#This Row], [Current Semester Number ]],$BF$2:$BF$12,0)),"0", "1")</f>
        <v>0</v>
      </c>
      <c r="AT901" s="2" t="str">
        <f>IF(ISERROR(MATCH(Table18[[#This Row], [Gender]],$BG$2:$BG$4,0)),"0", "1")</f>
        <v>0</v>
      </c>
      <c r="AU901" s="2" t="str">
        <f>IF(ISERROR(MATCH(Table18[[#This Row], [Quota Type]],$BH$2:$BH$12,0)),"0", "1")</f>
        <v>0</v>
      </c>
      <c r="AV901" s="2" t="str">
        <f>IF(ISERROR(MATCH(Table18[[#This Row], [Different Ability Type (only for Differently abled students)]],$BI$2:$BI$8,0)),"0", "1")</f>
        <v>0</v>
      </c>
      <c r="AW901" s="2"/>
      <c r="AX901" s="2"/>
      <c r="AY901" s="2"/>
      <c r="AZ901" s="2"/>
    </row>
    <row r="902" ht="14.25">
      <c r="A902" s="23"/>
      <c r="B902" s="23"/>
      <c r="C902" s="23"/>
      <c r="D902" s="23"/>
      <c r="E902" s="23"/>
      <c r="F902" s="23"/>
      <c r="G902" s="24"/>
      <c r="H902" s="25"/>
      <c r="I902" s="26"/>
      <c r="J902" s="27"/>
      <c r="K902" s="27"/>
      <c r="L902" s="27"/>
      <c r="M902" s="26"/>
      <c r="N902" s="28"/>
      <c r="O902" s="29"/>
      <c r="P902" s="30"/>
      <c r="Q902" s="30"/>
      <c r="R902" s="30"/>
      <c r="S902" s="31"/>
      <c r="T902" s="26"/>
      <c r="U902" s="27"/>
      <c r="V902" s="82"/>
      <c r="W902" s="83"/>
      <c r="X902" s="27"/>
      <c r="Y902" s="36"/>
      <c r="Z902" s="27"/>
      <c r="AA902" s="37"/>
      <c r="AB902" s="38"/>
      <c r="AC902" s="39"/>
      <c r="AD902" s="40"/>
      <c r="AK902" s="2" t="str">
        <f>IF(ISERROR(MATCH(Table18[[#This Row], [Sector of College]],$AY$2:$AY$4,0)),"0", "1")</f>
        <v>0</v>
      </c>
      <c r="AL902" s="2" t="str">
        <f>IF(ISERROR(MATCH(Table18[[#This Row], [Type of College]],$AZ$2:$AZ$4,0)),"0", "1")</f>
        <v>0</v>
      </c>
      <c r="AM902" s="2" t="str">
        <f>IF(ISERROR(MATCH(Table18[[#This Row], [College Category]],$BA$2:$BA$15,0)),"0", "1")</f>
        <v>0</v>
      </c>
      <c r="AN902" s="2" t="str">
        <f>IF(ISERROR(MATCH(Table18[[#This Row], [Degree Duration]],$BB$3:$BB$12,0)),"0", "1")</f>
        <v>0</v>
      </c>
      <c r="AO902" s="2" t="str">
        <f>IF(ISERROR(MATCH(#REF!,#REF!,0)),"0", "1")</f>
        <v>0</v>
      </c>
      <c r="AP902" s="2" t="str">
        <f>IF(ISERROR(MATCH(Table18[[#This Row], [Batch Start Year]],$BC$2:$BC$23,0)),"0", "1")</f>
        <v>0</v>
      </c>
      <c r="AQ902" s="2" t="str">
        <f>IF(ISERROR(MATCH(Table18[[#This Row], [Batch Start Semester]],$BD$2:$BD$5,0)),"0", "1")</f>
        <v>0</v>
      </c>
      <c r="AR902" s="2" t="str">
        <f>IF(ISERROR(MATCH(Table18[[#This Row], [Batch Session ]],$BE$2:$BE$5,0)),"0", "1")</f>
        <v>0</v>
      </c>
      <c r="AS902" s="2" t="str">
        <f>IF(ISERROR(MATCH(Table18[[#This Row], [Current Semester Number ]],$BF$2:$BF$12,0)),"0", "1")</f>
        <v>0</v>
      </c>
      <c r="AT902" s="2" t="str">
        <f>IF(ISERROR(MATCH(Table18[[#This Row], [Gender]],$BG$2:$BG$4,0)),"0", "1")</f>
        <v>0</v>
      </c>
      <c r="AU902" s="2" t="str">
        <f>IF(ISERROR(MATCH(Table18[[#This Row], [Quota Type]],$BH$2:$BH$12,0)),"0", "1")</f>
        <v>0</v>
      </c>
      <c r="AV902" s="2" t="str">
        <f>IF(ISERROR(MATCH(Table18[[#This Row], [Different Ability Type (only for Differently abled students)]],$BI$2:$BI$8,0)),"0", "1")</f>
        <v>0</v>
      </c>
      <c r="AW902" s="2"/>
      <c r="AX902" s="2"/>
      <c r="AY902" s="2"/>
      <c r="AZ902" s="2"/>
    </row>
    <row r="903" ht="14.25">
      <c r="A903" s="23"/>
      <c r="B903" s="23"/>
      <c r="C903" s="23"/>
      <c r="D903" s="23"/>
      <c r="E903" s="23"/>
      <c r="F903" s="23"/>
      <c r="G903" s="24"/>
      <c r="H903" s="25"/>
      <c r="I903" s="26"/>
      <c r="J903" s="27"/>
      <c r="K903" s="27"/>
      <c r="L903" s="27"/>
      <c r="M903" s="26"/>
      <c r="N903" s="28"/>
      <c r="O903" s="29"/>
      <c r="P903" s="30"/>
      <c r="Q903" s="30"/>
      <c r="R903" s="30"/>
      <c r="S903" s="31"/>
      <c r="T903" s="26"/>
      <c r="U903" s="27"/>
      <c r="V903" s="82"/>
      <c r="W903" s="83"/>
      <c r="X903" s="27"/>
      <c r="Y903" s="36"/>
      <c r="Z903" s="27"/>
      <c r="AA903" s="37"/>
      <c r="AB903" s="38"/>
      <c r="AC903" s="39"/>
      <c r="AD903" s="40"/>
      <c r="AK903" s="2" t="str">
        <f>IF(ISERROR(MATCH(Table18[[#This Row], [Sector of College]],$AY$2:$AY$4,0)),"0", "1")</f>
        <v>0</v>
      </c>
      <c r="AL903" s="2" t="str">
        <f>IF(ISERROR(MATCH(Table18[[#This Row], [Type of College]],$AZ$2:$AZ$4,0)),"0", "1")</f>
        <v>0</v>
      </c>
      <c r="AM903" s="2" t="str">
        <f>IF(ISERROR(MATCH(Table18[[#This Row], [College Category]],$BA$2:$BA$15,0)),"0", "1")</f>
        <v>0</v>
      </c>
      <c r="AN903" s="2" t="str">
        <f>IF(ISERROR(MATCH(Table18[[#This Row], [Degree Duration]],$BB$3:$BB$12,0)),"0", "1")</f>
        <v>0</v>
      </c>
      <c r="AO903" s="2" t="str">
        <f>IF(ISERROR(MATCH(#REF!,#REF!,0)),"0", "1")</f>
        <v>0</v>
      </c>
      <c r="AP903" s="2" t="str">
        <f>IF(ISERROR(MATCH(Table18[[#This Row], [Batch Start Year]],$BC$2:$BC$23,0)),"0", "1")</f>
        <v>0</v>
      </c>
      <c r="AQ903" s="2" t="str">
        <f>IF(ISERROR(MATCH(Table18[[#This Row], [Batch Start Semester]],$BD$2:$BD$5,0)),"0", "1")</f>
        <v>0</v>
      </c>
      <c r="AR903" s="2" t="str">
        <f>IF(ISERROR(MATCH(Table18[[#This Row], [Batch Session ]],$BE$2:$BE$5,0)),"0", "1")</f>
        <v>0</v>
      </c>
      <c r="AS903" s="2" t="str">
        <f>IF(ISERROR(MATCH(Table18[[#This Row], [Current Semester Number ]],$BF$2:$BF$12,0)),"0", "1")</f>
        <v>0</v>
      </c>
      <c r="AT903" s="2" t="str">
        <f>IF(ISERROR(MATCH(Table18[[#This Row], [Gender]],$BG$2:$BG$4,0)),"0", "1")</f>
        <v>0</v>
      </c>
      <c r="AU903" s="2" t="str">
        <f>IF(ISERROR(MATCH(Table18[[#This Row], [Quota Type]],$BH$2:$BH$12,0)),"0", "1")</f>
        <v>0</v>
      </c>
      <c r="AV903" s="2" t="str">
        <f>IF(ISERROR(MATCH(Table18[[#This Row], [Different Ability Type (only for Differently abled students)]],$BI$2:$BI$8,0)),"0", "1")</f>
        <v>0</v>
      </c>
      <c r="AW903" s="2"/>
      <c r="AX903" s="2"/>
      <c r="AY903" s="2"/>
      <c r="AZ903" s="2"/>
    </row>
    <row r="904" ht="14.25">
      <c r="A904" s="23"/>
      <c r="B904" s="23"/>
      <c r="C904" s="23"/>
      <c r="D904" s="23"/>
      <c r="E904" s="23"/>
      <c r="F904" s="23"/>
      <c r="G904" s="24"/>
      <c r="H904" s="25"/>
      <c r="I904" s="26"/>
      <c r="J904" s="27"/>
      <c r="K904" s="27"/>
      <c r="L904" s="27"/>
      <c r="M904" s="26"/>
      <c r="N904" s="28"/>
      <c r="O904" s="29"/>
      <c r="P904" s="30"/>
      <c r="Q904" s="30"/>
      <c r="R904" s="30"/>
      <c r="S904" s="31"/>
      <c r="T904" s="26"/>
      <c r="U904" s="27"/>
      <c r="V904" s="82"/>
      <c r="W904" s="83"/>
      <c r="X904" s="27"/>
      <c r="Y904" s="36"/>
      <c r="Z904" s="27"/>
      <c r="AA904" s="37"/>
      <c r="AB904" s="38"/>
      <c r="AC904" s="39"/>
      <c r="AD904" s="40"/>
      <c r="AK904" s="2" t="str">
        <f>IF(ISERROR(MATCH(Table18[[#This Row], [Sector of College]],$AY$2:$AY$4,0)),"0", "1")</f>
        <v>0</v>
      </c>
      <c r="AL904" s="2" t="str">
        <f>IF(ISERROR(MATCH(Table18[[#This Row], [Type of College]],$AZ$2:$AZ$4,0)),"0", "1")</f>
        <v>0</v>
      </c>
      <c r="AM904" s="2" t="str">
        <f>IF(ISERROR(MATCH(Table18[[#This Row], [College Category]],$BA$2:$BA$15,0)),"0", "1")</f>
        <v>0</v>
      </c>
      <c r="AN904" s="2" t="str">
        <f>IF(ISERROR(MATCH(Table18[[#This Row], [Degree Duration]],$BB$3:$BB$12,0)),"0", "1")</f>
        <v>0</v>
      </c>
      <c r="AO904" s="2" t="str">
        <f>IF(ISERROR(MATCH(#REF!,#REF!,0)),"0", "1")</f>
        <v>0</v>
      </c>
      <c r="AP904" s="2" t="str">
        <f>IF(ISERROR(MATCH(Table18[[#This Row], [Batch Start Year]],$BC$2:$BC$23,0)),"0", "1")</f>
        <v>0</v>
      </c>
      <c r="AQ904" s="2" t="str">
        <f>IF(ISERROR(MATCH(Table18[[#This Row], [Batch Start Semester]],$BD$2:$BD$5,0)),"0", "1")</f>
        <v>0</v>
      </c>
      <c r="AR904" s="2" t="str">
        <f>IF(ISERROR(MATCH(Table18[[#This Row], [Batch Session ]],$BE$2:$BE$5,0)),"0", "1")</f>
        <v>0</v>
      </c>
      <c r="AS904" s="2" t="str">
        <f>IF(ISERROR(MATCH(Table18[[#This Row], [Current Semester Number ]],$BF$2:$BF$12,0)),"0", "1")</f>
        <v>0</v>
      </c>
      <c r="AT904" s="2" t="str">
        <f>IF(ISERROR(MATCH(Table18[[#This Row], [Gender]],$BG$2:$BG$4,0)),"0", "1")</f>
        <v>0</v>
      </c>
      <c r="AU904" s="2" t="str">
        <f>IF(ISERROR(MATCH(Table18[[#This Row], [Quota Type]],$BH$2:$BH$12,0)),"0", "1")</f>
        <v>0</v>
      </c>
      <c r="AV904" s="2" t="str">
        <f>IF(ISERROR(MATCH(Table18[[#This Row], [Different Ability Type (only for Differently abled students)]],$BI$2:$BI$8,0)),"0", "1")</f>
        <v>0</v>
      </c>
      <c r="AW904" s="2"/>
      <c r="AX904" s="2"/>
      <c r="AY904" s="2"/>
      <c r="AZ904" s="2"/>
    </row>
    <row r="905" ht="14.25">
      <c r="A905" s="23"/>
      <c r="B905" s="23"/>
      <c r="C905" s="23"/>
      <c r="D905" s="23"/>
      <c r="E905" s="23"/>
      <c r="F905" s="23"/>
      <c r="G905" s="24"/>
      <c r="H905" s="25"/>
      <c r="I905" s="26"/>
      <c r="J905" s="27"/>
      <c r="K905" s="27"/>
      <c r="L905" s="27"/>
      <c r="M905" s="26"/>
      <c r="N905" s="28"/>
      <c r="O905" s="29"/>
      <c r="P905" s="30"/>
      <c r="Q905" s="30"/>
      <c r="R905" s="30"/>
      <c r="S905" s="31"/>
      <c r="T905" s="26"/>
      <c r="U905" s="27"/>
      <c r="V905" s="82"/>
      <c r="W905" s="83"/>
      <c r="X905" s="27"/>
      <c r="Y905" s="36"/>
      <c r="Z905" s="27"/>
      <c r="AA905" s="37"/>
      <c r="AB905" s="38"/>
      <c r="AC905" s="39"/>
      <c r="AD905" s="40"/>
      <c r="AK905" s="2" t="str">
        <f>IF(ISERROR(MATCH(Table18[[#This Row], [Sector of College]],$AY$2:$AY$4,0)),"0", "1")</f>
        <v>0</v>
      </c>
      <c r="AL905" s="2" t="str">
        <f>IF(ISERROR(MATCH(Table18[[#This Row], [Type of College]],$AZ$2:$AZ$4,0)),"0", "1")</f>
        <v>0</v>
      </c>
      <c r="AM905" s="2" t="str">
        <f>IF(ISERROR(MATCH(Table18[[#This Row], [College Category]],$BA$2:$BA$15,0)),"0", "1")</f>
        <v>0</v>
      </c>
      <c r="AN905" s="2" t="str">
        <f>IF(ISERROR(MATCH(Table18[[#This Row], [Degree Duration]],$BB$3:$BB$12,0)),"0", "1")</f>
        <v>0</v>
      </c>
      <c r="AO905" s="2" t="str">
        <f>IF(ISERROR(MATCH(#REF!,#REF!,0)),"0", "1")</f>
        <v>0</v>
      </c>
      <c r="AP905" s="2" t="str">
        <f>IF(ISERROR(MATCH(Table18[[#This Row], [Batch Start Year]],$BC$2:$BC$23,0)),"0", "1")</f>
        <v>0</v>
      </c>
      <c r="AQ905" s="2" t="str">
        <f>IF(ISERROR(MATCH(Table18[[#This Row], [Batch Start Semester]],$BD$2:$BD$5,0)),"0", "1")</f>
        <v>0</v>
      </c>
      <c r="AR905" s="2" t="str">
        <f>IF(ISERROR(MATCH(Table18[[#This Row], [Batch Session ]],$BE$2:$BE$5,0)),"0", "1")</f>
        <v>0</v>
      </c>
      <c r="AS905" s="2" t="str">
        <f>IF(ISERROR(MATCH(Table18[[#This Row], [Current Semester Number ]],$BF$2:$BF$12,0)),"0", "1")</f>
        <v>0</v>
      </c>
      <c r="AT905" s="2" t="str">
        <f>IF(ISERROR(MATCH(Table18[[#This Row], [Gender]],$BG$2:$BG$4,0)),"0", "1")</f>
        <v>0</v>
      </c>
      <c r="AU905" s="2" t="str">
        <f>IF(ISERROR(MATCH(Table18[[#This Row], [Quota Type]],$BH$2:$BH$12,0)),"0", "1")</f>
        <v>0</v>
      </c>
      <c r="AV905" s="2" t="str">
        <f>IF(ISERROR(MATCH(Table18[[#This Row], [Different Ability Type (only for Differently abled students)]],$BI$2:$BI$8,0)),"0", "1")</f>
        <v>0</v>
      </c>
      <c r="AW905" s="2"/>
      <c r="AX905" s="2"/>
      <c r="AY905" s="2"/>
      <c r="AZ905" s="2"/>
    </row>
    <row r="906" ht="14.25">
      <c r="A906" s="23"/>
      <c r="B906" s="23"/>
      <c r="C906" s="23"/>
      <c r="D906" s="23"/>
      <c r="E906" s="23"/>
      <c r="F906" s="23"/>
      <c r="G906" s="24"/>
      <c r="H906" s="25"/>
      <c r="I906" s="26"/>
      <c r="J906" s="27"/>
      <c r="K906" s="27"/>
      <c r="L906" s="27"/>
      <c r="M906" s="26"/>
      <c r="N906" s="28"/>
      <c r="O906" s="29"/>
      <c r="P906" s="30"/>
      <c r="Q906" s="30"/>
      <c r="R906" s="30"/>
      <c r="S906" s="31"/>
      <c r="T906" s="26"/>
      <c r="U906" s="27"/>
      <c r="V906" s="82"/>
      <c r="W906" s="83"/>
      <c r="X906" s="27"/>
      <c r="Y906" s="36"/>
      <c r="Z906" s="27"/>
      <c r="AA906" s="37"/>
      <c r="AB906" s="38"/>
      <c r="AC906" s="39"/>
      <c r="AD906" s="40"/>
      <c r="AK906" s="2" t="str">
        <f>IF(ISERROR(MATCH(Table18[[#This Row], [Sector of College]],$AY$2:$AY$4,0)),"0", "1")</f>
        <v>0</v>
      </c>
      <c r="AL906" s="2" t="str">
        <f>IF(ISERROR(MATCH(Table18[[#This Row], [Type of College]],$AZ$2:$AZ$4,0)),"0", "1")</f>
        <v>0</v>
      </c>
      <c r="AM906" s="2" t="str">
        <f>IF(ISERROR(MATCH(Table18[[#This Row], [College Category]],$BA$2:$BA$15,0)),"0", "1")</f>
        <v>0</v>
      </c>
      <c r="AN906" s="2" t="str">
        <f>IF(ISERROR(MATCH(Table18[[#This Row], [Degree Duration]],$BB$3:$BB$12,0)),"0", "1")</f>
        <v>0</v>
      </c>
      <c r="AO906" s="2" t="str">
        <f>IF(ISERROR(MATCH(#REF!,#REF!,0)),"0", "1")</f>
        <v>0</v>
      </c>
      <c r="AP906" s="2" t="str">
        <f>IF(ISERROR(MATCH(Table18[[#This Row], [Batch Start Year]],$BC$2:$BC$23,0)),"0", "1")</f>
        <v>0</v>
      </c>
      <c r="AQ906" s="2" t="str">
        <f>IF(ISERROR(MATCH(Table18[[#This Row], [Batch Start Semester]],$BD$2:$BD$5,0)),"0", "1")</f>
        <v>0</v>
      </c>
      <c r="AR906" s="2" t="str">
        <f>IF(ISERROR(MATCH(Table18[[#This Row], [Batch Session ]],$BE$2:$BE$5,0)),"0", "1")</f>
        <v>0</v>
      </c>
      <c r="AS906" s="2" t="str">
        <f>IF(ISERROR(MATCH(Table18[[#This Row], [Current Semester Number ]],$BF$2:$BF$12,0)),"0", "1")</f>
        <v>0</v>
      </c>
      <c r="AT906" s="2" t="str">
        <f>IF(ISERROR(MATCH(Table18[[#This Row], [Gender]],$BG$2:$BG$4,0)),"0", "1")</f>
        <v>0</v>
      </c>
      <c r="AU906" s="2" t="str">
        <f>IF(ISERROR(MATCH(Table18[[#This Row], [Quota Type]],$BH$2:$BH$12,0)),"0", "1")</f>
        <v>0</v>
      </c>
      <c r="AV906" s="2" t="str">
        <f>IF(ISERROR(MATCH(Table18[[#This Row], [Different Ability Type (only for Differently abled students)]],$BI$2:$BI$8,0)),"0", "1")</f>
        <v>0</v>
      </c>
      <c r="AW906" s="2"/>
      <c r="AX906" s="2"/>
      <c r="AY906" s="2"/>
      <c r="AZ906" s="2"/>
    </row>
    <row r="907" ht="14.25">
      <c r="A907" s="23"/>
      <c r="B907" s="23"/>
      <c r="C907" s="23"/>
      <c r="D907" s="23"/>
      <c r="E907" s="23"/>
      <c r="F907" s="23"/>
      <c r="G907" s="24"/>
      <c r="H907" s="25"/>
      <c r="I907" s="26"/>
      <c r="J907" s="27"/>
      <c r="K907" s="27"/>
      <c r="L907" s="27"/>
      <c r="M907" s="26"/>
      <c r="N907" s="28"/>
      <c r="O907" s="29"/>
      <c r="P907" s="30"/>
      <c r="Q907" s="30"/>
      <c r="R907" s="30"/>
      <c r="S907" s="31"/>
      <c r="T907" s="26"/>
      <c r="U907" s="27"/>
      <c r="V907" s="82"/>
      <c r="W907" s="83"/>
      <c r="X907" s="27"/>
      <c r="Y907" s="36"/>
      <c r="Z907" s="27"/>
      <c r="AA907" s="37"/>
      <c r="AB907" s="38"/>
      <c r="AC907" s="39"/>
      <c r="AD907" s="40"/>
      <c r="AK907" s="2" t="str">
        <f>IF(ISERROR(MATCH(Table18[[#This Row], [Sector of College]],$AY$2:$AY$4,0)),"0", "1")</f>
        <v>0</v>
      </c>
      <c r="AL907" s="2" t="str">
        <f>IF(ISERROR(MATCH(Table18[[#This Row], [Type of College]],$AZ$2:$AZ$4,0)),"0", "1")</f>
        <v>0</v>
      </c>
      <c r="AM907" s="2" t="str">
        <f>IF(ISERROR(MATCH(Table18[[#This Row], [College Category]],$BA$2:$BA$15,0)),"0", "1")</f>
        <v>0</v>
      </c>
      <c r="AN907" s="2" t="str">
        <f>IF(ISERROR(MATCH(Table18[[#This Row], [Degree Duration]],$BB$3:$BB$12,0)),"0", "1")</f>
        <v>0</v>
      </c>
      <c r="AO907" s="2" t="str">
        <f>IF(ISERROR(MATCH(#REF!,#REF!,0)),"0", "1")</f>
        <v>0</v>
      </c>
      <c r="AP907" s="2" t="str">
        <f>IF(ISERROR(MATCH(Table18[[#This Row], [Batch Start Year]],$BC$2:$BC$23,0)),"0", "1")</f>
        <v>0</v>
      </c>
      <c r="AQ907" s="2" t="str">
        <f>IF(ISERROR(MATCH(Table18[[#This Row], [Batch Start Semester]],$BD$2:$BD$5,0)),"0", "1")</f>
        <v>0</v>
      </c>
      <c r="AR907" s="2" t="str">
        <f>IF(ISERROR(MATCH(Table18[[#This Row], [Batch Session ]],$BE$2:$BE$5,0)),"0", "1")</f>
        <v>0</v>
      </c>
      <c r="AS907" s="2" t="str">
        <f>IF(ISERROR(MATCH(Table18[[#This Row], [Current Semester Number ]],$BF$2:$BF$12,0)),"0", "1")</f>
        <v>0</v>
      </c>
      <c r="AT907" s="2" t="str">
        <f>IF(ISERROR(MATCH(Table18[[#This Row], [Gender]],$BG$2:$BG$4,0)),"0", "1")</f>
        <v>0</v>
      </c>
      <c r="AU907" s="2" t="str">
        <f>IF(ISERROR(MATCH(Table18[[#This Row], [Quota Type]],$BH$2:$BH$12,0)),"0", "1")</f>
        <v>0</v>
      </c>
      <c r="AV907" s="2" t="str">
        <f>IF(ISERROR(MATCH(Table18[[#This Row], [Different Ability Type (only for Differently abled students)]],$BI$2:$BI$8,0)),"0", "1")</f>
        <v>0</v>
      </c>
      <c r="AW907" s="2"/>
      <c r="AX907" s="2"/>
      <c r="AY907" s="2"/>
      <c r="AZ907" s="2"/>
    </row>
    <row r="908" ht="14.25">
      <c r="A908" s="23"/>
      <c r="B908" s="23"/>
      <c r="C908" s="23"/>
      <c r="D908" s="23"/>
      <c r="E908" s="23"/>
      <c r="F908" s="23"/>
      <c r="G908" s="24"/>
      <c r="H908" s="25"/>
      <c r="I908" s="26"/>
      <c r="J908" s="27"/>
      <c r="K908" s="27"/>
      <c r="L908" s="27"/>
      <c r="M908" s="26"/>
      <c r="N908" s="28"/>
      <c r="O908" s="29"/>
      <c r="P908" s="30"/>
      <c r="Q908" s="30"/>
      <c r="R908" s="30"/>
      <c r="S908" s="31"/>
      <c r="T908" s="26"/>
      <c r="U908" s="27"/>
      <c r="V908" s="82"/>
      <c r="W908" s="83"/>
      <c r="X908" s="27"/>
      <c r="Y908" s="36"/>
      <c r="Z908" s="27"/>
      <c r="AA908" s="37"/>
      <c r="AB908" s="38"/>
      <c r="AC908" s="39"/>
      <c r="AD908" s="40"/>
      <c r="AK908" s="2" t="str">
        <f>IF(ISERROR(MATCH(Table18[[#This Row], [Sector of College]],$AY$2:$AY$4,0)),"0", "1")</f>
        <v>0</v>
      </c>
      <c r="AL908" s="2" t="str">
        <f>IF(ISERROR(MATCH(Table18[[#This Row], [Type of College]],$AZ$2:$AZ$4,0)),"0", "1")</f>
        <v>0</v>
      </c>
      <c r="AM908" s="2" t="str">
        <f>IF(ISERROR(MATCH(Table18[[#This Row], [College Category]],$BA$2:$BA$15,0)),"0", "1")</f>
        <v>0</v>
      </c>
      <c r="AN908" s="2" t="str">
        <f>IF(ISERROR(MATCH(Table18[[#This Row], [Degree Duration]],$BB$3:$BB$12,0)),"0", "1")</f>
        <v>0</v>
      </c>
      <c r="AO908" s="2" t="str">
        <f>IF(ISERROR(MATCH(#REF!,#REF!,0)),"0", "1")</f>
        <v>0</v>
      </c>
      <c r="AP908" s="2" t="str">
        <f>IF(ISERROR(MATCH(Table18[[#This Row], [Batch Start Year]],$BC$2:$BC$23,0)),"0", "1")</f>
        <v>0</v>
      </c>
      <c r="AQ908" s="2" t="str">
        <f>IF(ISERROR(MATCH(Table18[[#This Row], [Batch Start Semester]],$BD$2:$BD$5,0)),"0", "1")</f>
        <v>0</v>
      </c>
      <c r="AR908" s="2" t="str">
        <f>IF(ISERROR(MATCH(Table18[[#This Row], [Batch Session ]],$BE$2:$BE$5,0)),"0", "1")</f>
        <v>0</v>
      </c>
      <c r="AS908" s="2" t="str">
        <f>IF(ISERROR(MATCH(Table18[[#This Row], [Current Semester Number ]],$BF$2:$BF$12,0)),"0", "1")</f>
        <v>0</v>
      </c>
      <c r="AT908" s="2" t="str">
        <f>IF(ISERROR(MATCH(Table18[[#This Row], [Gender]],$BG$2:$BG$4,0)),"0", "1")</f>
        <v>0</v>
      </c>
      <c r="AU908" s="2" t="str">
        <f>IF(ISERROR(MATCH(Table18[[#This Row], [Quota Type]],$BH$2:$BH$12,0)),"0", "1")</f>
        <v>0</v>
      </c>
      <c r="AV908" s="2" t="str">
        <f>IF(ISERROR(MATCH(Table18[[#This Row], [Different Ability Type (only for Differently abled students)]],$BI$2:$BI$8,0)),"0", "1")</f>
        <v>0</v>
      </c>
      <c r="AW908" s="2"/>
      <c r="AX908" s="2"/>
      <c r="AY908" s="2"/>
      <c r="AZ908" s="2"/>
    </row>
    <row r="909" ht="14.25">
      <c r="A909" s="23"/>
      <c r="B909" s="23"/>
      <c r="C909" s="23"/>
      <c r="D909" s="23"/>
      <c r="E909" s="23"/>
      <c r="F909" s="23"/>
      <c r="G909" s="24"/>
      <c r="H909" s="25"/>
      <c r="I909" s="26"/>
      <c r="J909" s="27"/>
      <c r="K909" s="27"/>
      <c r="L909" s="27"/>
      <c r="M909" s="26"/>
      <c r="N909" s="28"/>
      <c r="O909" s="29"/>
      <c r="P909" s="30"/>
      <c r="Q909" s="30"/>
      <c r="R909" s="30"/>
      <c r="S909" s="31"/>
      <c r="T909" s="26"/>
      <c r="U909" s="27"/>
      <c r="V909" s="82"/>
      <c r="W909" s="83"/>
      <c r="X909" s="27"/>
      <c r="Y909" s="36"/>
      <c r="Z909" s="27"/>
      <c r="AA909" s="37"/>
      <c r="AB909" s="38"/>
      <c r="AC909" s="39"/>
      <c r="AD909" s="40"/>
      <c r="AK909" s="2" t="str">
        <f>IF(ISERROR(MATCH(Table18[[#This Row], [Sector of College]],$AY$2:$AY$4,0)),"0", "1")</f>
        <v>0</v>
      </c>
      <c r="AL909" s="2" t="str">
        <f>IF(ISERROR(MATCH(Table18[[#This Row], [Type of College]],$AZ$2:$AZ$4,0)),"0", "1")</f>
        <v>0</v>
      </c>
      <c r="AM909" s="2" t="str">
        <f>IF(ISERROR(MATCH(Table18[[#This Row], [College Category]],$BA$2:$BA$15,0)),"0", "1")</f>
        <v>0</v>
      </c>
      <c r="AN909" s="2" t="str">
        <f>IF(ISERROR(MATCH(Table18[[#This Row], [Degree Duration]],$BB$3:$BB$12,0)),"0", "1")</f>
        <v>0</v>
      </c>
      <c r="AO909" s="2" t="str">
        <f>IF(ISERROR(MATCH(#REF!,#REF!,0)),"0", "1")</f>
        <v>0</v>
      </c>
      <c r="AP909" s="2" t="str">
        <f>IF(ISERROR(MATCH(Table18[[#This Row], [Batch Start Year]],$BC$2:$BC$23,0)),"0", "1")</f>
        <v>0</v>
      </c>
      <c r="AQ909" s="2" t="str">
        <f>IF(ISERROR(MATCH(Table18[[#This Row], [Batch Start Semester]],$BD$2:$BD$5,0)),"0", "1")</f>
        <v>0</v>
      </c>
      <c r="AR909" s="2" t="str">
        <f>IF(ISERROR(MATCH(Table18[[#This Row], [Batch Session ]],$BE$2:$BE$5,0)),"0", "1")</f>
        <v>0</v>
      </c>
      <c r="AS909" s="2" t="str">
        <f>IF(ISERROR(MATCH(Table18[[#This Row], [Current Semester Number ]],$BF$2:$BF$12,0)),"0", "1")</f>
        <v>0</v>
      </c>
      <c r="AT909" s="2" t="str">
        <f>IF(ISERROR(MATCH(Table18[[#This Row], [Gender]],$BG$2:$BG$4,0)),"0", "1")</f>
        <v>0</v>
      </c>
      <c r="AU909" s="2" t="str">
        <f>IF(ISERROR(MATCH(Table18[[#This Row], [Quota Type]],$BH$2:$BH$12,0)),"0", "1")</f>
        <v>0</v>
      </c>
      <c r="AV909" s="2" t="str">
        <f>IF(ISERROR(MATCH(Table18[[#This Row], [Different Ability Type (only for Differently abled students)]],$BI$2:$BI$8,0)),"0", "1")</f>
        <v>0</v>
      </c>
      <c r="AW909" s="2"/>
      <c r="AX909" s="2"/>
      <c r="AY909" s="2"/>
      <c r="AZ909" s="2"/>
    </row>
    <row r="910" ht="14.25">
      <c r="A910" s="23"/>
      <c r="B910" s="23"/>
      <c r="C910" s="23"/>
      <c r="D910" s="23"/>
      <c r="E910" s="23"/>
      <c r="F910" s="23"/>
      <c r="G910" s="24"/>
      <c r="H910" s="25"/>
      <c r="I910" s="26"/>
      <c r="J910" s="27"/>
      <c r="K910" s="27"/>
      <c r="L910" s="27"/>
      <c r="M910" s="26"/>
      <c r="N910" s="28"/>
      <c r="O910" s="29"/>
      <c r="P910" s="30"/>
      <c r="Q910" s="30"/>
      <c r="R910" s="30"/>
      <c r="S910" s="31"/>
      <c r="T910" s="26"/>
      <c r="U910" s="27"/>
      <c r="V910" s="82"/>
      <c r="W910" s="83"/>
      <c r="X910" s="27"/>
      <c r="Y910" s="36"/>
      <c r="Z910" s="27"/>
      <c r="AA910" s="37"/>
      <c r="AB910" s="38"/>
      <c r="AC910" s="39"/>
      <c r="AD910" s="40"/>
      <c r="AK910" s="2" t="str">
        <f>IF(ISERROR(MATCH(Table18[[#This Row], [Sector of College]],$AY$2:$AY$4,0)),"0", "1")</f>
        <v>0</v>
      </c>
      <c r="AL910" s="2" t="str">
        <f>IF(ISERROR(MATCH(Table18[[#This Row], [Type of College]],$AZ$2:$AZ$4,0)),"0", "1")</f>
        <v>0</v>
      </c>
      <c r="AM910" s="2" t="str">
        <f>IF(ISERROR(MATCH(Table18[[#This Row], [College Category]],$BA$2:$BA$15,0)),"0", "1")</f>
        <v>0</v>
      </c>
      <c r="AN910" s="2" t="str">
        <f>IF(ISERROR(MATCH(Table18[[#This Row], [Degree Duration]],$BB$3:$BB$12,0)),"0", "1")</f>
        <v>0</v>
      </c>
      <c r="AO910" s="2" t="str">
        <f>IF(ISERROR(MATCH(#REF!,#REF!,0)),"0", "1")</f>
        <v>0</v>
      </c>
      <c r="AP910" s="2" t="str">
        <f>IF(ISERROR(MATCH(Table18[[#This Row], [Batch Start Year]],$BC$2:$BC$23,0)),"0", "1")</f>
        <v>0</v>
      </c>
      <c r="AQ910" s="2" t="str">
        <f>IF(ISERROR(MATCH(Table18[[#This Row], [Batch Start Semester]],$BD$2:$BD$5,0)),"0", "1")</f>
        <v>0</v>
      </c>
      <c r="AR910" s="2" t="str">
        <f>IF(ISERROR(MATCH(Table18[[#This Row], [Batch Session ]],$BE$2:$BE$5,0)),"0", "1")</f>
        <v>0</v>
      </c>
      <c r="AS910" s="2" t="str">
        <f>IF(ISERROR(MATCH(Table18[[#This Row], [Current Semester Number ]],$BF$2:$BF$12,0)),"0", "1")</f>
        <v>0</v>
      </c>
      <c r="AT910" s="2" t="str">
        <f>IF(ISERROR(MATCH(Table18[[#This Row], [Gender]],$BG$2:$BG$4,0)),"0", "1")</f>
        <v>0</v>
      </c>
      <c r="AU910" s="2" t="str">
        <f>IF(ISERROR(MATCH(Table18[[#This Row], [Quota Type]],$BH$2:$BH$12,0)),"0", "1")</f>
        <v>0</v>
      </c>
      <c r="AV910" s="2" t="str">
        <f>IF(ISERROR(MATCH(Table18[[#This Row], [Different Ability Type (only for Differently abled students)]],$BI$2:$BI$8,0)),"0", "1")</f>
        <v>0</v>
      </c>
      <c r="AW910" s="2"/>
      <c r="AX910" s="2"/>
      <c r="AY910" s="2"/>
      <c r="AZ910" s="2"/>
    </row>
    <row r="911" ht="14.25">
      <c r="A911" s="23"/>
      <c r="B911" s="23"/>
      <c r="C911" s="23"/>
      <c r="D911" s="23"/>
      <c r="E911" s="23"/>
      <c r="F911" s="23"/>
      <c r="G911" s="24"/>
      <c r="H911" s="25"/>
      <c r="I911" s="26"/>
      <c r="J911" s="27"/>
      <c r="K911" s="27"/>
      <c r="L911" s="27"/>
      <c r="M911" s="26"/>
      <c r="N911" s="28"/>
      <c r="O911" s="29"/>
      <c r="P911" s="30"/>
      <c r="Q911" s="30"/>
      <c r="R911" s="30"/>
      <c r="S911" s="31"/>
      <c r="T911" s="26"/>
      <c r="U911" s="27"/>
      <c r="V911" s="82"/>
      <c r="W911" s="83"/>
      <c r="X911" s="27"/>
      <c r="Y911" s="36"/>
      <c r="Z911" s="27"/>
      <c r="AA911" s="37"/>
      <c r="AB911" s="38"/>
      <c r="AC911" s="39"/>
      <c r="AD911" s="40"/>
      <c r="AK911" s="2" t="str">
        <f>IF(ISERROR(MATCH(Table18[[#This Row], [Sector of College]],$AY$2:$AY$4,0)),"0", "1")</f>
        <v>0</v>
      </c>
      <c r="AL911" s="2" t="str">
        <f>IF(ISERROR(MATCH(Table18[[#This Row], [Type of College]],$AZ$2:$AZ$4,0)),"0", "1")</f>
        <v>0</v>
      </c>
      <c r="AM911" s="2" t="str">
        <f>IF(ISERROR(MATCH(Table18[[#This Row], [College Category]],$BA$2:$BA$15,0)),"0", "1")</f>
        <v>0</v>
      </c>
      <c r="AN911" s="2" t="str">
        <f>IF(ISERROR(MATCH(Table18[[#This Row], [Degree Duration]],$BB$3:$BB$12,0)),"0", "1")</f>
        <v>0</v>
      </c>
      <c r="AO911" s="2" t="str">
        <f>IF(ISERROR(MATCH(#REF!,#REF!,0)),"0", "1")</f>
        <v>0</v>
      </c>
      <c r="AP911" s="2" t="str">
        <f>IF(ISERROR(MATCH(Table18[[#This Row], [Batch Start Year]],$BC$2:$BC$23,0)),"0", "1")</f>
        <v>0</v>
      </c>
      <c r="AQ911" s="2" t="str">
        <f>IF(ISERROR(MATCH(Table18[[#This Row], [Batch Start Semester]],$BD$2:$BD$5,0)),"0", "1")</f>
        <v>0</v>
      </c>
      <c r="AR911" s="2" t="str">
        <f>IF(ISERROR(MATCH(Table18[[#This Row], [Batch Session ]],$BE$2:$BE$5,0)),"0", "1")</f>
        <v>0</v>
      </c>
      <c r="AS911" s="2" t="str">
        <f>IF(ISERROR(MATCH(Table18[[#This Row], [Current Semester Number ]],$BF$2:$BF$12,0)),"0", "1")</f>
        <v>0</v>
      </c>
      <c r="AT911" s="2" t="str">
        <f>IF(ISERROR(MATCH(Table18[[#This Row], [Gender]],$BG$2:$BG$4,0)),"0", "1")</f>
        <v>0</v>
      </c>
      <c r="AU911" s="2" t="str">
        <f>IF(ISERROR(MATCH(Table18[[#This Row], [Quota Type]],$BH$2:$BH$12,0)),"0", "1")</f>
        <v>0</v>
      </c>
      <c r="AV911" s="2" t="str">
        <f>IF(ISERROR(MATCH(Table18[[#This Row], [Different Ability Type (only for Differently abled students)]],$BI$2:$BI$8,0)),"0", "1")</f>
        <v>0</v>
      </c>
      <c r="AW911" s="2"/>
      <c r="AX911" s="2"/>
      <c r="AY911" s="2"/>
      <c r="AZ911" s="2"/>
    </row>
    <row r="912" ht="14.25">
      <c r="A912" s="23"/>
      <c r="B912" s="23"/>
      <c r="C912" s="23"/>
      <c r="D912" s="23"/>
      <c r="E912" s="23"/>
      <c r="F912" s="23"/>
      <c r="G912" s="24"/>
      <c r="H912" s="25"/>
      <c r="I912" s="26"/>
      <c r="J912" s="27"/>
      <c r="K912" s="27"/>
      <c r="L912" s="27"/>
      <c r="M912" s="26"/>
      <c r="N912" s="28"/>
      <c r="O912" s="29"/>
      <c r="P912" s="30"/>
      <c r="Q912" s="30"/>
      <c r="R912" s="30"/>
      <c r="S912" s="31"/>
      <c r="T912" s="26"/>
      <c r="U912" s="27"/>
      <c r="V912" s="82"/>
      <c r="W912" s="83"/>
      <c r="X912" s="27"/>
      <c r="Y912" s="36"/>
      <c r="Z912" s="27"/>
      <c r="AA912" s="37"/>
      <c r="AB912" s="38"/>
      <c r="AC912" s="39"/>
      <c r="AD912" s="40"/>
      <c r="AK912" s="2" t="str">
        <f>IF(ISERROR(MATCH(Table18[[#This Row], [Sector of College]],$AY$2:$AY$4,0)),"0", "1")</f>
        <v>0</v>
      </c>
      <c r="AL912" s="2" t="str">
        <f>IF(ISERROR(MATCH(Table18[[#This Row], [Type of College]],$AZ$2:$AZ$4,0)),"0", "1")</f>
        <v>0</v>
      </c>
      <c r="AM912" s="2" t="str">
        <f>IF(ISERROR(MATCH(Table18[[#This Row], [College Category]],$BA$2:$BA$15,0)),"0", "1")</f>
        <v>0</v>
      </c>
      <c r="AN912" s="2" t="str">
        <f>IF(ISERROR(MATCH(Table18[[#This Row], [Degree Duration]],$BB$3:$BB$12,0)),"0", "1")</f>
        <v>0</v>
      </c>
      <c r="AO912" s="2" t="str">
        <f>IF(ISERROR(MATCH(#REF!,#REF!,0)),"0", "1")</f>
        <v>0</v>
      </c>
      <c r="AP912" s="2" t="str">
        <f>IF(ISERROR(MATCH(Table18[[#This Row], [Batch Start Year]],$BC$2:$BC$23,0)),"0", "1")</f>
        <v>0</v>
      </c>
      <c r="AQ912" s="2" t="str">
        <f>IF(ISERROR(MATCH(Table18[[#This Row], [Batch Start Semester]],$BD$2:$BD$5,0)),"0", "1")</f>
        <v>0</v>
      </c>
      <c r="AR912" s="2" t="str">
        <f>IF(ISERROR(MATCH(Table18[[#This Row], [Batch Session ]],$BE$2:$BE$5,0)),"0", "1")</f>
        <v>0</v>
      </c>
      <c r="AS912" s="2" t="str">
        <f>IF(ISERROR(MATCH(Table18[[#This Row], [Current Semester Number ]],$BF$2:$BF$12,0)),"0", "1")</f>
        <v>0</v>
      </c>
      <c r="AT912" s="2" t="str">
        <f>IF(ISERROR(MATCH(Table18[[#This Row], [Gender]],$BG$2:$BG$4,0)),"0", "1")</f>
        <v>0</v>
      </c>
      <c r="AU912" s="2" t="str">
        <f>IF(ISERROR(MATCH(Table18[[#This Row], [Quota Type]],$BH$2:$BH$12,0)),"0", "1")</f>
        <v>0</v>
      </c>
      <c r="AV912" s="2" t="str">
        <f>IF(ISERROR(MATCH(Table18[[#This Row], [Different Ability Type (only for Differently abled students)]],$BI$2:$BI$8,0)),"0", "1")</f>
        <v>0</v>
      </c>
      <c r="AW912" s="2"/>
      <c r="AX912" s="2"/>
      <c r="AY912" s="2"/>
      <c r="AZ912" s="2"/>
    </row>
    <row r="913" ht="14.25">
      <c r="A913" s="23"/>
      <c r="B913" s="23"/>
      <c r="C913" s="23"/>
      <c r="D913" s="23"/>
      <c r="E913" s="23"/>
      <c r="F913" s="23"/>
      <c r="G913" s="24"/>
      <c r="H913" s="25"/>
      <c r="I913" s="26"/>
      <c r="J913" s="27"/>
      <c r="K913" s="27"/>
      <c r="L913" s="27"/>
      <c r="M913" s="26"/>
      <c r="N913" s="28"/>
      <c r="O913" s="29"/>
      <c r="P913" s="30"/>
      <c r="Q913" s="30"/>
      <c r="R913" s="30"/>
      <c r="S913" s="31"/>
      <c r="T913" s="26"/>
      <c r="U913" s="27"/>
      <c r="V913" s="82"/>
      <c r="W913" s="83"/>
      <c r="X913" s="27"/>
      <c r="Y913" s="36"/>
      <c r="Z913" s="27"/>
      <c r="AA913" s="37"/>
      <c r="AB913" s="38"/>
      <c r="AC913" s="39"/>
      <c r="AD913" s="40"/>
      <c r="AK913" s="2" t="str">
        <f>IF(ISERROR(MATCH(Table18[[#This Row], [Sector of College]],$AY$2:$AY$4,0)),"0", "1")</f>
        <v>0</v>
      </c>
      <c r="AL913" s="2" t="str">
        <f>IF(ISERROR(MATCH(Table18[[#This Row], [Type of College]],$AZ$2:$AZ$4,0)),"0", "1")</f>
        <v>0</v>
      </c>
      <c r="AM913" s="2" t="str">
        <f>IF(ISERROR(MATCH(Table18[[#This Row], [College Category]],$BA$2:$BA$15,0)),"0", "1")</f>
        <v>0</v>
      </c>
      <c r="AN913" s="2" t="str">
        <f>IF(ISERROR(MATCH(Table18[[#This Row], [Degree Duration]],$BB$3:$BB$12,0)),"0", "1")</f>
        <v>0</v>
      </c>
      <c r="AO913" s="2" t="str">
        <f>IF(ISERROR(MATCH(#REF!,#REF!,0)),"0", "1")</f>
        <v>0</v>
      </c>
      <c r="AP913" s="2" t="str">
        <f>IF(ISERROR(MATCH(Table18[[#This Row], [Batch Start Year]],$BC$2:$BC$23,0)),"0", "1")</f>
        <v>0</v>
      </c>
      <c r="AQ913" s="2" t="str">
        <f>IF(ISERROR(MATCH(Table18[[#This Row], [Batch Start Semester]],$BD$2:$BD$5,0)),"0", "1")</f>
        <v>0</v>
      </c>
      <c r="AR913" s="2" t="str">
        <f>IF(ISERROR(MATCH(Table18[[#This Row], [Batch Session ]],$BE$2:$BE$5,0)),"0", "1")</f>
        <v>0</v>
      </c>
      <c r="AS913" s="2" t="str">
        <f>IF(ISERROR(MATCH(Table18[[#This Row], [Current Semester Number ]],$BF$2:$BF$12,0)),"0", "1")</f>
        <v>0</v>
      </c>
      <c r="AT913" s="2" t="str">
        <f>IF(ISERROR(MATCH(Table18[[#This Row], [Gender]],$BG$2:$BG$4,0)),"0", "1")</f>
        <v>0</v>
      </c>
      <c r="AU913" s="2" t="str">
        <f>IF(ISERROR(MATCH(Table18[[#This Row], [Quota Type]],$BH$2:$BH$12,0)),"0", "1")</f>
        <v>0</v>
      </c>
      <c r="AV913" s="2" t="str">
        <f>IF(ISERROR(MATCH(Table18[[#This Row], [Different Ability Type (only for Differently abled students)]],$BI$2:$BI$8,0)),"0", "1")</f>
        <v>0</v>
      </c>
      <c r="AW913" s="2"/>
      <c r="AX913" s="2"/>
      <c r="AY913" s="2"/>
      <c r="AZ913" s="2"/>
    </row>
    <row r="914" ht="14.25">
      <c r="A914" s="23"/>
      <c r="B914" s="23"/>
      <c r="C914" s="23"/>
      <c r="D914" s="23"/>
      <c r="E914" s="23"/>
      <c r="F914" s="23"/>
      <c r="G914" s="24"/>
      <c r="H914" s="25"/>
      <c r="I914" s="26"/>
      <c r="J914" s="27"/>
      <c r="K914" s="27"/>
      <c r="L914" s="27"/>
      <c r="M914" s="26"/>
      <c r="N914" s="28"/>
      <c r="O914" s="29"/>
      <c r="P914" s="30"/>
      <c r="Q914" s="30"/>
      <c r="R914" s="30"/>
      <c r="S914" s="31"/>
      <c r="T914" s="26"/>
      <c r="U914" s="27"/>
      <c r="V914" s="82"/>
      <c r="W914" s="83"/>
      <c r="X914" s="27"/>
      <c r="Y914" s="36"/>
      <c r="Z914" s="27"/>
      <c r="AA914" s="37"/>
      <c r="AB914" s="38"/>
      <c r="AC914" s="39"/>
      <c r="AD914" s="40"/>
      <c r="AK914" s="2" t="str">
        <f>IF(ISERROR(MATCH(Table18[[#This Row], [Sector of College]],$AY$2:$AY$4,0)),"0", "1")</f>
        <v>0</v>
      </c>
      <c r="AL914" s="2" t="str">
        <f>IF(ISERROR(MATCH(Table18[[#This Row], [Type of College]],$AZ$2:$AZ$4,0)),"0", "1")</f>
        <v>0</v>
      </c>
      <c r="AM914" s="2" t="str">
        <f>IF(ISERROR(MATCH(Table18[[#This Row], [College Category]],$BA$2:$BA$15,0)),"0", "1")</f>
        <v>0</v>
      </c>
      <c r="AN914" s="2" t="str">
        <f>IF(ISERROR(MATCH(Table18[[#This Row], [Degree Duration]],$BB$3:$BB$12,0)),"0", "1")</f>
        <v>0</v>
      </c>
      <c r="AO914" s="2" t="str">
        <f>IF(ISERROR(MATCH(#REF!,#REF!,0)),"0", "1")</f>
        <v>0</v>
      </c>
      <c r="AP914" s="2" t="str">
        <f>IF(ISERROR(MATCH(Table18[[#This Row], [Batch Start Year]],$BC$2:$BC$23,0)),"0", "1")</f>
        <v>0</v>
      </c>
      <c r="AQ914" s="2" t="str">
        <f>IF(ISERROR(MATCH(Table18[[#This Row], [Batch Start Semester]],$BD$2:$BD$5,0)),"0", "1")</f>
        <v>0</v>
      </c>
      <c r="AR914" s="2" t="str">
        <f>IF(ISERROR(MATCH(Table18[[#This Row], [Batch Session ]],$BE$2:$BE$5,0)),"0", "1")</f>
        <v>0</v>
      </c>
      <c r="AS914" s="2" t="str">
        <f>IF(ISERROR(MATCH(Table18[[#This Row], [Current Semester Number ]],$BF$2:$BF$12,0)),"0", "1")</f>
        <v>0</v>
      </c>
      <c r="AT914" s="2" t="str">
        <f>IF(ISERROR(MATCH(Table18[[#This Row], [Gender]],$BG$2:$BG$4,0)),"0", "1")</f>
        <v>0</v>
      </c>
      <c r="AU914" s="2" t="str">
        <f>IF(ISERROR(MATCH(Table18[[#This Row], [Quota Type]],$BH$2:$BH$12,0)),"0", "1")</f>
        <v>0</v>
      </c>
      <c r="AV914" s="2" t="str">
        <f>IF(ISERROR(MATCH(Table18[[#This Row], [Different Ability Type (only for Differently abled students)]],$BI$2:$BI$8,0)),"0", "1")</f>
        <v>0</v>
      </c>
      <c r="AW914" s="2"/>
      <c r="AX914" s="2"/>
      <c r="AY914" s="2"/>
      <c r="AZ914" s="2"/>
    </row>
    <row r="915" ht="14.25">
      <c r="A915" s="23"/>
      <c r="B915" s="23"/>
      <c r="C915" s="23"/>
      <c r="D915" s="23"/>
      <c r="E915" s="23"/>
      <c r="F915" s="23"/>
      <c r="G915" s="24"/>
      <c r="H915" s="25"/>
      <c r="I915" s="26"/>
      <c r="J915" s="27"/>
      <c r="K915" s="27"/>
      <c r="L915" s="27"/>
      <c r="M915" s="26"/>
      <c r="N915" s="28"/>
      <c r="O915" s="29"/>
      <c r="P915" s="30"/>
      <c r="Q915" s="30"/>
      <c r="R915" s="30"/>
      <c r="S915" s="31"/>
      <c r="T915" s="26"/>
      <c r="U915" s="27"/>
      <c r="V915" s="82"/>
      <c r="W915" s="83"/>
      <c r="X915" s="27"/>
      <c r="Y915" s="36"/>
      <c r="Z915" s="27"/>
      <c r="AA915" s="37"/>
      <c r="AB915" s="38"/>
      <c r="AC915" s="39"/>
      <c r="AD915" s="40"/>
      <c r="AK915" s="2" t="str">
        <f>IF(ISERROR(MATCH(Table18[[#This Row], [Sector of College]],$AY$2:$AY$4,0)),"0", "1")</f>
        <v>0</v>
      </c>
      <c r="AL915" s="2" t="str">
        <f>IF(ISERROR(MATCH(Table18[[#This Row], [Type of College]],$AZ$2:$AZ$4,0)),"0", "1")</f>
        <v>0</v>
      </c>
      <c r="AM915" s="2" t="str">
        <f>IF(ISERROR(MATCH(Table18[[#This Row], [College Category]],$BA$2:$BA$15,0)),"0", "1")</f>
        <v>0</v>
      </c>
      <c r="AN915" s="2" t="str">
        <f>IF(ISERROR(MATCH(Table18[[#This Row], [Degree Duration]],$BB$3:$BB$12,0)),"0", "1")</f>
        <v>0</v>
      </c>
      <c r="AO915" s="2" t="str">
        <f>IF(ISERROR(MATCH(#REF!,#REF!,0)),"0", "1")</f>
        <v>0</v>
      </c>
      <c r="AP915" s="2" t="str">
        <f>IF(ISERROR(MATCH(Table18[[#This Row], [Batch Start Year]],$BC$2:$BC$23,0)),"0", "1")</f>
        <v>0</v>
      </c>
      <c r="AQ915" s="2" t="str">
        <f>IF(ISERROR(MATCH(Table18[[#This Row], [Batch Start Semester]],$BD$2:$BD$5,0)),"0", "1")</f>
        <v>0</v>
      </c>
      <c r="AR915" s="2" t="str">
        <f>IF(ISERROR(MATCH(Table18[[#This Row], [Batch Session ]],$BE$2:$BE$5,0)),"0", "1")</f>
        <v>0</v>
      </c>
      <c r="AS915" s="2" t="str">
        <f>IF(ISERROR(MATCH(Table18[[#This Row], [Current Semester Number ]],$BF$2:$BF$12,0)),"0", "1")</f>
        <v>0</v>
      </c>
      <c r="AT915" s="2" t="str">
        <f>IF(ISERROR(MATCH(Table18[[#This Row], [Gender]],$BG$2:$BG$4,0)),"0", "1")</f>
        <v>0</v>
      </c>
      <c r="AU915" s="2" t="str">
        <f>IF(ISERROR(MATCH(Table18[[#This Row], [Quota Type]],$BH$2:$BH$12,0)),"0", "1")</f>
        <v>0</v>
      </c>
      <c r="AV915" s="2" t="str">
        <f>IF(ISERROR(MATCH(Table18[[#This Row], [Different Ability Type (only for Differently abled students)]],$BI$2:$BI$8,0)),"0", "1")</f>
        <v>0</v>
      </c>
      <c r="AW915" s="2"/>
      <c r="AX915" s="2"/>
      <c r="AY915" s="2"/>
      <c r="AZ915" s="2"/>
    </row>
    <row r="916" ht="14.25">
      <c r="A916" s="23"/>
      <c r="B916" s="23"/>
      <c r="C916" s="23"/>
      <c r="D916" s="23"/>
      <c r="E916" s="23"/>
      <c r="F916" s="23"/>
      <c r="G916" s="24"/>
      <c r="H916" s="25"/>
      <c r="I916" s="26"/>
      <c r="J916" s="27"/>
      <c r="K916" s="27"/>
      <c r="L916" s="27"/>
      <c r="M916" s="26"/>
      <c r="N916" s="28"/>
      <c r="O916" s="29"/>
      <c r="P916" s="30"/>
      <c r="Q916" s="30"/>
      <c r="R916" s="30"/>
      <c r="S916" s="31"/>
      <c r="T916" s="26"/>
      <c r="U916" s="27"/>
      <c r="V916" s="82"/>
      <c r="W916" s="83"/>
      <c r="X916" s="27"/>
      <c r="Y916" s="36"/>
      <c r="Z916" s="27"/>
      <c r="AA916" s="37"/>
      <c r="AB916" s="38"/>
      <c r="AC916" s="39"/>
      <c r="AD916" s="40"/>
      <c r="AK916" s="2" t="str">
        <f>IF(ISERROR(MATCH(Table18[[#This Row], [Sector of College]],$AY$2:$AY$4,0)),"0", "1")</f>
        <v>0</v>
      </c>
      <c r="AL916" s="2" t="str">
        <f>IF(ISERROR(MATCH(Table18[[#This Row], [Type of College]],$AZ$2:$AZ$4,0)),"0", "1")</f>
        <v>0</v>
      </c>
      <c r="AM916" s="2" t="str">
        <f>IF(ISERROR(MATCH(Table18[[#This Row], [College Category]],$BA$2:$BA$15,0)),"0", "1")</f>
        <v>0</v>
      </c>
      <c r="AN916" s="2" t="str">
        <f>IF(ISERROR(MATCH(Table18[[#This Row], [Degree Duration]],$BB$3:$BB$12,0)),"0", "1")</f>
        <v>0</v>
      </c>
      <c r="AO916" s="2" t="str">
        <f>IF(ISERROR(MATCH(#REF!,#REF!,0)),"0", "1")</f>
        <v>0</v>
      </c>
      <c r="AP916" s="2" t="str">
        <f>IF(ISERROR(MATCH(Table18[[#This Row], [Batch Start Year]],$BC$2:$BC$23,0)),"0", "1")</f>
        <v>0</v>
      </c>
      <c r="AQ916" s="2" t="str">
        <f>IF(ISERROR(MATCH(Table18[[#This Row], [Batch Start Semester]],$BD$2:$BD$5,0)),"0", "1")</f>
        <v>0</v>
      </c>
      <c r="AR916" s="2" t="str">
        <f>IF(ISERROR(MATCH(Table18[[#This Row], [Batch Session ]],$BE$2:$BE$5,0)),"0", "1")</f>
        <v>0</v>
      </c>
      <c r="AS916" s="2" t="str">
        <f>IF(ISERROR(MATCH(Table18[[#This Row], [Current Semester Number ]],$BF$2:$BF$12,0)),"0", "1")</f>
        <v>0</v>
      </c>
      <c r="AT916" s="2" t="str">
        <f>IF(ISERROR(MATCH(Table18[[#This Row], [Gender]],$BG$2:$BG$4,0)),"0", "1")</f>
        <v>0</v>
      </c>
      <c r="AU916" s="2" t="str">
        <f>IF(ISERROR(MATCH(Table18[[#This Row], [Quota Type]],$BH$2:$BH$12,0)),"0", "1")</f>
        <v>0</v>
      </c>
      <c r="AV916" s="2" t="str">
        <f>IF(ISERROR(MATCH(Table18[[#This Row], [Different Ability Type (only for Differently abled students)]],$BI$2:$BI$8,0)),"0", "1")</f>
        <v>0</v>
      </c>
      <c r="AW916" s="2"/>
      <c r="AX916" s="2"/>
      <c r="AY916" s="2"/>
      <c r="AZ916" s="2"/>
    </row>
    <row r="917" ht="14.25">
      <c r="A917" s="23"/>
      <c r="B917" s="23"/>
      <c r="C917" s="23"/>
      <c r="D917" s="23"/>
      <c r="E917" s="23"/>
      <c r="F917" s="23"/>
      <c r="G917" s="24"/>
      <c r="H917" s="25"/>
      <c r="I917" s="26"/>
      <c r="J917" s="27"/>
      <c r="K917" s="27"/>
      <c r="L917" s="27"/>
      <c r="M917" s="26"/>
      <c r="N917" s="28"/>
      <c r="O917" s="29"/>
      <c r="P917" s="30"/>
      <c r="Q917" s="30"/>
      <c r="R917" s="30"/>
      <c r="S917" s="31"/>
      <c r="T917" s="26"/>
      <c r="U917" s="27"/>
      <c r="V917" s="82"/>
      <c r="W917" s="83"/>
      <c r="X917" s="27"/>
      <c r="Y917" s="36"/>
      <c r="Z917" s="27"/>
      <c r="AA917" s="37"/>
      <c r="AB917" s="38"/>
      <c r="AC917" s="39"/>
      <c r="AD917" s="40"/>
      <c r="AK917" s="2" t="str">
        <f>IF(ISERROR(MATCH(Table18[[#This Row], [Sector of College]],$AY$2:$AY$4,0)),"0", "1")</f>
        <v>0</v>
      </c>
      <c r="AL917" s="2" t="str">
        <f>IF(ISERROR(MATCH(Table18[[#This Row], [Type of College]],$AZ$2:$AZ$4,0)),"0", "1")</f>
        <v>0</v>
      </c>
      <c r="AM917" s="2" t="str">
        <f>IF(ISERROR(MATCH(Table18[[#This Row], [College Category]],$BA$2:$BA$15,0)),"0", "1")</f>
        <v>0</v>
      </c>
      <c r="AN917" s="2" t="str">
        <f>IF(ISERROR(MATCH(Table18[[#This Row], [Degree Duration]],$BB$3:$BB$12,0)),"0", "1")</f>
        <v>0</v>
      </c>
      <c r="AO917" s="2" t="str">
        <f>IF(ISERROR(MATCH(#REF!,#REF!,0)),"0", "1")</f>
        <v>0</v>
      </c>
      <c r="AP917" s="2" t="str">
        <f>IF(ISERROR(MATCH(Table18[[#This Row], [Batch Start Year]],$BC$2:$BC$23,0)),"0", "1")</f>
        <v>0</v>
      </c>
      <c r="AQ917" s="2" t="str">
        <f>IF(ISERROR(MATCH(Table18[[#This Row], [Batch Start Semester]],$BD$2:$BD$5,0)),"0", "1")</f>
        <v>0</v>
      </c>
      <c r="AR917" s="2" t="str">
        <f>IF(ISERROR(MATCH(Table18[[#This Row], [Batch Session ]],$BE$2:$BE$5,0)),"0", "1")</f>
        <v>0</v>
      </c>
      <c r="AS917" s="2" t="str">
        <f>IF(ISERROR(MATCH(Table18[[#This Row], [Current Semester Number ]],$BF$2:$BF$12,0)),"0", "1")</f>
        <v>0</v>
      </c>
      <c r="AT917" s="2" t="str">
        <f>IF(ISERROR(MATCH(Table18[[#This Row], [Gender]],$BG$2:$BG$4,0)),"0", "1")</f>
        <v>0</v>
      </c>
      <c r="AU917" s="2" t="str">
        <f>IF(ISERROR(MATCH(Table18[[#This Row], [Quota Type]],$BH$2:$BH$12,0)),"0", "1")</f>
        <v>0</v>
      </c>
      <c r="AV917" s="2" t="str">
        <f>IF(ISERROR(MATCH(Table18[[#This Row], [Different Ability Type (only for Differently abled students)]],$BI$2:$BI$8,0)),"0", "1")</f>
        <v>0</v>
      </c>
      <c r="AW917" s="2"/>
      <c r="AX917" s="2"/>
      <c r="AY917" s="2"/>
      <c r="AZ917" s="2"/>
    </row>
    <row r="918" ht="14.25">
      <c r="A918" s="23"/>
      <c r="B918" s="23"/>
      <c r="C918" s="23"/>
      <c r="D918" s="23"/>
      <c r="E918" s="23"/>
      <c r="F918" s="23"/>
      <c r="G918" s="24"/>
      <c r="H918" s="25"/>
      <c r="I918" s="26"/>
      <c r="J918" s="27"/>
      <c r="K918" s="27"/>
      <c r="L918" s="27"/>
      <c r="M918" s="26"/>
      <c r="N918" s="28"/>
      <c r="O918" s="29"/>
      <c r="P918" s="30"/>
      <c r="Q918" s="30"/>
      <c r="R918" s="30"/>
      <c r="S918" s="31"/>
      <c r="T918" s="26"/>
      <c r="U918" s="27"/>
      <c r="V918" s="82"/>
      <c r="W918" s="83"/>
      <c r="X918" s="27"/>
      <c r="Y918" s="36"/>
      <c r="Z918" s="27"/>
      <c r="AA918" s="37"/>
      <c r="AB918" s="38"/>
      <c r="AC918" s="39"/>
      <c r="AD918" s="40"/>
      <c r="AK918" s="2" t="str">
        <f>IF(ISERROR(MATCH(Table18[[#This Row], [Sector of College]],$AY$2:$AY$4,0)),"0", "1")</f>
        <v>0</v>
      </c>
      <c r="AL918" s="2" t="str">
        <f>IF(ISERROR(MATCH(Table18[[#This Row], [Type of College]],$AZ$2:$AZ$4,0)),"0", "1")</f>
        <v>0</v>
      </c>
      <c r="AM918" s="2" t="str">
        <f>IF(ISERROR(MATCH(Table18[[#This Row], [College Category]],$BA$2:$BA$15,0)),"0", "1")</f>
        <v>0</v>
      </c>
      <c r="AN918" s="2" t="str">
        <f>IF(ISERROR(MATCH(Table18[[#This Row], [Degree Duration]],$BB$3:$BB$12,0)),"0", "1")</f>
        <v>0</v>
      </c>
      <c r="AO918" s="2" t="str">
        <f>IF(ISERROR(MATCH(#REF!,#REF!,0)),"0", "1")</f>
        <v>0</v>
      </c>
      <c r="AP918" s="2" t="str">
        <f>IF(ISERROR(MATCH(Table18[[#This Row], [Batch Start Year]],$BC$2:$BC$23,0)),"0", "1")</f>
        <v>0</v>
      </c>
      <c r="AQ918" s="2" t="str">
        <f>IF(ISERROR(MATCH(Table18[[#This Row], [Batch Start Semester]],$BD$2:$BD$5,0)),"0", "1")</f>
        <v>0</v>
      </c>
      <c r="AR918" s="2" t="str">
        <f>IF(ISERROR(MATCH(Table18[[#This Row], [Batch Session ]],$BE$2:$BE$5,0)),"0", "1")</f>
        <v>0</v>
      </c>
      <c r="AS918" s="2" t="str">
        <f>IF(ISERROR(MATCH(Table18[[#This Row], [Current Semester Number ]],$BF$2:$BF$12,0)),"0", "1")</f>
        <v>0</v>
      </c>
      <c r="AT918" s="2" t="str">
        <f>IF(ISERROR(MATCH(Table18[[#This Row], [Gender]],$BG$2:$BG$4,0)),"0", "1")</f>
        <v>0</v>
      </c>
      <c r="AU918" s="2" t="str">
        <f>IF(ISERROR(MATCH(Table18[[#This Row], [Quota Type]],$BH$2:$BH$12,0)),"0", "1")</f>
        <v>0</v>
      </c>
      <c r="AV918" s="2" t="str">
        <f>IF(ISERROR(MATCH(Table18[[#This Row], [Different Ability Type (only for Differently abled students)]],$BI$2:$BI$8,0)),"0", "1")</f>
        <v>0</v>
      </c>
      <c r="AW918" s="2"/>
      <c r="AX918" s="2"/>
      <c r="AY918" s="2"/>
      <c r="AZ918" s="2"/>
    </row>
    <row r="919" ht="14.25">
      <c r="A919" s="23"/>
      <c r="B919" s="23"/>
      <c r="C919" s="23"/>
      <c r="D919" s="23"/>
      <c r="E919" s="23"/>
      <c r="F919" s="23"/>
      <c r="G919" s="24"/>
      <c r="H919" s="25"/>
      <c r="I919" s="26"/>
      <c r="J919" s="27"/>
      <c r="K919" s="27"/>
      <c r="L919" s="27"/>
      <c r="M919" s="26"/>
      <c r="N919" s="28"/>
      <c r="O919" s="29"/>
      <c r="P919" s="30"/>
      <c r="Q919" s="30"/>
      <c r="R919" s="30"/>
      <c r="S919" s="31"/>
      <c r="T919" s="26"/>
      <c r="U919" s="27"/>
      <c r="V919" s="82"/>
      <c r="W919" s="83"/>
      <c r="X919" s="27"/>
      <c r="Y919" s="36"/>
      <c r="Z919" s="27"/>
      <c r="AA919" s="37"/>
      <c r="AB919" s="38"/>
      <c r="AC919" s="39"/>
      <c r="AD919" s="40"/>
      <c r="AK919" s="2" t="str">
        <f>IF(ISERROR(MATCH(Table18[[#This Row], [Sector of College]],$AY$2:$AY$4,0)),"0", "1")</f>
        <v>0</v>
      </c>
      <c r="AL919" s="2" t="str">
        <f>IF(ISERROR(MATCH(Table18[[#This Row], [Type of College]],$AZ$2:$AZ$4,0)),"0", "1")</f>
        <v>0</v>
      </c>
      <c r="AM919" s="2" t="str">
        <f>IF(ISERROR(MATCH(Table18[[#This Row], [College Category]],$BA$2:$BA$15,0)),"0", "1")</f>
        <v>0</v>
      </c>
      <c r="AN919" s="2" t="str">
        <f>IF(ISERROR(MATCH(Table18[[#This Row], [Degree Duration]],$BB$3:$BB$12,0)),"0", "1")</f>
        <v>0</v>
      </c>
      <c r="AO919" s="2" t="str">
        <f>IF(ISERROR(MATCH(#REF!,#REF!,0)),"0", "1")</f>
        <v>0</v>
      </c>
      <c r="AP919" s="2" t="str">
        <f>IF(ISERROR(MATCH(Table18[[#This Row], [Batch Start Year]],$BC$2:$BC$23,0)),"0", "1")</f>
        <v>0</v>
      </c>
      <c r="AQ919" s="2" t="str">
        <f>IF(ISERROR(MATCH(Table18[[#This Row], [Batch Start Semester]],$BD$2:$BD$5,0)),"0", "1")</f>
        <v>0</v>
      </c>
      <c r="AR919" s="2" t="str">
        <f>IF(ISERROR(MATCH(Table18[[#This Row], [Batch Session ]],$BE$2:$BE$5,0)),"0", "1")</f>
        <v>0</v>
      </c>
      <c r="AS919" s="2" t="str">
        <f>IF(ISERROR(MATCH(Table18[[#This Row], [Current Semester Number ]],$BF$2:$BF$12,0)),"0", "1")</f>
        <v>0</v>
      </c>
      <c r="AT919" s="2" t="str">
        <f>IF(ISERROR(MATCH(Table18[[#This Row], [Gender]],$BG$2:$BG$4,0)),"0", "1")</f>
        <v>0</v>
      </c>
      <c r="AU919" s="2" t="str">
        <f>IF(ISERROR(MATCH(Table18[[#This Row], [Quota Type]],$BH$2:$BH$12,0)),"0", "1")</f>
        <v>0</v>
      </c>
      <c r="AV919" s="2" t="str">
        <f>IF(ISERROR(MATCH(Table18[[#This Row], [Different Ability Type (only for Differently abled students)]],$BI$2:$BI$8,0)),"0", "1")</f>
        <v>0</v>
      </c>
      <c r="AW919" s="2"/>
      <c r="AX919" s="2"/>
      <c r="AY919" s="2"/>
      <c r="AZ919" s="2"/>
    </row>
    <row r="920" ht="14.25">
      <c r="A920" s="23"/>
      <c r="B920" s="23"/>
      <c r="C920" s="23"/>
      <c r="D920" s="23"/>
      <c r="E920" s="23"/>
      <c r="F920" s="23"/>
      <c r="G920" s="24"/>
      <c r="H920" s="25"/>
      <c r="I920" s="26"/>
      <c r="J920" s="27"/>
      <c r="K920" s="27"/>
      <c r="L920" s="27"/>
      <c r="M920" s="26"/>
      <c r="N920" s="28"/>
      <c r="O920" s="29"/>
      <c r="P920" s="30"/>
      <c r="Q920" s="30"/>
      <c r="R920" s="30"/>
      <c r="S920" s="31"/>
      <c r="T920" s="26"/>
      <c r="U920" s="27"/>
      <c r="V920" s="82"/>
      <c r="W920" s="83"/>
      <c r="X920" s="27"/>
      <c r="Y920" s="36"/>
      <c r="Z920" s="27"/>
      <c r="AA920" s="37"/>
      <c r="AB920" s="38"/>
      <c r="AC920" s="39"/>
      <c r="AD920" s="40"/>
      <c r="AK920" s="2" t="str">
        <f>IF(ISERROR(MATCH(Table18[[#This Row], [Sector of College]],$AY$2:$AY$4,0)),"0", "1")</f>
        <v>0</v>
      </c>
      <c r="AL920" s="2" t="str">
        <f>IF(ISERROR(MATCH(Table18[[#This Row], [Type of College]],$AZ$2:$AZ$4,0)),"0", "1")</f>
        <v>0</v>
      </c>
      <c r="AM920" s="2" t="str">
        <f>IF(ISERROR(MATCH(Table18[[#This Row], [College Category]],$BA$2:$BA$15,0)),"0", "1")</f>
        <v>0</v>
      </c>
      <c r="AN920" s="2" t="str">
        <f>IF(ISERROR(MATCH(Table18[[#This Row], [Degree Duration]],$BB$3:$BB$12,0)),"0", "1")</f>
        <v>0</v>
      </c>
      <c r="AO920" s="2" t="str">
        <f>IF(ISERROR(MATCH(#REF!,#REF!,0)),"0", "1")</f>
        <v>0</v>
      </c>
      <c r="AP920" s="2" t="str">
        <f>IF(ISERROR(MATCH(Table18[[#This Row], [Batch Start Year]],$BC$2:$BC$23,0)),"0", "1")</f>
        <v>0</v>
      </c>
      <c r="AQ920" s="2" t="str">
        <f>IF(ISERROR(MATCH(Table18[[#This Row], [Batch Start Semester]],$BD$2:$BD$5,0)),"0", "1")</f>
        <v>0</v>
      </c>
      <c r="AR920" s="2" t="str">
        <f>IF(ISERROR(MATCH(Table18[[#This Row], [Batch Session ]],$BE$2:$BE$5,0)),"0", "1")</f>
        <v>0</v>
      </c>
      <c r="AS920" s="2" t="str">
        <f>IF(ISERROR(MATCH(Table18[[#This Row], [Current Semester Number ]],$BF$2:$BF$12,0)),"0", "1")</f>
        <v>0</v>
      </c>
      <c r="AT920" s="2" t="str">
        <f>IF(ISERROR(MATCH(Table18[[#This Row], [Gender]],$BG$2:$BG$4,0)),"0", "1")</f>
        <v>0</v>
      </c>
      <c r="AU920" s="2" t="str">
        <f>IF(ISERROR(MATCH(Table18[[#This Row], [Quota Type]],$BH$2:$BH$12,0)),"0", "1")</f>
        <v>0</v>
      </c>
      <c r="AV920" s="2" t="str">
        <f>IF(ISERROR(MATCH(Table18[[#This Row], [Different Ability Type (only for Differently abled students)]],$BI$2:$BI$8,0)),"0", "1")</f>
        <v>0</v>
      </c>
      <c r="AW920" s="2"/>
      <c r="AX920" s="2"/>
      <c r="AY920" s="2"/>
      <c r="AZ920" s="2"/>
    </row>
    <row r="921" ht="14.25">
      <c r="A921" s="23"/>
      <c r="B921" s="23"/>
      <c r="C921" s="23"/>
      <c r="D921" s="23"/>
      <c r="E921" s="23"/>
      <c r="F921" s="23"/>
      <c r="G921" s="24"/>
      <c r="H921" s="25"/>
      <c r="I921" s="26"/>
      <c r="J921" s="27"/>
      <c r="K921" s="27"/>
      <c r="L921" s="27"/>
      <c r="M921" s="26"/>
      <c r="N921" s="28"/>
      <c r="O921" s="29"/>
      <c r="P921" s="30"/>
      <c r="Q921" s="30"/>
      <c r="R921" s="30"/>
      <c r="S921" s="31"/>
      <c r="T921" s="26"/>
      <c r="U921" s="27"/>
      <c r="V921" s="82"/>
      <c r="W921" s="83"/>
      <c r="X921" s="27"/>
      <c r="Y921" s="36"/>
      <c r="Z921" s="27"/>
      <c r="AA921" s="37"/>
      <c r="AB921" s="38"/>
      <c r="AC921" s="39"/>
      <c r="AD921" s="40"/>
      <c r="AK921" s="2" t="str">
        <f>IF(ISERROR(MATCH(Table18[[#This Row], [Sector of College]],$AY$2:$AY$4,0)),"0", "1")</f>
        <v>0</v>
      </c>
      <c r="AL921" s="2" t="str">
        <f>IF(ISERROR(MATCH(Table18[[#This Row], [Type of College]],$AZ$2:$AZ$4,0)),"0", "1")</f>
        <v>0</v>
      </c>
      <c r="AM921" s="2" t="str">
        <f>IF(ISERROR(MATCH(Table18[[#This Row], [College Category]],$BA$2:$BA$15,0)),"0", "1")</f>
        <v>0</v>
      </c>
      <c r="AN921" s="2" t="str">
        <f>IF(ISERROR(MATCH(Table18[[#This Row], [Degree Duration]],$BB$3:$BB$12,0)),"0", "1")</f>
        <v>0</v>
      </c>
      <c r="AO921" s="2" t="str">
        <f>IF(ISERROR(MATCH(#REF!,#REF!,0)),"0", "1")</f>
        <v>0</v>
      </c>
      <c r="AP921" s="2" t="str">
        <f>IF(ISERROR(MATCH(Table18[[#This Row], [Batch Start Year]],$BC$2:$BC$23,0)),"0", "1")</f>
        <v>0</v>
      </c>
      <c r="AQ921" s="2" t="str">
        <f>IF(ISERROR(MATCH(Table18[[#This Row], [Batch Start Semester]],$BD$2:$BD$5,0)),"0", "1")</f>
        <v>0</v>
      </c>
      <c r="AR921" s="2" t="str">
        <f>IF(ISERROR(MATCH(Table18[[#This Row], [Batch Session ]],$BE$2:$BE$5,0)),"0", "1")</f>
        <v>0</v>
      </c>
      <c r="AS921" s="2" t="str">
        <f>IF(ISERROR(MATCH(Table18[[#This Row], [Current Semester Number ]],$BF$2:$BF$12,0)),"0", "1")</f>
        <v>0</v>
      </c>
      <c r="AT921" s="2" t="str">
        <f>IF(ISERROR(MATCH(Table18[[#This Row], [Gender]],$BG$2:$BG$4,0)),"0", "1")</f>
        <v>0</v>
      </c>
      <c r="AU921" s="2" t="str">
        <f>IF(ISERROR(MATCH(Table18[[#This Row], [Quota Type]],$BH$2:$BH$12,0)),"0", "1")</f>
        <v>0</v>
      </c>
      <c r="AV921" s="2" t="str">
        <f>IF(ISERROR(MATCH(Table18[[#This Row], [Different Ability Type (only for Differently abled students)]],$BI$2:$BI$8,0)),"0", "1")</f>
        <v>0</v>
      </c>
      <c r="AW921" s="2"/>
      <c r="AX921" s="2"/>
      <c r="AY921" s="2"/>
      <c r="AZ921" s="2"/>
    </row>
    <row r="922" ht="14.25">
      <c r="A922" s="23"/>
      <c r="B922" s="23"/>
      <c r="C922" s="23"/>
      <c r="D922" s="23"/>
      <c r="E922" s="23"/>
      <c r="F922" s="23"/>
      <c r="G922" s="24"/>
      <c r="H922" s="25"/>
      <c r="I922" s="26"/>
      <c r="J922" s="27"/>
      <c r="K922" s="27"/>
      <c r="L922" s="27"/>
      <c r="M922" s="26"/>
      <c r="N922" s="28"/>
      <c r="O922" s="29"/>
      <c r="P922" s="30"/>
      <c r="Q922" s="30"/>
      <c r="R922" s="30"/>
      <c r="S922" s="31"/>
      <c r="T922" s="26"/>
      <c r="U922" s="27"/>
      <c r="V922" s="82"/>
      <c r="W922" s="83"/>
      <c r="X922" s="27"/>
      <c r="Y922" s="36"/>
      <c r="Z922" s="27"/>
      <c r="AA922" s="37"/>
      <c r="AB922" s="38"/>
      <c r="AC922" s="39"/>
      <c r="AD922" s="40"/>
      <c r="AK922" s="2" t="str">
        <f>IF(ISERROR(MATCH(Table18[[#This Row], [Sector of College]],$AY$2:$AY$4,0)),"0", "1")</f>
        <v>0</v>
      </c>
      <c r="AL922" s="2" t="str">
        <f>IF(ISERROR(MATCH(Table18[[#This Row], [Type of College]],$AZ$2:$AZ$4,0)),"0", "1")</f>
        <v>0</v>
      </c>
      <c r="AM922" s="2" t="str">
        <f>IF(ISERROR(MATCH(Table18[[#This Row], [College Category]],$BA$2:$BA$15,0)),"0", "1")</f>
        <v>0</v>
      </c>
      <c r="AN922" s="2" t="str">
        <f>IF(ISERROR(MATCH(Table18[[#This Row], [Degree Duration]],$BB$3:$BB$12,0)),"0", "1")</f>
        <v>0</v>
      </c>
      <c r="AO922" s="2" t="str">
        <f>IF(ISERROR(MATCH(#REF!,#REF!,0)),"0", "1")</f>
        <v>0</v>
      </c>
      <c r="AP922" s="2" t="str">
        <f>IF(ISERROR(MATCH(Table18[[#This Row], [Batch Start Year]],$BC$2:$BC$23,0)),"0", "1")</f>
        <v>0</v>
      </c>
      <c r="AQ922" s="2" t="str">
        <f>IF(ISERROR(MATCH(Table18[[#This Row], [Batch Start Semester]],$BD$2:$BD$5,0)),"0", "1")</f>
        <v>0</v>
      </c>
      <c r="AR922" s="2" t="str">
        <f>IF(ISERROR(MATCH(Table18[[#This Row], [Batch Session ]],$BE$2:$BE$5,0)),"0", "1")</f>
        <v>0</v>
      </c>
      <c r="AS922" s="2" t="str">
        <f>IF(ISERROR(MATCH(Table18[[#This Row], [Current Semester Number ]],$BF$2:$BF$12,0)),"0", "1")</f>
        <v>0</v>
      </c>
      <c r="AT922" s="2" t="str">
        <f>IF(ISERROR(MATCH(Table18[[#This Row], [Gender]],$BG$2:$BG$4,0)),"0", "1")</f>
        <v>0</v>
      </c>
      <c r="AU922" s="2" t="str">
        <f>IF(ISERROR(MATCH(Table18[[#This Row], [Quota Type]],$BH$2:$BH$12,0)),"0", "1")</f>
        <v>0</v>
      </c>
      <c r="AV922" s="2" t="str">
        <f>IF(ISERROR(MATCH(Table18[[#This Row], [Different Ability Type (only for Differently abled students)]],$BI$2:$BI$8,0)),"0", "1")</f>
        <v>0</v>
      </c>
      <c r="AW922" s="2"/>
      <c r="AX922" s="2"/>
      <c r="AY922" s="2"/>
      <c r="AZ922" s="2"/>
    </row>
    <row r="923" ht="14.25">
      <c r="A923" s="23"/>
      <c r="B923" s="23"/>
      <c r="C923" s="23"/>
      <c r="D923" s="23"/>
      <c r="E923" s="23"/>
      <c r="F923" s="23"/>
      <c r="G923" s="24"/>
      <c r="H923" s="25"/>
      <c r="I923" s="26"/>
      <c r="J923" s="27"/>
      <c r="K923" s="27"/>
      <c r="L923" s="27"/>
      <c r="M923" s="26"/>
      <c r="N923" s="28"/>
      <c r="O923" s="29"/>
      <c r="P923" s="30"/>
      <c r="Q923" s="30"/>
      <c r="R923" s="30"/>
      <c r="S923" s="31"/>
      <c r="T923" s="26"/>
      <c r="U923" s="27"/>
      <c r="V923" s="82"/>
      <c r="W923" s="83"/>
      <c r="X923" s="27"/>
      <c r="Y923" s="36"/>
      <c r="Z923" s="27"/>
      <c r="AA923" s="37"/>
      <c r="AB923" s="38"/>
      <c r="AC923" s="39"/>
      <c r="AD923" s="40"/>
      <c r="AK923" s="2" t="str">
        <f>IF(ISERROR(MATCH(Table18[[#This Row], [Sector of College]],$AY$2:$AY$4,0)),"0", "1")</f>
        <v>0</v>
      </c>
      <c r="AL923" s="2" t="str">
        <f>IF(ISERROR(MATCH(Table18[[#This Row], [Type of College]],$AZ$2:$AZ$4,0)),"0", "1")</f>
        <v>0</v>
      </c>
      <c r="AM923" s="2" t="str">
        <f>IF(ISERROR(MATCH(Table18[[#This Row], [College Category]],$BA$2:$BA$15,0)),"0", "1")</f>
        <v>0</v>
      </c>
      <c r="AN923" s="2" t="str">
        <f>IF(ISERROR(MATCH(Table18[[#This Row], [Degree Duration]],$BB$3:$BB$12,0)),"0", "1")</f>
        <v>0</v>
      </c>
      <c r="AO923" s="2" t="str">
        <f>IF(ISERROR(MATCH(#REF!,#REF!,0)),"0", "1")</f>
        <v>0</v>
      </c>
      <c r="AP923" s="2" t="str">
        <f>IF(ISERROR(MATCH(Table18[[#This Row], [Batch Start Year]],$BC$2:$BC$23,0)),"0", "1")</f>
        <v>0</v>
      </c>
      <c r="AQ923" s="2" t="str">
        <f>IF(ISERROR(MATCH(Table18[[#This Row], [Batch Start Semester]],$BD$2:$BD$5,0)),"0", "1")</f>
        <v>0</v>
      </c>
      <c r="AR923" s="2" t="str">
        <f>IF(ISERROR(MATCH(Table18[[#This Row], [Batch Session ]],$BE$2:$BE$5,0)),"0", "1")</f>
        <v>0</v>
      </c>
      <c r="AS923" s="2" t="str">
        <f>IF(ISERROR(MATCH(Table18[[#This Row], [Current Semester Number ]],$BF$2:$BF$12,0)),"0", "1")</f>
        <v>0</v>
      </c>
      <c r="AT923" s="2" t="str">
        <f>IF(ISERROR(MATCH(Table18[[#This Row], [Gender]],$BG$2:$BG$4,0)),"0", "1")</f>
        <v>0</v>
      </c>
      <c r="AU923" s="2" t="str">
        <f>IF(ISERROR(MATCH(Table18[[#This Row], [Quota Type]],$BH$2:$BH$12,0)),"0", "1")</f>
        <v>0</v>
      </c>
      <c r="AV923" s="2" t="str">
        <f>IF(ISERROR(MATCH(Table18[[#This Row], [Different Ability Type (only for Differently abled students)]],$BI$2:$BI$8,0)),"0", "1")</f>
        <v>0</v>
      </c>
      <c r="AW923" s="2"/>
      <c r="AX923" s="2"/>
      <c r="AY923" s="2"/>
      <c r="AZ923" s="2"/>
    </row>
    <row r="924" ht="14.25">
      <c r="A924" s="23"/>
      <c r="B924" s="23"/>
      <c r="C924" s="23"/>
      <c r="D924" s="23"/>
      <c r="E924" s="23"/>
      <c r="F924" s="23"/>
      <c r="G924" s="24"/>
      <c r="H924" s="25"/>
      <c r="I924" s="26"/>
      <c r="J924" s="27"/>
      <c r="K924" s="27"/>
      <c r="L924" s="27"/>
      <c r="M924" s="26"/>
      <c r="N924" s="28"/>
      <c r="O924" s="29"/>
      <c r="P924" s="30"/>
      <c r="Q924" s="30"/>
      <c r="R924" s="30"/>
      <c r="S924" s="31"/>
      <c r="T924" s="26"/>
      <c r="U924" s="27"/>
      <c r="V924" s="82"/>
      <c r="W924" s="83"/>
      <c r="X924" s="27"/>
      <c r="Y924" s="36"/>
      <c r="Z924" s="27"/>
      <c r="AA924" s="37"/>
      <c r="AB924" s="38"/>
      <c r="AC924" s="39"/>
      <c r="AD924" s="40"/>
      <c r="AK924" s="2" t="str">
        <f>IF(ISERROR(MATCH(Table18[[#This Row], [Sector of College]],$AY$2:$AY$4,0)),"0", "1")</f>
        <v>0</v>
      </c>
      <c r="AL924" s="2" t="str">
        <f>IF(ISERROR(MATCH(Table18[[#This Row], [Type of College]],$AZ$2:$AZ$4,0)),"0", "1")</f>
        <v>0</v>
      </c>
      <c r="AM924" s="2" t="str">
        <f>IF(ISERROR(MATCH(Table18[[#This Row], [College Category]],$BA$2:$BA$15,0)),"0", "1")</f>
        <v>0</v>
      </c>
      <c r="AN924" s="2" t="str">
        <f>IF(ISERROR(MATCH(Table18[[#This Row], [Degree Duration]],$BB$3:$BB$12,0)),"0", "1")</f>
        <v>0</v>
      </c>
      <c r="AO924" s="2" t="str">
        <f>IF(ISERROR(MATCH(#REF!,#REF!,0)),"0", "1")</f>
        <v>0</v>
      </c>
      <c r="AP924" s="2" t="str">
        <f>IF(ISERROR(MATCH(Table18[[#This Row], [Batch Start Year]],$BC$2:$BC$23,0)),"0", "1")</f>
        <v>0</v>
      </c>
      <c r="AQ924" s="2" t="str">
        <f>IF(ISERROR(MATCH(Table18[[#This Row], [Batch Start Semester]],$BD$2:$BD$5,0)),"0", "1")</f>
        <v>0</v>
      </c>
      <c r="AR924" s="2" t="str">
        <f>IF(ISERROR(MATCH(Table18[[#This Row], [Batch Session ]],$BE$2:$BE$5,0)),"0", "1")</f>
        <v>0</v>
      </c>
      <c r="AS924" s="2" t="str">
        <f>IF(ISERROR(MATCH(Table18[[#This Row], [Current Semester Number ]],$BF$2:$BF$12,0)),"0", "1")</f>
        <v>0</v>
      </c>
      <c r="AT924" s="2" t="str">
        <f>IF(ISERROR(MATCH(Table18[[#This Row], [Gender]],$BG$2:$BG$4,0)),"0", "1")</f>
        <v>0</v>
      </c>
      <c r="AU924" s="2" t="str">
        <f>IF(ISERROR(MATCH(Table18[[#This Row], [Quota Type]],$BH$2:$BH$12,0)),"0", "1")</f>
        <v>0</v>
      </c>
      <c r="AV924" s="2" t="str">
        <f>IF(ISERROR(MATCH(Table18[[#This Row], [Different Ability Type (only for Differently abled students)]],$BI$2:$BI$8,0)),"0", "1")</f>
        <v>0</v>
      </c>
      <c r="AW924" s="2"/>
      <c r="AX924" s="2"/>
      <c r="AY924" s="2"/>
      <c r="AZ924" s="2"/>
    </row>
    <row r="925" ht="14.25">
      <c r="A925" s="23"/>
      <c r="B925" s="23"/>
      <c r="C925" s="23"/>
      <c r="D925" s="23"/>
      <c r="E925" s="23"/>
      <c r="F925" s="23"/>
      <c r="G925" s="24"/>
      <c r="H925" s="25"/>
      <c r="I925" s="26"/>
      <c r="J925" s="27"/>
      <c r="K925" s="27"/>
      <c r="L925" s="27"/>
      <c r="M925" s="26"/>
      <c r="N925" s="28"/>
      <c r="O925" s="29"/>
      <c r="P925" s="30"/>
      <c r="Q925" s="30"/>
      <c r="R925" s="30"/>
      <c r="S925" s="31"/>
      <c r="T925" s="26"/>
      <c r="U925" s="27"/>
      <c r="V925" s="82"/>
      <c r="W925" s="83"/>
      <c r="X925" s="27"/>
      <c r="Y925" s="36"/>
      <c r="Z925" s="27"/>
      <c r="AA925" s="37"/>
      <c r="AB925" s="38"/>
      <c r="AC925" s="39"/>
      <c r="AD925" s="40"/>
      <c r="AK925" s="2" t="str">
        <f>IF(ISERROR(MATCH(Table18[[#This Row], [Sector of College]],$AY$2:$AY$4,0)),"0", "1")</f>
        <v>0</v>
      </c>
      <c r="AL925" s="2" t="str">
        <f>IF(ISERROR(MATCH(Table18[[#This Row], [Type of College]],$AZ$2:$AZ$4,0)),"0", "1")</f>
        <v>0</v>
      </c>
      <c r="AM925" s="2" t="str">
        <f>IF(ISERROR(MATCH(Table18[[#This Row], [College Category]],$BA$2:$BA$15,0)),"0", "1")</f>
        <v>0</v>
      </c>
      <c r="AN925" s="2" t="str">
        <f>IF(ISERROR(MATCH(Table18[[#This Row], [Degree Duration]],$BB$3:$BB$12,0)),"0", "1")</f>
        <v>0</v>
      </c>
      <c r="AO925" s="2" t="str">
        <f>IF(ISERROR(MATCH(#REF!,#REF!,0)),"0", "1")</f>
        <v>0</v>
      </c>
      <c r="AP925" s="2" t="str">
        <f>IF(ISERROR(MATCH(Table18[[#This Row], [Batch Start Year]],$BC$2:$BC$23,0)),"0", "1")</f>
        <v>0</v>
      </c>
      <c r="AQ925" s="2" t="str">
        <f>IF(ISERROR(MATCH(Table18[[#This Row], [Batch Start Semester]],$BD$2:$BD$5,0)),"0", "1")</f>
        <v>0</v>
      </c>
      <c r="AR925" s="2" t="str">
        <f>IF(ISERROR(MATCH(Table18[[#This Row], [Batch Session ]],$BE$2:$BE$5,0)),"0", "1")</f>
        <v>0</v>
      </c>
      <c r="AS925" s="2" t="str">
        <f>IF(ISERROR(MATCH(Table18[[#This Row], [Current Semester Number ]],$BF$2:$BF$12,0)),"0", "1")</f>
        <v>0</v>
      </c>
      <c r="AT925" s="2" t="str">
        <f>IF(ISERROR(MATCH(Table18[[#This Row], [Gender]],$BG$2:$BG$4,0)),"0", "1")</f>
        <v>0</v>
      </c>
      <c r="AU925" s="2" t="str">
        <f>IF(ISERROR(MATCH(Table18[[#This Row], [Quota Type]],$BH$2:$BH$12,0)),"0", "1")</f>
        <v>0</v>
      </c>
      <c r="AV925" s="2" t="str">
        <f>IF(ISERROR(MATCH(Table18[[#This Row], [Different Ability Type (only for Differently abled students)]],$BI$2:$BI$8,0)),"0", "1")</f>
        <v>0</v>
      </c>
      <c r="AW925" s="2"/>
      <c r="AX925" s="2"/>
      <c r="AY925" s="2"/>
      <c r="AZ925" s="2"/>
    </row>
    <row r="926" ht="14.25">
      <c r="A926" s="23"/>
      <c r="B926" s="23"/>
      <c r="C926" s="23"/>
      <c r="D926" s="23"/>
      <c r="E926" s="23"/>
      <c r="F926" s="23"/>
      <c r="G926" s="24"/>
      <c r="H926" s="25"/>
      <c r="I926" s="26"/>
      <c r="J926" s="27"/>
      <c r="K926" s="27"/>
      <c r="L926" s="27"/>
      <c r="M926" s="26"/>
      <c r="N926" s="28"/>
      <c r="O926" s="29"/>
      <c r="P926" s="30"/>
      <c r="Q926" s="30"/>
      <c r="R926" s="30"/>
      <c r="S926" s="31"/>
      <c r="T926" s="26"/>
      <c r="U926" s="27"/>
      <c r="V926" s="82"/>
      <c r="W926" s="83"/>
      <c r="X926" s="27"/>
      <c r="Y926" s="36"/>
      <c r="Z926" s="27"/>
      <c r="AA926" s="37"/>
      <c r="AB926" s="38"/>
      <c r="AC926" s="39"/>
      <c r="AD926" s="40"/>
      <c r="AK926" s="2" t="str">
        <f>IF(ISERROR(MATCH(Table18[[#This Row], [Sector of College]],$AY$2:$AY$4,0)),"0", "1")</f>
        <v>0</v>
      </c>
      <c r="AL926" s="2" t="str">
        <f>IF(ISERROR(MATCH(Table18[[#This Row], [Type of College]],$AZ$2:$AZ$4,0)),"0", "1")</f>
        <v>0</v>
      </c>
      <c r="AM926" s="2" t="str">
        <f>IF(ISERROR(MATCH(Table18[[#This Row], [College Category]],$BA$2:$BA$15,0)),"0", "1")</f>
        <v>0</v>
      </c>
      <c r="AN926" s="2" t="str">
        <f>IF(ISERROR(MATCH(Table18[[#This Row], [Degree Duration]],$BB$3:$BB$12,0)),"0", "1")</f>
        <v>0</v>
      </c>
      <c r="AO926" s="2" t="str">
        <f>IF(ISERROR(MATCH(#REF!,#REF!,0)),"0", "1")</f>
        <v>0</v>
      </c>
      <c r="AP926" s="2" t="str">
        <f>IF(ISERROR(MATCH(Table18[[#This Row], [Batch Start Year]],$BC$2:$BC$23,0)),"0", "1")</f>
        <v>0</v>
      </c>
      <c r="AQ926" s="2" t="str">
        <f>IF(ISERROR(MATCH(Table18[[#This Row], [Batch Start Semester]],$BD$2:$BD$5,0)),"0", "1")</f>
        <v>0</v>
      </c>
      <c r="AR926" s="2" t="str">
        <f>IF(ISERROR(MATCH(Table18[[#This Row], [Batch Session ]],$BE$2:$BE$5,0)),"0", "1")</f>
        <v>0</v>
      </c>
      <c r="AS926" s="2" t="str">
        <f>IF(ISERROR(MATCH(Table18[[#This Row], [Current Semester Number ]],$BF$2:$BF$12,0)),"0", "1")</f>
        <v>0</v>
      </c>
      <c r="AT926" s="2" t="str">
        <f>IF(ISERROR(MATCH(Table18[[#This Row], [Gender]],$BG$2:$BG$4,0)),"0", "1")</f>
        <v>0</v>
      </c>
      <c r="AU926" s="2" t="str">
        <f>IF(ISERROR(MATCH(Table18[[#This Row], [Quota Type]],$BH$2:$BH$12,0)),"0", "1")</f>
        <v>0</v>
      </c>
      <c r="AV926" s="2" t="str">
        <f>IF(ISERROR(MATCH(Table18[[#This Row], [Different Ability Type (only for Differently abled students)]],$BI$2:$BI$8,0)),"0", "1")</f>
        <v>0</v>
      </c>
      <c r="AW926" s="2"/>
      <c r="AX926" s="2"/>
      <c r="AY926" s="2"/>
      <c r="AZ926" s="2"/>
    </row>
    <row r="927" ht="14.25">
      <c r="A927" s="23"/>
      <c r="B927" s="23"/>
      <c r="C927" s="23"/>
      <c r="D927" s="23"/>
      <c r="E927" s="23"/>
      <c r="F927" s="23"/>
      <c r="G927" s="24"/>
      <c r="H927" s="25"/>
      <c r="I927" s="26"/>
      <c r="J927" s="27"/>
      <c r="K927" s="27"/>
      <c r="L927" s="27"/>
      <c r="M927" s="26"/>
      <c r="N927" s="28"/>
      <c r="O927" s="29"/>
      <c r="P927" s="30"/>
      <c r="Q927" s="30"/>
      <c r="R927" s="30"/>
      <c r="S927" s="31"/>
      <c r="T927" s="26"/>
      <c r="U927" s="27"/>
      <c r="V927" s="82"/>
      <c r="W927" s="83"/>
      <c r="X927" s="27"/>
      <c r="Y927" s="36"/>
      <c r="Z927" s="27"/>
      <c r="AA927" s="37"/>
      <c r="AB927" s="38"/>
      <c r="AC927" s="39"/>
      <c r="AD927" s="40"/>
      <c r="AK927" s="2" t="str">
        <f>IF(ISERROR(MATCH(Table18[[#This Row], [Sector of College]],$AY$2:$AY$4,0)),"0", "1")</f>
        <v>0</v>
      </c>
      <c r="AL927" s="2" t="str">
        <f>IF(ISERROR(MATCH(Table18[[#This Row], [Type of College]],$AZ$2:$AZ$4,0)),"0", "1")</f>
        <v>0</v>
      </c>
      <c r="AM927" s="2" t="str">
        <f>IF(ISERROR(MATCH(Table18[[#This Row], [College Category]],$BA$2:$BA$15,0)),"0", "1")</f>
        <v>0</v>
      </c>
      <c r="AN927" s="2" t="str">
        <f>IF(ISERROR(MATCH(Table18[[#This Row], [Degree Duration]],$BB$3:$BB$12,0)),"0", "1")</f>
        <v>0</v>
      </c>
      <c r="AO927" s="2" t="str">
        <f>IF(ISERROR(MATCH(#REF!,#REF!,0)),"0", "1")</f>
        <v>0</v>
      </c>
      <c r="AP927" s="2" t="str">
        <f>IF(ISERROR(MATCH(Table18[[#This Row], [Batch Start Year]],$BC$2:$BC$23,0)),"0", "1")</f>
        <v>0</v>
      </c>
      <c r="AQ927" s="2" t="str">
        <f>IF(ISERROR(MATCH(Table18[[#This Row], [Batch Start Semester]],$BD$2:$BD$5,0)),"0", "1")</f>
        <v>0</v>
      </c>
      <c r="AR927" s="2" t="str">
        <f>IF(ISERROR(MATCH(Table18[[#This Row], [Batch Session ]],$BE$2:$BE$5,0)),"0", "1")</f>
        <v>0</v>
      </c>
      <c r="AS927" s="2" t="str">
        <f>IF(ISERROR(MATCH(Table18[[#This Row], [Current Semester Number ]],$BF$2:$BF$12,0)),"0", "1")</f>
        <v>0</v>
      </c>
      <c r="AT927" s="2" t="str">
        <f>IF(ISERROR(MATCH(Table18[[#This Row], [Gender]],$BG$2:$BG$4,0)),"0", "1")</f>
        <v>0</v>
      </c>
      <c r="AU927" s="2" t="str">
        <f>IF(ISERROR(MATCH(Table18[[#This Row], [Quota Type]],$BH$2:$BH$12,0)),"0", "1")</f>
        <v>0</v>
      </c>
      <c r="AV927" s="2" t="str">
        <f>IF(ISERROR(MATCH(Table18[[#This Row], [Different Ability Type (only for Differently abled students)]],$BI$2:$BI$8,0)),"0", "1")</f>
        <v>0</v>
      </c>
      <c r="AW927" s="2"/>
      <c r="AX927" s="2"/>
      <c r="AY927" s="2"/>
      <c r="AZ927" s="2"/>
    </row>
    <row r="928" ht="14.25">
      <c r="A928" s="23"/>
      <c r="B928" s="23"/>
      <c r="C928" s="23"/>
      <c r="D928" s="23"/>
      <c r="E928" s="23"/>
      <c r="F928" s="23"/>
      <c r="G928" s="24"/>
      <c r="H928" s="25"/>
      <c r="I928" s="26"/>
      <c r="J928" s="27"/>
      <c r="K928" s="27"/>
      <c r="L928" s="27"/>
      <c r="M928" s="26"/>
      <c r="N928" s="28"/>
      <c r="O928" s="29"/>
      <c r="P928" s="30"/>
      <c r="Q928" s="30"/>
      <c r="R928" s="30"/>
      <c r="S928" s="31"/>
      <c r="T928" s="26"/>
      <c r="U928" s="27"/>
      <c r="V928" s="82"/>
      <c r="W928" s="83"/>
      <c r="X928" s="27"/>
      <c r="Y928" s="36"/>
      <c r="Z928" s="27"/>
      <c r="AA928" s="37"/>
      <c r="AB928" s="38"/>
      <c r="AC928" s="39"/>
      <c r="AD928" s="40"/>
      <c r="AK928" s="2" t="str">
        <f>IF(ISERROR(MATCH(Table18[[#This Row], [Sector of College]],$AY$2:$AY$4,0)),"0", "1")</f>
        <v>0</v>
      </c>
      <c r="AL928" s="2" t="str">
        <f>IF(ISERROR(MATCH(Table18[[#This Row], [Type of College]],$AZ$2:$AZ$4,0)),"0", "1")</f>
        <v>0</v>
      </c>
      <c r="AM928" s="2" t="str">
        <f>IF(ISERROR(MATCH(Table18[[#This Row], [College Category]],$BA$2:$BA$15,0)),"0", "1")</f>
        <v>0</v>
      </c>
      <c r="AN928" s="2" t="str">
        <f>IF(ISERROR(MATCH(Table18[[#This Row], [Degree Duration]],$BB$3:$BB$12,0)),"0", "1")</f>
        <v>0</v>
      </c>
      <c r="AO928" s="2" t="str">
        <f>IF(ISERROR(MATCH(#REF!,#REF!,0)),"0", "1")</f>
        <v>0</v>
      </c>
      <c r="AP928" s="2" t="str">
        <f>IF(ISERROR(MATCH(Table18[[#This Row], [Batch Start Year]],$BC$2:$BC$23,0)),"0", "1")</f>
        <v>0</v>
      </c>
      <c r="AQ928" s="2" t="str">
        <f>IF(ISERROR(MATCH(Table18[[#This Row], [Batch Start Semester]],$BD$2:$BD$5,0)),"0", "1")</f>
        <v>0</v>
      </c>
      <c r="AR928" s="2" t="str">
        <f>IF(ISERROR(MATCH(Table18[[#This Row], [Batch Session ]],$BE$2:$BE$5,0)),"0", "1")</f>
        <v>0</v>
      </c>
      <c r="AS928" s="2" t="str">
        <f>IF(ISERROR(MATCH(Table18[[#This Row], [Current Semester Number ]],$BF$2:$BF$12,0)),"0", "1")</f>
        <v>0</v>
      </c>
      <c r="AT928" s="2" t="str">
        <f>IF(ISERROR(MATCH(Table18[[#This Row], [Gender]],$BG$2:$BG$4,0)),"0", "1")</f>
        <v>0</v>
      </c>
      <c r="AU928" s="2" t="str">
        <f>IF(ISERROR(MATCH(Table18[[#This Row], [Quota Type]],$BH$2:$BH$12,0)),"0", "1")</f>
        <v>0</v>
      </c>
      <c r="AV928" s="2" t="str">
        <f>IF(ISERROR(MATCH(Table18[[#This Row], [Different Ability Type (only for Differently abled students)]],$BI$2:$BI$8,0)),"0", "1")</f>
        <v>0</v>
      </c>
      <c r="AW928" s="2"/>
      <c r="AX928" s="2"/>
      <c r="AY928" s="2"/>
      <c r="AZ928" s="2"/>
    </row>
    <row r="929" ht="14.25">
      <c r="A929" s="23"/>
      <c r="B929" s="23"/>
      <c r="C929" s="23"/>
      <c r="D929" s="23"/>
      <c r="E929" s="23"/>
      <c r="F929" s="23"/>
      <c r="G929" s="24"/>
      <c r="H929" s="25"/>
      <c r="I929" s="26"/>
      <c r="J929" s="27"/>
      <c r="K929" s="27"/>
      <c r="L929" s="27"/>
      <c r="M929" s="26"/>
      <c r="N929" s="28"/>
      <c r="O929" s="29"/>
      <c r="P929" s="30"/>
      <c r="Q929" s="30"/>
      <c r="R929" s="30"/>
      <c r="S929" s="31"/>
      <c r="T929" s="26"/>
      <c r="U929" s="27"/>
      <c r="V929" s="82"/>
      <c r="W929" s="83"/>
      <c r="X929" s="27"/>
      <c r="Y929" s="36"/>
      <c r="Z929" s="27"/>
      <c r="AA929" s="37"/>
      <c r="AB929" s="38"/>
      <c r="AC929" s="39"/>
      <c r="AD929" s="40"/>
      <c r="AK929" s="2" t="str">
        <f>IF(ISERROR(MATCH(Table18[[#This Row], [Sector of College]],$AY$2:$AY$4,0)),"0", "1")</f>
        <v>0</v>
      </c>
      <c r="AL929" s="2" t="str">
        <f>IF(ISERROR(MATCH(Table18[[#This Row], [Type of College]],$AZ$2:$AZ$4,0)),"0", "1")</f>
        <v>0</v>
      </c>
      <c r="AM929" s="2" t="str">
        <f>IF(ISERROR(MATCH(Table18[[#This Row], [College Category]],$BA$2:$BA$15,0)),"0", "1")</f>
        <v>0</v>
      </c>
      <c r="AN929" s="2" t="str">
        <f>IF(ISERROR(MATCH(Table18[[#This Row], [Degree Duration]],$BB$3:$BB$12,0)),"0", "1")</f>
        <v>0</v>
      </c>
      <c r="AO929" s="2" t="str">
        <f>IF(ISERROR(MATCH(#REF!,#REF!,0)),"0", "1")</f>
        <v>0</v>
      </c>
      <c r="AP929" s="2" t="str">
        <f>IF(ISERROR(MATCH(Table18[[#This Row], [Batch Start Year]],$BC$2:$BC$23,0)),"0", "1")</f>
        <v>0</v>
      </c>
      <c r="AQ929" s="2" t="str">
        <f>IF(ISERROR(MATCH(Table18[[#This Row], [Batch Start Semester]],$BD$2:$BD$5,0)),"0", "1")</f>
        <v>0</v>
      </c>
      <c r="AR929" s="2" t="str">
        <f>IF(ISERROR(MATCH(Table18[[#This Row], [Batch Session ]],$BE$2:$BE$5,0)),"0", "1")</f>
        <v>0</v>
      </c>
      <c r="AS929" s="2" t="str">
        <f>IF(ISERROR(MATCH(Table18[[#This Row], [Current Semester Number ]],$BF$2:$BF$12,0)),"0", "1")</f>
        <v>0</v>
      </c>
      <c r="AT929" s="2" t="str">
        <f>IF(ISERROR(MATCH(Table18[[#This Row], [Gender]],$BG$2:$BG$4,0)),"0", "1")</f>
        <v>0</v>
      </c>
      <c r="AU929" s="2" t="str">
        <f>IF(ISERROR(MATCH(Table18[[#This Row], [Quota Type]],$BH$2:$BH$12,0)),"0", "1")</f>
        <v>0</v>
      </c>
      <c r="AV929" s="2" t="str">
        <f>IF(ISERROR(MATCH(Table18[[#This Row], [Different Ability Type (only for Differently abled students)]],$BI$2:$BI$8,0)),"0", "1")</f>
        <v>0</v>
      </c>
      <c r="AW929" s="2"/>
      <c r="AX929" s="2"/>
      <c r="AY929" s="2"/>
      <c r="AZ929" s="2"/>
    </row>
    <row r="930" ht="14.25">
      <c r="A930" s="23"/>
      <c r="B930" s="23"/>
      <c r="C930" s="23"/>
      <c r="D930" s="23"/>
      <c r="E930" s="23"/>
      <c r="F930" s="23"/>
      <c r="G930" s="24"/>
      <c r="H930" s="25"/>
      <c r="I930" s="26"/>
      <c r="J930" s="27"/>
      <c r="K930" s="27"/>
      <c r="L930" s="27"/>
      <c r="M930" s="26"/>
      <c r="N930" s="28"/>
      <c r="O930" s="29"/>
      <c r="P930" s="30"/>
      <c r="Q930" s="30"/>
      <c r="R930" s="30"/>
      <c r="S930" s="31"/>
      <c r="T930" s="26"/>
      <c r="U930" s="27"/>
      <c r="V930" s="82"/>
      <c r="W930" s="83"/>
      <c r="X930" s="27"/>
      <c r="Y930" s="36"/>
      <c r="Z930" s="27"/>
      <c r="AA930" s="37"/>
      <c r="AB930" s="38"/>
      <c r="AC930" s="39"/>
      <c r="AD930" s="40"/>
      <c r="AK930" s="2" t="str">
        <f>IF(ISERROR(MATCH(Table18[[#This Row], [Sector of College]],$AY$2:$AY$4,0)),"0", "1")</f>
        <v>0</v>
      </c>
      <c r="AL930" s="2" t="str">
        <f>IF(ISERROR(MATCH(Table18[[#This Row], [Type of College]],$AZ$2:$AZ$4,0)),"0", "1")</f>
        <v>0</v>
      </c>
      <c r="AM930" s="2" t="str">
        <f>IF(ISERROR(MATCH(Table18[[#This Row], [College Category]],$BA$2:$BA$15,0)),"0", "1")</f>
        <v>0</v>
      </c>
      <c r="AN930" s="2" t="str">
        <f>IF(ISERROR(MATCH(Table18[[#This Row], [Degree Duration]],$BB$3:$BB$12,0)),"0", "1")</f>
        <v>0</v>
      </c>
      <c r="AO930" s="2" t="str">
        <f>IF(ISERROR(MATCH(#REF!,#REF!,0)),"0", "1")</f>
        <v>0</v>
      </c>
      <c r="AP930" s="2" t="str">
        <f>IF(ISERROR(MATCH(Table18[[#This Row], [Batch Start Year]],$BC$2:$BC$23,0)),"0", "1")</f>
        <v>0</v>
      </c>
      <c r="AQ930" s="2" t="str">
        <f>IF(ISERROR(MATCH(Table18[[#This Row], [Batch Start Semester]],$BD$2:$BD$5,0)),"0", "1")</f>
        <v>0</v>
      </c>
      <c r="AR930" s="2" t="str">
        <f>IF(ISERROR(MATCH(Table18[[#This Row], [Batch Session ]],$BE$2:$BE$5,0)),"0", "1")</f>
        <v>0</v>
      </c>
      <c r="AS930" s="2" t="str">
        <f>IF(ISERROR(MATCH(Table18[[#This Row], [Current Semester Number ]],$BF$2:$BF$12,0)),"0", "1")</f>
        <v>0</v>
      </c>
      <c r="AT930" s="2" t="str">
        <f>IF(ISERROR(MATCH(Table18[[#This Row], [Gender]],$BG$2:$BG$4,0)),"0", "1")</f>
        <v>0</v>
      </c>
      <c r="AU930" s="2" t="str">
        <f>IF(ISERROR(MATCH(Table18[[#This Row], [Quota Type]],$BH$2:$BH$12,0)),"0", "1")</f>
        <v>0</v>
      </c>
      <c r="AV930" s="2" t="str">
        <f>IF(ISERROR(MATCH(Table18[[#This Row], [Different Ability Type (only for Differently abled students)]],$BI$2:$BI$8,0)),"0", "1")</f>
        <v>0</v>
      </c>
      <c r="AW930" s="2"/>
      <c r="AX930" s="2"/>
      <c r="AY930" s="2"/>
      <c r="AZ930" s="2"/>
    </row>
    <row r="931" ht="14.25">
      <c r="A931" s="23"/>
      <c r="B931" s="23"/>
      <c r="C931" s="23"/>
      <c r="D931" s="23"/>
      <c r="E931" s="23"/>
      <c r="F931" s="23"/>
      <c r="G931" s="24"/>
      <c r="H931" s="25"/>
      <c r="I931" s="26"/>
      <c r="J931" s="27"/>
      <c r="K931" s="27"/>
      <c r="L931" s="27"/>
      <c r="M931" s="26"/>
      <c r="N931" s="28"/>
      <c r="O931" s="29"/>
      <c r="P931" s="30"/>
      <c r="Q931" s="30"/>
      <c r="R931" s="30"/>
      <c r="S931" s="31"/>
      <c r="T931" s="26"/>
      <c r="U931" s="27"/>
      <c r="V931" s="82"/>
      <c r="W931" s="83"/>
      <c r="X931" s="27"/>
      <c r="Y931" s="36"/>
      <c r="Z931" s="27"/>
      <c r="AA931" s="37"/>
      <c r="AB931" s="38"/>
      <c r="AC931" s="39"/>
      <c r="AD931" s="40"/>
      <c r="AK931" s="2" t="str">
        <f>IF(ISERROR(MATCH(Table18[[#This Row], [Sector of College]],$AY$2:$AY$4,0)),"0", "1")</f>
        <v>0</v>
      </c>
      <c r="AL931" s="2" t="str">
        <f>IF(ISERROR(MATCH(Table18[[#This Row], [Type of College]],$AZ$2:$AZ$4,0)),"0", "1")</f>
        <v>0</v>
      </c>
      <c r="AM931" s="2" t="str">
        <f>IF(ISERROR(MATCH(Table18[[#This Row], [College Category]],$BA$2:$BA$15,0)),"0", "1")</f>
        <v>0</v>
      </c>
      <c r="AN931" s="2" t="str">
        <f>IF(ISERROR(MATCH(Table18[[#This Row], [Degree Duration]],$BB$3:$BB$12,0)),"0", "1")</f>
        <v>0</v>
      </c>
      <c r="AO931" s="2" t="str">
        <f>IF(ISERROR(MATCH(#REF!,#REF!,0)),"0", "1")</f>
        <v>0</v>
      </c>
      <c r="AP931" s="2" t="str">
        <f>IF(ISERROR(MATCH(Table18[[#This Row], [Batch Start Year]],$BC$2:$BC$23,0)),"0", "1")</f>
        <v>0</v>
      </c>
      <c r="AQ931" s="2" t="str">
        <f>IF(ISERROR(MATCH(Table18[[#This Row], [Batch Start Semester]],$BD$2:$BD$5,0)),"0", "1")</f>
        <v>0</v>
      </c>
      <c r="AR931" s="2" t="str">
        <f>IF(ISERROR(MATCH(Table18[[#This Row], [Batch Session ]],$BE$2:$BE$5,0)),"0", "1")</f>
        <v>0</v>
      </c>
      <c r="AS931" s="2" t="str">
        <f>IF(ISERROR(MATCH(Table18[[#This Row], [Current Semester Number ]],$BF$2:$BF$12,0)),"0", "1")</f>
        <v>0</v>
      </c>
      <c r="AT931" s="2" t="str">
        <f>IF(ISERROR(MATCH(Table18[[#This Row], [Gender]],$BG$2:$BG$4,0)),"0", "1")</f>
        <v>0</v>
      </c>
      <c r="AU931" s="2" t="str">
        <f>IF(ISERROR(MATCH(Table18[[#This Row], [Quota Type]],$BH$2:$BH$12,0)),"0", "1")</f>
        <v>0</v>
      </c>
      <c r="AV931" s="2" t="str">
        <f>IF(ISERROR(MATCH(Table18[[#This Row], [Different Ability Type (only for Differently abled students)]],$BI$2:$BI$8,0)),"0", "1")</f>
        <v>0</v>
      </c>
      <c r="AW931" s="2"/>
      <c r="AX931" s="2"/>
      <c r="AY931" s="2"/>
      <c r="AZ931" s="2"/>
    </row>
    <row r="932" ht="14.25">
      <c r="A932" s="23"/>
      <c r="B932" s="23"/>
      <c r="C932" s="23"/>
      <c r="D932" s="23"/>
      <c r="E932" s="23"/>
      <c r="F932" s="23"/>
      <c r="G932" s="24"/>
      <c r="H932" s="25"/>
      <c r="I932" s="26"/>
      <c r="J932" s="27"/>
      <c r="K932" s="27"/>
      <c r="L932" s="27"/>
      <c r="M932" s="26"/>
      <c r="N932" s="28"/>
      <c r="O932" s="29"/>
      <c r="P932" s="30"/>
      <c r="Q932" s="30"/>
      <c r="R932" s="30"/>
      <c r="S932" s="31"/>
      <c r="T932" s="26"/>
      <c r="U932" s="27"/>
      <c r="V932" s="82"/>
      <c r="W932" s="83"/>
      <c r="X932" s="27"/>
      <c r="Y932" s="36"/>
      <c r="Z932" s="27"/>
      <c r="AA932" s="37"/>
      <c r="AB932" s="38"/>
      <c r="AC932" s="39"/>
      <c r="AD932" s="40"/>
      <c r="AK932" s="2" t="str">
        <f>IF(ISERROR(MATCH(Table18[[#This Row], [Sector of College]],$AY$2:$AY$4,0)),"0", "1")</f>
        <v>0</v>
      </c>
      <c r="AL932" s="2" t="str">
        <f>IF(ISERROR(MATCH(Table18[[#This Row], [Type of College]],$AZ$2:$AZ$4,0)),"0", "1")</f>
        <v>0</v>
      </c>
      <c r="AM932" s="2" t="str">
        <f>IF(ISERROR(MATCH(Table18[[#This Row], [College Category]],$BA$2:$BA$15,0)),"0", "1")</f>
        <v>0</v>
      </c>
      <c r="AN932" s="2" t="str">
        <f>IF(ISERROR(MATCH(Table18[[#This Row], [Degree Duration]],$BB$3:$BB$12,0)),"0", "1")</f>
        <v>0</v>
      </c>
      <c r="AO932" s="2" t="str">
        <f>IF(ISERROR(MATCH(#REF!,#REF!,0)),"0", "1")</f>
        <v>0</v>
      </c>
      <c r="AP932" s="2" t="str">
        <f>IF(ISERROR(MATCH(Table18[[#This Row], [Batch Start Year]],$BC$2:$BC$23,0)),"0", "1")</f>
        <v>0</v>
      </c>
      <c r="AQ932" s="2" t="str">
        <f>IF(ISERROR(MATCH(Table18[[#This Row], [Batch Start Semester]],$BD$2:$BD$5,0)),"0", "1")</f>
        <v>0</v>
      </c>
      <c r="AR932" s="2" t="str">
        <f>IF(ISERROR(MATCH(Table18[[#This Row], [Batch Session ]],$BE$2:$BE$5,0)),"0", "1")</f>
        <v>0</v>
      </c>
      <c r="AS932" s="2" t="str">
        <f>IF(ISERROR(MATCH(Table18[[#This Row], [Current Semester Number ]],$BF$2:$BF$12,0)),"0", "1")</f>
        <v>0</v>
      </c>
      <c r="AT932" s="2" t="str">
        <f>IF(ISERROR(MATCH(Table18[[#This Row], [Gender]],$BG$2:$BG$4,0)),"0", "1")</f>
        <v>0</v>
      </c>
      <c r="AU932" s="2" t="str">
        <f>IF(ISERROR(MATCH(Table18[[#This Row], [Quota Type]],$BH$2:$BH$12,0)),"0", "1")</f>
        <v>0</v>
      </c>
      <c r="AV932" s="2" t="str">
        <f>IF(ISERROR(MATCH(Table18[[#This Row], [Different Ability Type (only for Differently abled students)]],$BI$2:$BI$8,0)),"0", "1")</f>
        <v>0</v>
      </c>
      <c r="AW932" s="2"/>
      <c r="AX932" s="2"/>
      <c r="AY932" s="2"/>
      <c r="AZ932" s="2"/>
    </row>
    <row r="933" ht="14.25">
      <c r="A933" s="23"/>
      <c r="B933" s="23"/>
      <c r="C933" s="23"/>
      <c r="D933" s="23"/>
      <c r="E933" s="23"/>
      <c r="F933" s="23"/>
      <c r="G933" s="24"/>
      <c r="H933" s="25"/>
      <c r="I933" s="26"/>
      <c r="J933" s="27"/>
      <c r="K933" s="27"/>
      <c r="L933" s="27"/>
      <c r="M933" s="26"/>
      <c r="N933" s="28"/>
      <c r="O933" s="29"/>
      <c r="P933" s="30"/>
      <c r="Q933" s="30"/>
      <c r="R933" s="30"/>
      <c r="S933" s="31"/>
      <c r="T933" s="26"/>
      <c r="U933" s="27"/>
      <c r="V933" s="82"/>
      <c r="W933" s="83"/>
      <c r="X933" s="27"/>
      <c r="Y933" s="36"/>
      <c r="Z933" s="27"/>
      <c r="AA933" s="37"/>
      <c r="AB933" s="38"/>
      <c r="AC933" s="39"/>
      <c r="AD933" s="40"/>
      <c r="AK933" s="2" t="str">
        <f>IF(ISERROR(MATCH(Table18[[#This Row], [Sector of College]],$AY$2:$AY$4,0)),"0", "1")</f>
        <v>0</v>
      </c>
      <c r="AL933" s="2" t="str">
        <f>IF(ISERROR(MATCH(Table18[[#This Row], [Type of College]],$AZ$2:$AZ$4,0)),"0", "1")</f>
        <v>0</v>
      </c>
      <c r="AM933" s="2" t="str">
        <f>IF(ISERROR(MATCH(Table18[[#This Row], [College Category]],$BA$2:$BA$15,0)),"0", "1")</f>
        <v>0</v>
      </c>
      <c r="AN933" s="2" t="str">
        <f>IF(ISERROR(MATCH(Table18[[#This Row], [Degree Duration]],$BB$3:$BB$12,0)),"0", "1")</f>
        <v>0</v>
      </c>
      <c r="AO933" s="2" t="str">
        <f>IF(ISERROR(MATCH(#REF!,#REF!,0)),"0", "1")</f>
        <v>0</v>
      </c>
      <c r="AP933" s="2" t="str">
        <f>IF(ISERROR(MATCH(Table18[[#This Row], [Batch Start Year]],$BC$2:$BC$23,0)),"0", "1")</f>
        <v>0</v>
      </c>
      <c r="AQ933" s="2" t="str">
        <f>IF(ISERROR(MATCH(Table18[[#This Row], [Batch Start Semester]],$BD$2:$BD$5,0)),"0", "1")</f>
        <v>0</v>
      </c>
      <c r="AR933" s="2" t="str">
        <f>IF(ISERROR(MATCH(Table18[[#This Row], [Batch Session ]],$BE$2:$BE$5,0)),"0", "1")</f>
        <v>0</v>
      </c>
      <c r="AS933" s="2" t="str">
        <f>IF(ISERROR(MATCH(Table18[[#This Row], [Current Semester Number ]],$BF$2:$BF$12,0)),"0", "1")</f>
        <v>0</v>
      </c>
      <c r="AT933" s="2" t="str">
        <f>IF(ISERROR(MATCH(Table18[[#This Row], [Gender]],$BG$2:$BG$4,0)),"0", "1")</f>
        <v>0</v>
      </c>
      <c r="AU933" s="2" t="str">
        <f>IF(ISERROR(MATCH(Table18[[#This Row], [Quota Type]],$BH$2:$BH$12,0)),"0", "1")</f>
        <v>0</v>
      </c>
      <c r="AV933" s="2" t="str">
        <f>IF(ISERROR(MATCH(Table18[[#This Row], [Different Ability Type (only for Differently abled students)]],$BI$2:$BI$8,0)),"0", "1")</f>
        <v>0</v>
      </c>
      <c r="AW933" s="2"/>
      <c r="AX933" s="2"/>
      <c r="AY933" s="2"/>
      <c r="AZ933" s="2"/>
    </row>
    <row r="934" ht="14.25">
      <c r="A934" s="23"/>
      <c r="B934" s="23"/>
      <c r="C934" s="23"/>
      <c r="D934" s="23"/>
      <c r="E934" s="23"/>
      <c r="F934" s="23"/>
      <c r="G934" s="24"/>
      <c r="H934" s="25"/>
      <c r="I934" s="26"/>
      <c r="J934" s="27"/>
      <c r="K934" s="27"/>
      <c r="L934" s="27"/>
      <c r="M934" s="26"/>
      <c r="N934" s="28"/>
      <c r="O934" s="29"/>
      <c r="P934" s="30"/>
      <c r="Q934" s="30"/>
      <c r="R934" s="30"/>
      <c r="S934" s="31"/>
      <c r="T934" s="26"/>
      <c r="U934" s="27"/>
      <c r="V934" s="82"/>
      <c r="W934" s="83"/>
      <c r="X934" s="27"/>
      <c r="Y934" s="36"/>
      <c r="Z934" s="27"/>
      <c r="AA934" s="37"/>
      <c r="AB934" s="38"/>
      <c r="AC934" s="39"/>
      <c r="AD934" s="40"/>
      <c r="AK934" s="2" t="str">
        <f>IF(ISERROR(MATCH(Table18[[#This Row], [Sector of College]],$AY$2:$AY$4,0)),"0", "1")</f>
        <v>0</v>
      </c>
      <c r="AL934" s="2" t="str">
        <f>IF(ISERROR(MATCH(Table18[[#This Row], [Type of College]],$AZ$2:$AZ$4,0)),"0", "1")</f>
        <v>0</v>
      </c>
      <c r="AM934" s="2" t="str">
        <f>IF(ISERROR(MATCH(Table18[[#This Row], [College Category]],$BA$2:$BA$15,0)),"0", "1")</f>
        <v>0</v>
      </c>
      <c r="AN934" s="2" t="str">
        <f>IF(ISERROR(MATCH(Table18[[#This Row], [Degree Duration]],$BB$3:$BB$12,0)),"0", "1")</f>
        <v>0</v>
      </c>
      <c r="AO934" s="2" t="str">
        <f>IF(ISERROR(MATCH(#REF!,#REF!,0)),"0", "1")</f>
        <v>0</v>
      </c>
      <c r="AP934" s="2" t="str">
        <f>IF(ISERROR(MATCH(Table18[[#This Row], [Batch Start Year]],$BC$2:$BC$23,0)),"0", "1")</f>
        <v>0</v>
      </c>
      <c r="AQ934" s="2" t="str">
        <f>IF(ISERROR(MATCH(Table18[[#This Row], [Batch Start Semester]],$BD$2:$BD$5,0)),"0", "1")</f>
        <v>0</v>
      </c>
      <c r="AR934" s="2" t="str">
        <f>IF(ISERROR(MATCH(Table18[[#This Row], [Batch Session ]],$BE$2:$BE$5,0)),"0", "1")</f>
        <v>0</v>
      </c>
      <c r="AS934" s="2" t="str">
        <f>IF(ISERROR(MATCH(Table18[[#This Row], [Current Semester Number ]],$BF$2:$BF$12,0)),"0", "1")</f>
        <v>0</v>
      </c>
      <c r="AT934" s="2" t="str">
        <f>IF(ISERROR(MATCH(Table18[[#This Row], [Gender]],$BG$2:$BG$4,0)),"0", "1")</f>
        <v>0</v>
      </c>
      <c r="AU934" s="2" t="str">
        <f>IF(ISERROR(MATCH(Table18[[#This Row], [Quota Type]],$BH$2:$BH$12,0)),"0", "1")</f>
        <v>0</v>
      </c>
      <c r="AV934" s="2" t="str">
        <f>IF(ISERROR(MATCH(Table18[[#This Row], [Different Ability Type (only for Differently abled students)]],$BI$2:$BI$8,0)),"0", "1")</f>
        <v>0</v>
      </c>
      <c r="AW934" s="2"/>
      <c r="AX934" s="2"/>
      <c r="AY934" s="2"/>
      <c r="AZ934" s="2"/>
    </row>
    <row r="935" ht="14.25">
      <c r="A935" s="23"/>
      <c r="B935" s="23"/>
      <c r="C935" s="23"/>
      <c r="D935" s="23"/>
      <c r="E935" s="23"/>
      <c r="F935" s="23"/>
      <c r="G935" s="24"/>
      <c r="H935" s="25"/>
      <c r="I935" s="26"/>
      <c r="J935" s="27"/>
      <c r="K935" s="27"/>
      <c r="L935" s="27"/>
      <c r="M935" s="26"/>
      <c r="N935" s="28"/>
      <c r="O935" s="29"/>
      <c r="P935" s="30"/>
      <c r="Q935" s="30"/>
      <c r="R935" s="30"/>
      <c r="S935" s="31"/>
      <c r="T935" s="26"/>
      <c r="U935" s="27"/>
      <c r="V935" s="82"/>
      <c r="W935" s="83"/>
      <c r="X935" s="27"/>
      <c r="Y935" s="36"/>
      <c r="Z935" s="27"/>
      <c r="AA935" s="37"/>
      <c r="AB935" s="38"/>
      <c r="AC935" s="39"/>
      <c r="AD935" s="40"/>
      <c r="AK935" s="2" t="str">
        <f>IF(ISERROR(MATCH(Table18[[#This Row], [Sector of College]],$AY$2:$AY$4,0)),"0", "1")</f>
        <v>0</v>
      </c>
      <c r="AL935" s="2" t="str">
        <f>IF(ISERROR(MATCH(Table18[[#This Row], [Type of College]],$AZ$2:$AZ$4,0)),"0", "1")</f>
        <v>0</v>
      </c>
      <c r="AM935" s="2" t="str">
        <f>IF(ISERROR(MATCH(Table18[[#This Row], [College Category]],$BA$2:$BA$15,0)),"0", "1")</f>
        <v>0</v>
      </c>
      <c r="AN935" s="2" t="str">
        <f>IF(ISERROR(MATCH(Table18[[#This Row], [Degree Duration]],$BB$3:$BB$12,0)),"0", "1")</f>
        <v>0</v>
      </c>
      <c r="AO935" s="2" t="str">
        <f>IF(ISERROR(MATCH(#REF!,#REF!,0)),"0", "1")</f>
        <v>0</v>
      </c>
      <c r="AP935" s="2" t="str">
        <f>IF(ISERROR(MATCH(Table18[[#This Row], [Batch Start Year]],$BC$2:$BC$23,0)),"0", "1")</f>
        <v>0</v>
      </c>
      <c r="AQ935" s="2" t="str">
        <f>IF(ISERROR(MATCH(Table18[[#This Row], [Batch Start Semester]],$BD$2:$BD$5,0)),"0", "1")</f>
        <v>0</v>
      </c>
      <c r="AR935" s="2" t="str">
        <f>IF(ISERROR(MATCH(Table18[[#This Row], [Batch Session ]],$BE$2:$BE$5,0)),"0", "1")</f>
        <v>0</v>
      </c>
      <c r="AS935" s="2" t="str">
        <f>IF(ISERROR(MATCH(Table18[[#This Row], [Current Semester Number ]],$BF$2:$BF$12,0)),"0", "1")</f>
        <v>0</v>
      </c>
      <c r="AT935" s="2" t="str">
        <f>IF(ISERROR(MATCH(Table18[[#This Row], [Gender]],$BG$2:$BG$4,0)),"0", "1")</f>
        <v>0</v>
      </c>
      <c r="AU935" s="2" t="str">
        <f>IF(ISERROR(MATCH(Table18[[#This Row], [Quota Type]],$BH$2:$BH$12,0)),"0", "1")</f>
        <v>0</v>
      </c>
      <c r="AV935" s="2" t="str">
        <f>IF(ISERROR(MATCH(Table18[[#This Row], [Different Ability Type (only for Differently abled students)]],$BI$2:$BI$8,0)),"0", "1")</f>
        <v>0</v>
      </c>
      <c r="AW935" s="2"/>
      <c r="AX935" s="2"/>
      <c r="AY935" s="2"/>
      <c r="AZ935" s="2"/>
    </row>
    <row r="936" ht="14.25">
      <c r="A936" s="23"/>
      <c r="B936" s="23"/>
      <c r="C936" s="23"/>
      <c r="D936" s="23"/>
      <c r="E936" s="23"/>
      <c r="F936" s="23"/>
      <c r="G936" s="24"/>
      <c r="H936" s="25"/>
      <c r="I936" s="26"/>
      <c r="J936" s="27"/>
      <c r="K936" s="27"/>
      <c r="L936" s="27"/>
      <c r="M936" s="26"/>
      <c r="N936" s="28"/>
      <c r="O936" s="29"/>
      <c r="P936" s="30"/>
      <c r="Q936" s="30"/>
      <c r="R936" s="30"/>
      <c r="S936" s="31"/>
      <c r="T936" s="26"/>
      <c r="U936" s="27"/>
      <c r="V936" s="82"/>
      <c r="W936" s="83"/>
      <c r="X936" s="27"/>
      <c r="Y936" s="36"/>
      <c r="Z936" s="27"/>
      <c r="AA936" s="37"/>
      <c r="AB936" s="38"/>
      <c r="AC936" s="39"/>
      <c r="AD936" s="40"/>
      <c r="AK936" s="2" t="str">
        <f>IF(ISERROR(MATCH(Table18[[#This Row], [Sector of College]],$AY$2:$AY$4,0)),"0", "1")</f>
        <v>0</v>
      </c>
      <c r="AL936" s="2" t="str">
        <f>IF(ISERROR(MATCH(Table18[[#This Row], [Type of College]],$AZ$2:$AZ$4,0)),"0", "1")</f>
        <v>0</v>
      </c>
      <c r="AM936" s="2" t="str">
        <f>IF(ISERROR(MATCH(Table18[[#This Row], [College Category]],$BA$2:$BA$15,0)),"0", "1")</f>
        <v>0</v>
      </c>
      <c r="AN936" s="2" t="str">
        <f>IF(ISERROR(MATCH(Table18[[#This Row], [Degree Duration]],$BB$3:$BB$12,0)),"0", "1")</f>
        <v>0</v>
      </c>
      <c r="AO936" s="2" t="str">
        <f>IF(ISERROR(MATCH(#REF!,#REF!,0)),"0", "1")</f>
        <v>0</v>
      </c>
      <c r="AP936" s="2" t="str">
        <f>IF(ISERROR(MATCH(Table18[[#This Row], [Batch Start Year]],$BC$2:$BC$23,0)),"0", "1")</f>
        <v>0</v>
      </c>
      <c r="AQ936" s="2" t="str">
        <f>IF(ISERROR(MATCH(Table18[[#This Row], [Batch Start Semester]],$BD$2:$BD$5,0)),"0", "1")</f>
        <v>0</v>
      </c>
      <c r="AR936" s="2" t="str">
        <f>IF(ISERROR(MATCH(Table18[[#This Row], [Batch Session ]],$BE$2:$BE$5,0)),"0", "1")</f>
        <v>0</v>
      </c>
      <c r="AS936" s="2" t="str">
        <f>IF(ISERROR(MATCH(Table18[[#This Row], [Current Semester Number ]],$BF$2:$BF$12,0)),"0", "1")</f>
        <v>0</v>
      </c>
      <c r="AT936" s="2" t="str">
        <f>IF(ISERROR(MATCH(Table18[[#This Row], [Gender]],$BG$2:$BG$4,0)),"0", "1")</f>
        <v>0</v>
      </c>
      <c r="AU936" s="2" t="str">
        <f>IF(ISERROR(MATCH(Table18[[#This Row], [Quota Type]],$BH$2:$BH$12,0)),"0", "1")</f>
        <v>0</v>
      </c>
      <c r="AV936" s="2" t="str">
        <f>IF(ISERROR(MATCH(Table18[[#This Row], [Different Ability Type (only for Differently abled students)]],$BI$2:$BI$8,0)),"0", "1")</f>
        <v>0</v>
      </c>
      <c r="AW936" s="2"/>
      <c r="AX936" s="2"/>
      <c r="AY936" s="2"/>
      <c r="AZ936" s="2"/>
    </row>
    <row r="937" ht="14.25">
      <c r="A937" s="23"/>
      <c r="B937" s="23"/>
      <c r="C937" s="23"/>
      <c r="D937" s="23"/>
      <c r="E937" s="23"/>
      <c r="F937" s="23"/>
      <c r="G937" s="24"/>
      <c r="H937" s="25"/>
      <c r="I937" s="26"/>
      <c r="J937" s="27"/>
      <c r="K937" s="27"/>
      <c r="L937" s="27"/>
      <c r="M937" s="26"/>
      <c r="N937" s="28"/>
      <c r="O937" s="29"/>
      <c r="P937" s="30"/>
      <c r="Q937" s="30"/>
      <c r="R937" s="30"/>
      <c r="S937" s="31"/>
      <c r="T937" s="26"/>
      <c r="U937" s="27"/>
      <c r="V937" s="82"/>
      <c r="W937" s="83"/>
      <c r="X937" s="27"/>
      <c r="Y937" s="36"/>
      <c r="Z937" s="27"/>
      <c r="AA937" s="37"/>
      <c r="AB937" s="38"/>
      <c r="AC937" s="39"/>
      <c r="AD937" s="40"/>
      <c r="AK937" s="2" t="str">
        <f>IF(ISERROR(MATCH(Table18[[#This Row], [Sector of College]],$AY$2:$AY$4,0)),"0", "1")</f>
        <v>0</v>
      </c>
      <c r="AL937" s="2" t="str">
        <f>IF(ISERROR(MATCH(Table18[[#This Row], [Type of College]],$AZ$2:$AZ$4,0)),"0", "1")</f>
        <v>0</v>
      </c>
      <c r="AM937" s="2" t="str">
        <f>IF(ISERROR(MATCH(Table18[[#This Row], [College Category]],$BA$2:$BA$15,0)),"0", "1")</f>
        <v>0</v>
      </c>
      <c r="AN937" s="2" t="str">
        <f>IF(ISERROR(MATCH(Table18[[#This Row], [Degree Duration]],$BB$3:$BB$12,0)),"0", "1")</f>
        <v>0</v>
      </c>
      <c r="AO937" s="2" t="str">
        <f>IF(ISERROR(MATCH(#REF!,#REF!,0)),"0", "1")</f>
        <v>0</v>
      </c>
      <c r="AP937" s="2" t="str">
        <f>IF(ISERROR(MATCH(Table18[[#This Row], [Batch Start Year]],$BC$2:$BC$23,0)),"0", "1")</f>
        <v>0</v>
      </c>
      <c r="AQ937" s="2" t="str">
        <f>IF(ISERROR(MATCH(Table18[[#This Row], [Batch Start Semester]],$BD$2:$BD$5,0)),"0", "1")</f>
        <v>0</v>
      </c>
      <c r="AR937" s="2" t="str">
        <f>IF(ISERROR(MATCH(Table18[[#This Row], [Batch Session ]],$BE$2:$BE$5,0)),"0", "1")</f>
        <v>0</v>
      </c>
      <c r="AS937" s="2" t="str">
        <f>IF(ISERROR(MATCH(Table18[[#This Row], [Current Semester Number ]],$BF$2:$BF$12,0)),"0", "1")</f>
        <v>0</v>
      </c>
      <c r="AT937" s="2" t="str">
        <f>IF(ISERROR(MATCH(Table18[[#This Row], [Gender]],$BG$2:$BG$4,0)),"0", "1")</f>
        <v>0</v>
      </c>
      <c r="AU937" s="2" t="str">
        <f>IF(ISERROR(MATCH(Table18[[#This Row], [Quota Type]],$BH$2:$BH$12,0)),"0", "1")</f>
        <v>0</v>
      </c>
      <c r="AV937" s="2" t="str">
        <f>IF(ISERROR(MATCH(Table18[[#This Row], [Different Ability Type (only for Differently abled students)]],$BI$2:$BI$8,0)),"0", "1")</f>
        <v>0</v>
      </c>
      <c r="AW937" s="2"/>
      <c r="AX937" s="2"/>
      <c r="AY937" s="2"/>
      <c r="AZ937" s="2"/>
    </row>
    <row r="938" ht="14.25">
      <c r="A938" s="23"/>
      <c r="B938" s="23"/>
      <c r="C938" s="23"/>
      <c r="D938" s="23"/>
      <c r="E938" s="23"/>
      <c r="F938" s="23"/>
      <c r="G938" s="24"/>
      <c r="H938" s="25"/>
      <c r="I938" s="26"/>
      <c r="J938" s="27"/>
      <c r="K938" s="27"/>
      <c r="L938" s="27"/>
      <c r="M938" s="26"/>
      <c r="N938" s="28"/>
      <c r="O938" s="29"/>
      <c r="P938" s="30"/>
      <c r="Q938" s="30"/>
      <c r="R938" s="30"/>
      <c r="S938" s="31"/>
      <c r="T938" s="26"/>
      <c r="U938" s="27"/>
      <c r="V938" s="82"/>
      <c r="W938" s="83"/>
      <c r="X938" s="27"/>
      <c r="Y938" s="36"/>
      <c r="Z938" s="27"/>
      <c r="AA938" s="37"/>
      <c r="AB938" s="38"/>
      <c r="AC938" s="39"/>
      <c r="AD938" s="40"/>
      <c r="AK938" s="2" t="str">
        <f>IF(ISERROR(MATCH(Table18[[#This Row], [Sector of College]],$AY$2:$AY$4,0)),"0", "1")</f>
        <v>0</v>
      </c>
      <c r="AL938" s="2" t="str">
        <f>IF(ISERROR(MATCH(Table18[[#This Row], [Type of College]],$AZ$2:$AZ$4,0)),"0", "1")</f>
        <v>0</v>
      </c>
      <c r="AM938" s="2" t="str">
        <f>IF(ISERROR(MATCH(Table18[[#This Row], [College Category]],$BA$2:$BA$15,0)),"0", "1")</f>
        <v>0</v>
      </c>
      <c r="AN938" s="2" t="str">
        <f>IF(ISERROR(MATCH(Table18[[#This Row], [Degree Duration]],$BB$3:$BB$12,0)),"0", "1")</f>
        <v>0</v>
      </c>
      <c r="AO938" s="2" t="str">
        <f>IF(ISERROR(MATCH(#REF!,#REF!,0)),"0", "1")</f>
        <v>0</v>
      </c>
      <c r="AP938" s="2" t="str">
        <f>IF(ISERROR(MATCH(Table18[[#This Row], [Batch Start Year]],$BC$2:$BC$23,0)),"0", "1")</f>
        <v>0</v>
      </c>
      <c r="AQ938" s="2" t="str">
        <f>IF(ISERROR(MATCH(Table18[[#This Row], [Batch Start Semester]],$BD$2:$BD$5,0)),"0", "1")</f>
        <v>0</v>
      </c>
      <c r="AR938" s="2" t="str">
        <f>IF(ISERROR(MATCH(Table18[[#This Row], [Batch Session ]],$BE$2:$BE$5,0)),"0", "1")</f>
        <v>0</v>
      </c>
      <c r="AS938" s="2" t="str">
        <f>IF(ISERROR(MATCH(Table18[[#This Row], [Current Semester Number ]],$BF$2:$BF$12,0)),"0", "1")</f>
        <v>0</v>
      </c>
      <c r="AT938" s="2" t="str">
        <f>IF(ISERROR(MATCH(Table18[[#This Row], [Gender]],$BG$2:$BG$4,0)),"0", "1")</f>
        <v>0</v>
      </c>
      <c r="AU938" s="2" t="str">
        <f>IF(ISERROR(MATCH(Table18[[#This Row], [Quota Type]],$BH$2:$BH$12,0)),"0", "1")</f>
        <v>0</v>
      </c>
      <c r="AV938" s="2" t="str">
        <f>IF(ISERROR(MATCH(Table18[[#This Row], [Different Ability Type (only for Differently abled students)]],$BI$2:$BI$8,0)),"0", "1")</f>
        <v>0</v>
      </c>
      <c r="AW938" s="2"/>
      <c r="AX938" s="2"/>
      <c r="AY938" s="2"/>
      <c r="AZ938" s="2"/>
    </row>
    <row r="939" ht="14.25">
      <c r="A939" s="23"/>
      <c r="B939" s="23"/>
      <c r="C939" s="23"/>
      <c r="D939" s="23"/>
      <c r="E939" s="23"/>
      <c r="F939" s="23"/>
      <c r="G939" s="24"/>
      <c r="H939" s="25"/>
      <c r="I939" s="26"/>
      <c r="J939" s="27"/>
      <c r="K939" s="27"/>
      <c r="L939" s="27"/>
      <c r="M939" s="26"/>
      <c r="N939" s="28"/>
      <c r="O939" s="29"/>
      <c r="P939" s="30"/>
      <c r="Q939" s="30"/>
      <c r="R939" s="30"/>
      <c r="S939" s="31"/>
      <c r="T939" s="26"/>
      <c r="U939" s="27"/>
      <c r="V939" s="82"/>
      <c r="W939" s="83"/>
      <c r="X939" s="27"/>
      <c r="Y939" s="36"/>
      <c r="Z939" s="27"/>
      <c r="AA939" s="37"/>
      <c r="AB939" s="38"/>
      <c r="AC939" s="39"/>
      <c r="AD939" s="40"/>
      <c r="AK939" s="2" t="str">
        <f>IF(ISERROR(MATCH(Table18[[#This Row], [Sector of College]],$AY$2:$AY$4,0)),"0", "1")</f>
        <v>0</v>
      </c>
      <c r="AL939" s="2" t="str">
        <f>IF(ISERROR(MATCH(Table18[[#This Row], [Type of College]],$AZ$2:$AZ$4,0)),"0", "1")</f>
        <v>0</v>
      </c>
      <c r="AM939" s="2" t="str">
        <f>IF(ISERROR(MATCH(Table18[[#This Row], [College Category]],$BA$2:$BA$15,0)),"0", "1")</f>
        <v>0</v>
      </c>
      <c r="AN939" s="2" t="str">
        <f>IF(ISERROR(MATCH(Table18[[#This Row], [Degree Duration]],$BB$3:$BB$12,0)),"0", "1")</f>
        <v>0</v>
      </c>
      <c r="AO939" s="2" t="str">
        <f>IF(ISERROR(MATCH(#REF!,#REF!,0)),"0", "1")</f>
        <v>0</v>
      </c>
      <c r="AP939" s="2" t="str">
        <f>IF(ISERROR(MATCH(Table18[[#This Row], [Batch Start Year]],$BC$2:$BC$23,0)),"0", "1")</f>
        <v>0</v>
      </c>
      <c r="AQ939" s="2" t="str">
        <f>IF(ISERROR(MATCH(Table18[[#This Row], [Batch Start Semester]],$BD$2:$BD$5,0)),"0", "1")</f>
        <v>0</v>
      </c>
      <c r="AR939" s="2" t="str">
        <f>IF(ISERROR(MATCH(Table18[[#This Row], [Batch Session ]],$BE$2:$BE$5,0)),"0", "1")</f>
        <v>0</v>
      </c>
      <c r="AS939" s="2" t="str">
        <f>IF(ISERROR(MATCH(Table18[[#This Row], [Current Semester Number ]],$BF$2:$BF$12,0)),"0", "1")</f>
        <v>0</v>
      </c>
      <c r="AT939" s="2" t="str">
        <f>IF(ISERROR(MATCH(Table18[[#This Row], [Gender]],$BG$2:$BG$4,0)),"0", "1")</f>
        <v>0</v>
      </c>
      <c r="AU939" s="2" t="str">
        <f>IF(ISERROR(MATCH(Table18[[#This Row], [Quota Type]],$BH$2:$BH$12,0)),"0", "1")</f>
        <v>0</v>
      </c>
      <c r="AV939" s="2" t="str">
        <f>IF(ISERROR(MATCH(Table18[[#This Row], [Different Ability Type (only for Differently abled students)]],$BI$2:$BI$8,0)),"0", "1")</f>
        <v>0</v>
      </c>
      <c r="AW939" s="2"/>
      <c r="AX939" s="2"/>
      <c r="AY939" s="2"/>
      <c r="AZ939" s="2"/>
    </row>
    <row r="940" ht="14.25">
      <c r="A940" s="23"/>
      <c r="B940" s="23"/>
      <c r="C940" s="23"/>
      <c r="D940" s="23"/>
      <c r="E940" s="23"/>
      <c r="F940" s="23"/>
      <c r="G940" s="24"/>
      <c r="H940" s="25"/>
      <c r="I940" s="26"/>
      <c r="J940" s="27"/>
      <c r="K940" s="27"/>
      <c r="L940" s="27"/>
      <c r="M940" s="26"/>
      <c r="N940" s="28"/>
      <c r="O940" s="29"/>
      <c r="P940" s="30"/>
      <c r="Q940" s="30"/>
      <c r="R940" s="30"/>
      <c r="S940" s="31"/>
      <c r="T940" s="26"/>
      <c r="U940" s="27"/>
      <c r="V940" s="82"/>
      <c r="W940" s="83"/>
      <c r="X940" s="27"/>
      <c r="Y940" s="36"/>
      <c r="Z940" s="27"/>
      <c r="AA940" s="37"/>
      <c r="AB940" s="38"/>
      <c r="AC940" s="39"/>
      <c r="AD940" s="40"/>
      <c r="AK940" s="2" t="str">
        <f>IF(ISERROR(MATCH(Table18[[#This Row], [Sector of College]],$AY$2:$AY$4,0)),"0", "1")</f>
        <v>0</v>
      </c>
      <c r="AL940" s="2" t="str">
        <f>IF(ISERROR(MATCH(Table18[[#This Row], [Type of College]],$AZ$2:$AZ$4,0)),"0", "1")</f>
        <v>0</v>
      </c>
      <c r="AM940" s="2" t="str">
        <f>IF(ISERROR(MATCH(Table18[[#This Row], [College Category]],$BA$2:$BA$15,0)),"0", "1")</f>
        <v>0</v>
      </c>
      <c r="AN940" s="2" t="str">
        <f>IF(ISERROR(MATCH(Table18[[#This Row], [Degree Duration]],$BB$3:$BB$12,0)),"0", "1")</f>
        <v>0</v>
      </c>
      <c r="AO940" s="2" t="str">
        <f>IF(ISERROR(MATCH(#REF!,#REF!,0)),"0", "1")</f>
        <v>0</v>
      </c>
      <c r="AP940" s="2" t="str">
        <f>IF(ISERROR(MATCH(Table18[[#This Row], [Batch Start Year]],$BC$2:$BC$23,0)),"0", "1")</f>
        <v>0</v>
      </c>
      <c r="AQ940" s="2" t="str">
        <f>IF(ISERROR(MATCH(Table18[[#This Row], [Batch Start Semester]],$BD$2:$BD$5,0)),"0", "1")</f>
        <v>0</v>
      </c>
      <c r="AR940" s="2" t="str">
        <f>IF(ISERROR(MATCH(Table18[[#This Row], [Batch Session ]],$BE$2:$BE$5,0)),"0", "1")</f>
        <v>0</v>
      </c>
      <c r="AS940" s="2" t="str">
        <f>IF(ISERROR(MATCH(Table18[[#This Row], [Current Semester Number ]],$BF$2:$BF$12,0)),"0", "1")</f>
        <v>0</v>
      </c>
      <c r="AT940" s="2" t="str">
        <f>IF(ISERROR(MATCH(Table18[[#This Row], [Gender]],$BG$2:$BG$4,0)),"0", "1")</f>
        <v>0</v>
      </c>
      <c r="AU940" s="2" t="str">
        <f>IF(ISERROR(MATCH(Table18[[#This Row], [Quota Type]],$BH$2:$BH$12,0)),"0", "1")</f>
        <v>0</v>
      </c>
      <c r="AV940" s="2" t="str">
        <f>IF(ISERROR(MATCH(Table18[[#This Row], [Different Ability Type (only for Differently abled students)]],$BI$2:$BI$8,0)),"0", "1")</f>
        <v>0</v>
      </c>
      <c r="AW940" s="2"/>
      <c r="AX940" s="2"/>
      <c r="AY940" s="2"/>
      <c r="AZ940" s="2"/>
    </row>
    <row r="941" ht="14.25">
      <c r="A941" s="23"/>
      <c r="B941" s="23"/>
      <c r="C941" s="23"/>
      <c r="D941" s="23"/>
      <c r="E941" s="23"/>
      <c r="F941" s="23"/>
      <c r="G941" s="24"/>
      <c r="H941" s="25"/>
      <c r="I941" s="26"/>
      <c r="J941" s="27"/>
      <c r="K941" s="27"/>
      <c r="L941" s="27"/>
      <c r="M941" s="26"/>
      <c r="N941" s="28"/>
      <c r="O941" s="29"/>
      <c r="P941" s="30"/>
      <c r="Q941" s="30"/>
      <c r="R941" s="30"/>
      <c r="S941" s="31"/>
      <c r="T941" s="26"/>
      <c r="U941" s="27"/>
      <c r="V941" s="82"/>
      <c r="W941" s="83"/>
      <c r="X941" s="27"/>
      <c r="Y941" s="36"/>
      <c r="Z941" s="27"/>
      <c r="AA941" s="37"/>
      <c r="AB941" s="38"/>
      <c r="AC941" s="39"/>
      <c r="AD941" s="40"/>
      <c r="AK941" s="2" t="str">
        <f>IF(ISERROR(MATCH(Table18[[#This Row], [Sector of College]],$AY$2:$AY$4,0)),"0", "1")</f>
        <v>0</v>
      </c>
      <c r="AL941" s="2" t="str">
        <f>IF(ISERROR(MATCH(Table18[[#This Row], [Type of College]],$AZ$2:$AZ$4,0)),"0", "1")</f>
        <v>0</v>
      </c>
      <c r="AM941" s="2" t="str">
        <f>IF(ISERROR(MATCH(Table18[[#This Row], [College Category]],$BA$2:$BA$15,0)),"0", "1")</f>
        <v>0</v>
      </c>
      <c r="AN941" s="2" t="str">
        <f>IF(ISERROR(MATCH(Table18[[#This Row], [Degree Duration]],$BB$3:$BB$12,0)),"0", "1")</f>
        <v>0</v>
      </c>
      <c r="AO941" s="2" t="str">
        <f>IF(ISERROR(MATCH(#REF!,#REF!,0)),"0", "1")</f>
        <v>0</v>
      </c>
      <c r="AP941" s="2" t="str">
        <f>IF(ISERROR(MATCH(Table18[[#This Row], [Batch Start Year]],$BC$2:$BC$23,0)),"0", "1")</f>
        <v>0</v>
      </c>
      <c r="AQ941" s="2" t="str">
        <f>IF(ISERROR(MATCH(Table18[[#This Row], [Batch Start Semester]],$BD$2:$BD$5,0)),"0", "1")</f>
        <v>0</v>
      </c>
      <c r="AR941" s="2" t="str">
        <f>IF(ISERROR(MATCH(Table18[[#This Row], [Batch Session ]],$BE$2:$BE$5,0)),"0", "1")</f>
        <v>0</v>
      </c>
      <c r="AS941" s="2" t="str">
        <f>IF(ISERROR(MATCH(Table18[[#This Row], [Current Semester Number ]],$BF$2:$BF$12,0)),"0", "1")</f>
        <v>0</v>
      </c>
      <c r="AT941" s="2" t="str">
        <f>IF(ISERROR(MATCH(Table18[[#This Row], [Gender]],$BG$2:$BG$4,0)),"0", "1")</f>
        <v>0</v>
      </c>
      <c r="AU941" s="2" t="str">
        <f>IF(ISERROR(MATCH(Table18[[#This Row], [Quota Type]],$BH$2:$BH$12,0)),"0", "1")</f>
        <v>0</v>
      </c>
      <c r="AV941" s="2" t="str">
        <f>IF(ISERROR(MATCH(Table18[[#This Row], [Different Ability Type (only for Differently abled students)]],$BI$2:$BI$8,0)),"0", "1")</f>
        <v>0</v>
      </c>
      <c r="AW941" s="2"/>
      <c r="AX941" s="2"/>
      <c r="AY941" s="2"/>
      <c r="AZ941" s="2"/>
    </row>
    <row r="942" ht="14.25">
      <c r="A942" s="23"/>
      <c r="B942" s="23"/>
      <c r="C942" s="23"/>
      <c r="D942" s="23"/>
      <c r="E942" s="23"/>
      <c r="F942" s="23"/>
      <c r="G942" s="24"/>
      <c r="H942" s="25"/>
      <c r="I942" s="26"/>
      <c r="J942" s="27"/>
      <c r="K942" s="27"/>
      <c r="L942" s="27"/>
      <c r="M942" s="26"/>
      <c r="N942" s="28"/>
      <c r="O942" s="29"/>
      <c r="P942" s="30"/>
      <c r="Q942" s="30"/>
      <c r="R942" s="30"/>
      <c r="S942" s="31"/>
      <c r="T942" s="26"/>
      <c r="U942" s="27"/>
      <c r="V942" s="82"/>
      <c r="W942" s="83"/>
      <c r="X942" s="27"/>
      <c r="Y942" s="36"/>
      <c r="Z942" s="27"/>
      <c r="AA942" s="37"/>
      <c r="AB942" s="38"/>
      <c r="AC942" s="39"/>
      <c r="AD942" s="40"/>
      <c r="AK942" s="2" t="str">
        <f>IF(ISERROR(MATCH(Table18[[#This Row], [Sector of College]],$AY$2:$AY$4,0)),"0", "1")</f>
        <v>0</v>
      </c>
      <c r="AL942" s="2" t="str">
        <f>IF(ISERROR(MATCH(Table18[[#This Row], [Type of College]],$AZ$2:$AZ$4,0)),"0", "1")</f>
        <v>0</v>
      </c>
      <c r="AM942" s="2" t="str">
        <f>IF(ISERROR(MATCH(Table18[[#This Row], [College Category]],$BA$2:$BA$15,0)),"0", "1")</f>
        <v>0</v>
      </c>
      <c r="AN942" s="2" t="str">
        <f>IF(ISERROR(MATCH(Table18[[#This Row], [Degree Duration]],$BB$3:$BB$12,0)),"0", "1")</f>
        <v>0</v>
      </c>
      <c r="AO942" s="2" t="str">
        <f>IF(ISERROR(MATCH(#REF!,#REF!,0)),"0", "1")</f>
        <v>0</v>
      </c>
      <c r="AP942" s="2" t="str">
        <f>IF(ISERROR(MATCH(Table18[[#This Row], [Batch Start Year]],$BC$2:$BC$23,0)),"0", "1")</f>
        <v>0</v>
      </c>
      <c r="AQ942" s="2" t="str">
        <f>IF(ISERROR(MATCH(Table18[[#This Row], [Batch Start Semester]],$BD$2:$BD$5,0)),"0", "1")</f>
        <v>0</v>
      </c>
      <c r="AR942" s="2" t="str">
        <f>IF(ISERROR(MATCH(Table18[[#This Row], [Batch Session ]],$BE$2:$BE$5,0)),"0", "1")</f>
        <v>0</v>
      </c>
      <c r="AS942" s="2" t="str">
        <f>IF(ISERROR(MATCH(Table18[[#This Row], [Current Semester Number ]],$BF$2:$BF$12,0)),"0", "1")</f>
        <v>0</v>
      </c>
      <c r="AT942" s="2" t="str">
        <f>IF(ISERROR(MATCH(Table18[[#This Row], [Gender]],$BG$2:$BG$4,0)),"0", "1")</f>
        <v>0</v>
      </c>
      <c r="AU942" s="2" t="str">
        <f>IF(ISERROR(MATCH(Table18[[#This Row], [Quota Type]],$BH$2:$BH$12,0)),"0", "1")</f>
        <v>0</v>
      </c>
      <c r="AV942" s="2" t="str">
        <f>IF(ISERROR(MATCH(Table18[[#This Row], [Different Ability Type (only for Differently abled students)]],$BI$2:$BI$8,0)),"0", "1")</f>
        <v>0</v>
      </c>
      <c r="AW942" s="2"/>
      <c r="AX942" s="2"/>
      <c r="AY942" s="2"/>
      <c r="AZ942" s="2"/>
    </row>
    <row r="943" ht="14.25">
      <c r="A943" s="23"/>
      <c r="B943" s="23"/>
      <c r="C943" s="23"/>
      <c r="D943" s="23"/>
      <c r="E943" s="23"/>
      <c r="F943" s="23"/>
      <c r="G943" s="24"/>
      <c r="H943" s="25"/>
      <c r="I943" s="26"/>
      <c r="J943" s="27"/>
      <c r="K943" s="27"/>
      <c r="L943" s="27"/>
      <c r="M943" s="26"/>
      <c r="N943" s="28"/>
      <c r="O943" s="29"/>
      <c r="P943" s="30"/>
      <c r="Q943" s="30"/>
      <c r="R943" s="30"/>
      <c r="S943" s="31"/>
      <c r="T943" s="26"/>
      <c r="U943" s="27"/>
      <c r="V943" s="82"/>
      <c r="W943" s="83"/>
      <c r="X943" s="27"/>
      <c r="Y943" s="36"/>
      <c r="Z943" s="27"/>
      <c r="AA943" s="37"/>
      <c r="AB943" s="38"/>
      <c r="AC943" s="39"/>
      <c r="AD943" s="40"/>
      <c r="AK943" s="2" t="str">
        <f>IF(ISERROR(MATCH(Table18[[#This Row], [Sector of College]],$AY$2:$AY$4,0)),"0", "1")</f>
        <v>0</v>
      </c>
      <c r="AL943" s="2" t="str">
        <f>IF(ISERROR(MATCH(Table18[[#This Row], [Type of College]],$AZ$2:$AZ$4,0)),"0", "1")</f>
        <v>0</v>
      </c>
      <c r="AM943" s="2" t="str">
        <f>IF(ISERROR(MATCH(Table18[[#This Row], [College Category]],$BA$2:$BA$15,0)),"0", "1")</f>
        <v>0</v>
      </c>
      <c r="AN943" s="2" t="str">
        <f>IF(ISERROR(MATCH(Table18[[#This Row], [Degree Duration]],$BB$3:$BB$12,0)),"0", "1")</f>
        <v>0</v>
      </c>
      <c r="AO943" s="2" t="str">
        <f>IF(ISERROR(MATCH(#REF!,#REF!,0)),"0", "1")</f>
        <v>0</v>
      </c>
      <c r="AP943" s="2" t="str">
        <f>IF(ISERROR(MATCH(Table18[[#This Row], [Batch Start Year]],$BC$2:$BC$23,0)),"0", "1")</f>
        <v>0</v>
      </c>
      <c r="AQ943" s="2" t="str">
        <f>IF(ISERROR(MATCH(Table18[[#This Row], [Batch Start Semester]],$BD$2:$BD$5,0)),"0", "1")</f>
        <v>0</v>
      </c>
      <c r="AR943" s="2" t="str">
        <f>IF(ISERROR(MATCH(Table18[[#This Row], [Batch Session ]],$BE$2:$BE$5,0)),"0", "1")</f>
        <v>0</v>
      </c>
      <c r="AS943" s="2" t="str">
        <f>IF(ISERROR(MATCH(Table18[[#This Row], [Current Semester Number ]],$BF$2:$BF$12,0)),"0", "1")</f>
        <v>0</v>
      </c>
      <c r="AT943" s="2" t="str">
        <f>IF(ISERROR(MATCH(Table18[[#This Row], [Gender]],$BG$2:$BG$4,0)),"0", "1")</f>
        <v>0</v>
      </c>
      <c r="AU943" s="2" t="str">
        <f>IF(ISERROR(MATCH(Table18[[#This Row], [Quota Type]],$BH$2:$BH$12,0)),"0", "1")</f>
        <v>0</v>
      </c>
      <c r="AV943" s="2" t="str">
        <f>IF(ISERROR(MATCH(Table18[[#This Row], [Different Ability Type (only for Differently abled students)]],$BI$2:$BI$8,0)),"0", "1")</f>
        <v>0</v>
      </c>
      <c r="AW943" s="2"/>
      <c r="AX943" s="2"/>
      <c r="AY943" s="2"/>
      <c r="AZ943" s="2"/>
    </row>
    <row r="944" ht="14.25">
      <c r="A944" s="23"/>
      <c r="B944" s="23"/>
      <c r="C944" s="23"/>
      <c r="D944" s="23"/>
      <c r="E944" s="23"/>
      <c r="F944" s="23"/>
      <c r="G944" s="24"/>
      <c r="H944" s="25"/>
      <c r="I944" s="26"/>
      <c r="J944" s="27"/>
      <c r="K944" s="27"/>
      <c r="L944" s="27"/>
      <c r="M944" s="26"/>
      <c r="N944" s="28"/>
      <c r="O944" s="29"/>
      <c r="P944" s="30"/>
      <c r="Q944" s="30"/>
      <c r="R944" s="30"/>
      <c r="S944" s="31"/>
      <c r="T944" s="26"/>
      <c r="U944" s="27"/>
      <c r="V944" s="82"/>
      <c r="W944" s="83"/>
      <c r="X944" s="27"/>
      <c r="Y944" s="36"/>
      <c r="Z944" s="27"/>
      <c r="AA944" s="37"/>
      <c r="AB944" s="38"/>
      <c r="AC944" s="39"/>
      <c r="AD944" s="40"/>
      <c r="AK944" s="2" t="str">
        <f>IF(ISERROR(MATCH(Table18[[#This Row], [Sector of College]],$AY$2:$AY$4,0)),"0", "1")</f>
        <v>0</v>
      </c>
      <c r="AL944" s="2" t="str">
        <f>IF(ISERROR(MATCH(Table18[[#This Row], [Type of College]],$AZ$2:$AZ$4,0)),"0", "1")</f>
        <v>0</v>
      </c>
      <c r="AM944" s="2" t="str">
        <f>IF(ISERROR(MATCH(Table18[[#This Row], [College Category]],$BA$2:$BA$15,0)),"0", "1")</f>
        <v>0</v>
      </c>
      <c r="AN944" s="2" t="str">
        <f>IF(ISERROR(MATCH(Table18[[#This Row], [Degree Duration]],$BB$3:$BB$12,0)),"0", "1")</f>
        <v>0</v>
      </c>
      <c r="AO944" s="2" t="str">
        <f>IF(ISERROR(MATCH(#REF!,#REF!,0)),"0", "1")</f>
        <v>0</v>
      </c>
      <c r="AP944" s="2" t="str">
        <f>IF(ISERROR(MATCH(Table18[[#This Row], [Batch Start Year]],$BC$2:$BC$23,0)),"0", "1")</f>
        <v>0</v>
      </c>
      <c r="AQ944" s="2" t="str">
        <f>IF(ISERROR(MATCH(Table18[[#This Row], [Batch Start Semester]],$BD$2:$BD$5,0)),"0", "1")</f>
        <v>0</v>
      </c>
      <c r="AR944" s="2" t="str">
        <f>IF(ISERROR(MATCH(Table18[[#This Row], [Batch Session ]],$BE$2:$BE$5,0)),"0", "1")</f>
        <v>0</v>
      </c>
      <c r="AS944" s="2" t="str">
        <f>IF(ISERROR(MATCH(Table18[[#This Row], [Current Semester Number ]],$BF$2:$BF$12,0)),"0", "1")</f>
        <v>0</v>
      </c>
      <c r="AT944" s="2" t="str">
        <f>IF(ISERROR(MATCH(Table18[[#This Row], [Gender]],$BG$2:$BG$4,0)),"0", "1")</f>
        <v>0</v>
      </c>
      <c r="AU944" s="2" t="str">
        <f>IF(ISERROR(MATCH(Table18[[#This Row], [Quota Type]],$BH$2:$BH$12,0)),"0", "1")</f>
        <v>0</v>
      </c>
      <c r="AV944" s="2" t="str">
        <f>IF(ISERROR(MATCH(Table18[[#This Row], [Different Ability Type (only for Differently abled students)]],$BI$2:$BI$8,0)),"0", "1")</f>
        <v>0</v>
      </c>
      <c r="AW944" s="2"/>
      <c r="AX944" s="2"/>
      <c r="AY944" s="2"/>
      <c r="AZ944" s="2"/>
    </row>
    <row r="945" ht="14.25">
      <c r="A945" s="23"/>
      <c r="B945" s="23"/>
      <c r="C945" s="23"/>
      <c r="D945" s="23"/>
      <c r="E945" s="23"/>
      <c r="F945" s="23"/>
      <c r="G945" s="24"/>
      <c r="H945" s="25"/>
      <c r="I945" s="26"/>
      <c r="J945" s="27"/>
      <c r="K945" s="27"/>
      <c r="L945" s="27"/>
      <c r="M945" s="26"/>
      <c r="N945" s="28"/>
      <c r="O945" s="29"/>
      <c r="P945" s="30"/>
      <c r="Q945" s="30"/>
      <c r="R945" s="30"/>
      <c r="S945" s="31"/>
      <c r="T945" s="26"/>
      <c r="U945" s="27"/>
      <c r="V945" s="82"/>
      <c r="W945" s="83"/>
      <c r="X945" s="27"/>
      <c r="Y945" s="36"/>
      <c r="Z945" s="27"/>
      <c r="AA945" s="37"/>
      <c r="AB945" s="38"/>
      <c r="AC945" s="39"/>
      <c r="AD945" s="40"/>
      <c r="AK945" s="2" t="str">
        <f>IF(ISERROR(MATCH(Table18[[#This Row], [Sector of College]],$AY$2:$AY$4,0)),"0", "1")</f>
        <v>0</v>
      </c>
      <c r="AL945" s="2" t="str">
        <f>IF(ISERROR(MATCH(Table18[[#This Row], [Type of College]],$AZ$2:$AZ$4,0)),"0", "1")</f>
        <v>0</v>
      </c>
      <c r="AM945" s="2" t="str">
        <f>IF(ISERROR(MATCH(Table18[[#This Row], [College Category]],$BA$2:$BA$15,0)),"0", "1")</f>
        <v>0</v>
      </c>
      <c r="AN945" s="2" t="str">
        <f>IF(ISERROR(MATCH(Table18[[#This Row], [Degree Duration]],$BB$3:$BB$12,0)),"0", "1")</f>
        <v>0</v>
      </c>
      <c r="AO945" s="2" t="str">
        <f>IF(ISERROR(MATCH(#REF!,#REF!,0)),"0", "1")</f>
        <v>0</v>
      </c>
      <c r="AP945" s="2" t="str">
        <f>IF(ISERROR(MATCH(Table18[[#This Row], [Batch Start Year]],$BC$2:$BC$23,0)),"0", "1")</f>
        <v>0</v>
      </c>
      <c r="AQ945" s="2" t="str">
        <f>IF(ISERROR(MATCH(Table18[[#This Row], [Batch Start Semester]],$BD$2:$BD$5,0)),"0", "1")</f>
        <v>0</v>
      </c>
      <c r="AR945" s="2" t="str">
        <f>IF(ISERROR(MATCH(Table18[[#This Row], [Batch Session ]],$BE$2:$BE$5,0)),"0", "1")</f>
        <v>0</v>
      </c>
      <c r="AS945" s="2" t="str">
        <f>IF(ISERROR(MATCH(Table18[[#This Row], [Current Semester Number ]],$BF$2:$BF$12,0)),"0", "1")</f>
        <v>0</v>
      </c>
      <c r="AT945" s="2" t="str">
        <f>IF(ISERROR(MATCH(Table18[[#This Row], [Gender]],$BG$2:$BG$4,0)),"0", "1")</f>
        <v>0</v>
      </c>
      <c r="AU945" s="2" t="str">
        <f>IF(ISERROR(MATCH(Table18[[#This Row], [Quota Type]],$BH$2:$BH$12,0)),"0", "1")</f>
        <v>0</v>
      </c>
      <c r="AV945" s="2" t="str">
        <f>IF(ISERROR(MATCH(Table18[[#This Row], [Different Ability Type (only for Differently abled students)]],$BI$2:$BI$8,0)),"0", "1")</f>
        <v>0</v>
      </c>
      <c r="AW945" s="2"/>
      <c r="AX945" s="2"/>
      <c r="AY945" s="2"/>
      <c r="AZ945" s="2"/>
    </row>
    <row r="946" ht="14.25">
      <c r="A946" s="23"/>
      <c r="B946" s="23"/>
      <c r="C946" s="23"/>
      <c r="D946" s="23"/>
      <c r="E946" s="23"/>
      <c r="F946" s="23"/>
      <c r="G946" s="24"/>
      <c r="H946" s="25"/>
      <c r="I946" s="26"/>
      <c r="J946" s="27"/>
      <c r="K946" s="27"/>
      <c r="L946" s="27"/>
      <c r="M946" s="26"/>
      <c r="N946" s="28"/>
      <c r="O946" s="29"/>
      <c r="P946" s="30"/>
      <c r="Q946" s="30"/>
      <c r="R946" s="30"/>
      <c r="S946" s="31"/>
      <c r="T946" s="26"/>
      <c r="U946" s="27"/>
      <c r="V946" s="82"/>
      <c r="W946" s="83"/>
      <c r="X946" s="27"/>
      <c r="Y946" s="36"/>
      <c r="Z946" s="27"/>
      <c r="AA946" s="37"/>
      <c r="AB946" s="38"/>
      <c r="AC946" s="39"/>
      <c r="AD946" s="40"/>
      <c r="AK946" s="2" t="str">
        <f>IF(ISERROR(MATCH(Table18[[#This Row], [Sector of College]],$AY$2:$AY$4,0)),"0", "1")</f>
        <v>0</v>
      </c>
      <c r="AL946" s="2" t="str">
        <f>IF(ISERROR(MATCH(Table18[[#This Row], [Type of College]],$AZ$2:$AZ$4,0)),"0", "1")</f>
        <v>0</v>
      </c>
      <c r="AM946" s="2" t="str">
        <f>IF(ISERROR(MATCH(Table18[[#This Row], [College Category]],$BA$2:$BA$15,0)),"0", "1")</f>
        <v>0</v>
      </c>
      <c r="AN946" s="2" t="str">
        <f>IF(ISERROR(MATCH(Table18[[#This Row], [Degree Duration]],$BB$3:$BB$12,0)),"0", "1")</f>
        <v>0</v>
      </c>
      <c r="AO946" s="2" t="str">
        <f>IF(ISERROR(MATCH(#REF!,#REF!,0)),"0", "1")</f>
        <v>0</v>
      </c>
      <c r="AP946" s="2" t="str">
        <f>IF(ISERROR(MATCH(Table18[[#This Row], [Batch Start Year]],$BC$2:$BC$23,0)),"0", "1")</f>
        <v>0</v>
      </c>
      <c r="AQ946" s="2" t="str">
        <f>IF(ISERROR(MATCH(Table18[[#This Row], [Batch Start Semester]],$BD$2:$BD$5,0)),"0", "1")</f>
        <v>0</v>
      </c>
      <c r="AR946" s="2" t="str">
        <f>IF(ISERROR(MATCH(Table18[[#This Row], [Batch Session ]],$BE$2:$BE$5,0)),"0", "1")</f>
        <v>0</v>
      </c>
      <c r="AS946" s="2" t="str">
        <f>IF(ISERROR(MATCH(Table18[[#This Row], [Current Semester Number ]],$BF$2:$BF$12,0)),"0", "1")</f>
        <v>0</v>
      </c>
      <c r="AT946" s="2" t="str">
        <f>IF(ISERROR(MATCH(Table18[[#This Row], [Gender]],$BG$2:$BG$4,0)),"0", "1")</f>
        <v>0</v>
      </c>
      <c r="AU946" s="2" t="str">
        <f>IF(ISERROR(MATCH(Table18[[#This Row], [Quota Type]],$BH$2:$BH$12,0)),"0", "1")</f>
        <v>0</v>
      </c>
      <c r="AV946" s="2" t="str">
        <f>IF(ISERROR(MATCH(Table18[[#This Row], [Different Ability Type (only for Differently abled students)]],$BI$2:$BI$8,0)),"0", "1")</f>
        <v>0</v>
      </c>
      <c r="AW946" s="2"/>
      <c r="AX946" s="2"/>
      <c r="AY946" s="2"/>
      <c r="AZ946" s="2"/>
    </row>
    <row r="947" ht="14.25">
      <c r="A947" s="23"/>
      <c r="B947" s="23"/>
      <c r="C947" s="23"/>
      <c r="D947" s="23"/>
      <c r="E947" s="23"/>
      <c r="F947" s="23"/>
      <c r="G947" s="24"/>
      <c r="H947" s="25"/>
      <c r="I947" s="26"/>
      <c r="J947" s="27"/>
      <c r="K947" s="27"/>
      <c r="L947" s="27"/>
      <c r="M947" s="26"/>
      <c r="N947" s="28"/>
      <c r="O947" s="29"/>
      <c r="P947" s="30"/>
      <c r="Q947" s="30"/>
      <c r="R947" s="30"/>
      <c r="S947" s="31"/>
      <c r="T947" s="26"/>
      <c r="U947" s="27"/>
      <c r="V947" s="82"/>
      <c r="W947" s="83"/>
      <c r="X947" s="27"/>
      <c r="Y947" s="36"/>
      <c r="Z947" s="27"/>
      <c r="AA947" s="37"/>
      <c r="AB947" s="38"/>
      <c r="AC947" s="39"/>
      <c r="AD947" s="40"/>
      <c r="AK947" s="2" t="str">
        <f>IF(ISERROR(MATCH(Table18[[#This Row], [Sector of College]],$AY$2:$AY$4,0)),"0", "1")</f>
        <v>0</v>
      </c>
      <c r="AL947" s="2" t="str">
        <f>IF(ISERROR(MATCH(Table18[[#This Row], [Type of College]],$AZ$2:$AZ$4,0)),"0", "1")</f>
        <v>0</v>
      </c>
      <c r="AM947" s="2" t="str">
        <f>IF(ISERROR(MATCH(Table18[[#This Row], [College Category]],$BA$2:$BA$15,0)),"0", "1")</f>
        <v>0</v>
      </c>
      <c r="AN947" s="2" t="str">
        <f>IF(ISERROR(MATCH(Table18[[#This Row], [Degree Duration]],$BB$3:$BB$12,0)),"0", "1")</f>
        <v>0</v>
      </c>
      <c r="AO947" s="2" t="str">
        <f>IF(ISERROR(MATCH(#REF!,#REF!,0)),"0", "1")</f>
        <v>0</v>
      </c>
      <c r="AP947" s="2" t="str">
        <f>IF(ISERROR(MATCH(Table18[[#This Row], [Batch Start Year]],$BC$2:$BC$23,0)),"0", "1")</f>
        <v>0</v>
      </c>
      <c r="AQ947" s="2" t="str">
        <f>IF(ISERROR(MATCH(Table18[[#This Row], [Batch Start Semester]],$BD$2:$BD$5,0)),"0", "1")</f>
        <v>0</v>
      </c>
      <c r="AR947" s="2" t="str">
        <f>IF(ISERROR(MATCH(Table18[[#This Row], [Batch Session ]],$BE$2:$BE$5,0)),"0", "1")</f>
        <v>0</v>
      </c>
      <c r="AS947" s="2" t="str">
        <f>IF(ISERROR(MATCH(Table18[[#This Row], [Current Semester Number ]],$BF$2:$BF$12,0)),"0", "1")</f>
        <v>0</v>
      </c>
      <c r="AT947" s="2" t="str">
        <f>IF(ISERROR(MATCH(Table18[[#This Row], [Gender]],$BG$2:$BG$4,0)),"0", "1")</f>
        <v>0</v>
      </c>
      <c r="AU947" s="2" t="str">
        <f>IF(ISERROR(MATCH(Table18[[#This Row], [Quota Type]],$BH$2:$BH$12,0)),"0", "1")</f>
        <v>0</v>
      </c>
      <c r="AV947" s="2" t="str">
        <f>IF(ISERROR(MATCH(Table18[[#This Row], [Different Ability Type (only for Differently abled students)]],$BI$2:$BI$8,0)),"0", "1")</f>
        <v>0</v>
      </c>
      <c r="AW947" s="2"/>
      <c r="AX947" s="2"/>
      <c r="AY947" s="2"/>
      <c r="AZ947" s="2"/>
    </row>
    <row r="948" ht="14.25">
      <c r="A948" s="23"/>
      <c r="B948" s="23"/>
      <c r="C948" s="23"/>
      <c r="D948" s="23"/>
      <c r="E948" s="23"/>
      <c r="F948" s="23"/>
      <c r="G948" s="24"/>
      <c r="H948" s="25"/>
      <c r="I948" s="26"/>
      <c r="J948" s="27"/>
      <c r="K948" s="27"/>
      <c r="L948" s="27"/>
      <c r="M948" s="26"/>
      <c r="N948" s="28"/>
      <c r="O948" s="29"/>
      <c r="P948" s="30"/>
      <c r="Q948" s="30"/>
      <c r="R948" s="30"/>
      <c r="S948" s="31"/>
      <c r="T948" s="26"/>
      <c r="U948" s="27"/>
      <c r="V948" s="82"/>
      <c r="W948" s="83"/>
      <c r="X948" s="27"/>
      <c r="Y948" s="36"/>
      <c r="Z948" s="27"/>
      <c r="AA948" s="37"/>
      <c r="AB948" s="38"/>
      <c r="AC948" s="39"/>
      <c r="AD948" s="40"/>
      <c r="AK948" s="2" t="str">
        <f>IF(ISERROR(MATCH(Table18[[#This Row], [Sector of College]],$AY$2:$AY$4,0)),"0", "1")</f>
        <v>0</v>
      </c>
      <c r="AL948" s="2" t="str">
        <f>IF(ISERROR(MATCH(Table18[[#This Row], [Type of College]],$AZ$2:$AZ$4,0)),"0", "1")</f>
        <v>0</v>
      </c>
      <c r="AM948" s="2" t="str">
        <f>IF(ISERROR(MATCH(Table18[[#This Row], [College Category]],$BA$2:$BA$15,0)),"0", "1")</f>
        <v>0</v>
      </c>
      <c r="AN948" s="2" t="str">
        <f>IF(ISERROR(MATCH(Table18[[#This Row], [Degree Duration]],$BB$3:$BB$12,0)),"0", "1")</f>
        <v>0</v>
      </c>
      <c r="AO948" s="2" t="str">
        <f>IF(ISERROR(MATCH(#REF!,#REF!,0)),"0", "1")</f>
        <v>0</v>
      </c>
      <c r="AP948" s="2" t="str">
        <f>IF(ISERROR(MATCH(Table18[[#This Row], [Batch Start Year]],$BC$2:$BC$23,0)),"0", "1")</f>
        <v>0</v>
      </c>
      <c r="AQ948" s="2" t="str">
        <f>IF(ISERROR(MATCH(Table18[[#This Row], [Batch Start Semester]],$BD$2:$BD$5,0)),"0", "1")</f>
        <v>0</v>
      </c>
      <c r="AR948" s="2" t="str">
        <f>IF(ISERROR(MATCH(Table18[[#This Row], [Batch Session ]],$BE$2:$BE$5,0)),"0", "1")</f>
        <v>0</v>
      </c>
      <c r="AS948" s="2" t="str">
        <f>IF(ISERROR(MATCH(Table18[[#This Row], [Current Semester Number ]],$BF$2:$BF$12,0)),"0", "1")</f>
        <v>0</v>
      </c>
      <c r="AT948" s="2" t="str">
        <f>IF(ISERROR(MATCH(Table18[[#This Row], [Gender]],$BG$2:$BG$4,0)),"0", "1")</f>
        <v>0</v>
      </c>
      <c r="AU948" s="2" t="str">
        <f>IF(ISERROR(MATCH(Table18[[#This Row], [Quota Type]],$BH$2:$BH$12,0)),"0", "1")</f>
        <v>0</v>
      </c>
      <c r="AV948" s="2" t="str">
        <f>IF(ISERROR(MATCH(Table18[[#This Row], [Different Ability Type (only for Differently abled students)]],$BI$2:$BI$8,0)),"0", "1")</f>
        <v>0</v>
      </c>
      <c r="AW948" s="2"/>
      <c r="AX948" s="2"/>
      <c r="AY948" s="2"/>
      <c r="AZ948" s="2"/>
    </row>
    <row r="949" ht="14.25">
      <c r="A949" s="23"/>
      <c r="B949" s="23"/>
      <c r="C949" s="23"/>
      <c r="D949" s="23"/>
      <c r="E949" s="23"/>
      <c r="F949" s="23"/>
      <c r="G949" s="24"/>
      <c r="H949" s="25"/>
      <c r="I949" s="26"/>
      <c r="J949" s="27"/>
      <c r="K949" s="27"/>
      <c r="L949" s="27"/>
      <c r="M949" s="26"/>
      <c r="N949" s="28"/>
      <c r="O949" s="29"/>
      <c r="P949" s="30"/>
      <c r="Q949" s="30"/>
      <c r="R949" s="30"/>
      <c r="S949" s="31"/>
      <c r="T949" s="26"/>
      <c r="U949" s="27"/>
      <c r="V949" s="82"/>
      <c r="W949" s="83"/>
      <c r="X949" s="27"/>
      <c r="Y949" s="36"/>
      <c r="Z949" s="27"/>
      <c r="AA949" s="37"/>
      <c r="AB949" s="38"/>
      <c r="AC949" s="39"/>
      <c r="AD949" s="40"/>
      <c r="AK949" s="2" t="str">
        <f>IF(ISERROR(MATCH(Table18[[#This Row], [Sector of College]],$AY$2:$AY$4,0)),"0", "1")</f>
        <v>0</v>
      </c>
      <c r="AL949" s="2" t="str">
        <f>IF(ISERROR(MATCH(Table18[[#This Row], [Type of College]],$AZ$2:$AZ$4,0)),"0", "1")</f>
        <v>0</v>
      </c>
      <c r="AM949" s="2" t="str">
        <f>IF(ISERROR(MATCH(Table18[[#This Row], [College Category]],$BA$2:$BA$15,0)),"0", "1")</f>
        <v>0</v>
      </c>
      <c r="AN949" s="2" t="str">
        <f>IF(ISERROR(MATCH(Table18[[#This Row], [Degree Duration]],$BB$3:$BB$12,0)),"0", "1")</f>
        <v>0</v>
      </c>
      <c r="AO949" s="2" t="str">
        <f>IF(ISERROR(MATCH(#REF!,#REF!,0)),"0", "1")</f>
        <v>0</v>
      </c>
      <c r="AP949" s="2" t="str">
        <f>IF(ISERROR(MATCH(Table18[[#This Row], [Batch Start Year]],$BC$2:$BC$23,0)),"0", "1")</f>
        <v>0</v>
      </c>
      <c r="AQ949" s="2" t="str">
        <f>IF(ISERROR(MATCH(Table18[[#This Row], [Batch Start Semester]],$BD$2:$BD$5,0)),"0", "1")</f>
        <v>0</v>
      </c>
      <c r="AR949" s="2" t="str">
        <f>IF(ISERROR(MATCH(Table18[[#This Row], [Batch Session ]],$BE$2:$BE$5,0)),"0", "1")</f>
        <v>0</v>
      </c>
      <c r="AS949" s="2" t="str">
        <f>IF(ISERROR(MATCH(Table18[[#This Row], [Current Semester Number ]],$BF$2:$BF$12,0)),"0", "1")</f>
        <v>0</v>
      </c>
      <c r="AT949" s="2" t="str">
        <f>IF(ISERROR(MATCH(Table18[[#This Row], [Gender]],$BG$2:$BG$4,0)),"0", "1")</f>
        <v>0</v>
      </c>
      <c r="AU949" s="2" t="str">
        <f>IF(ISERROR(MATCH(Table18[[#This Row], [Quota Type]],$BH$2:$BH$12,0)),"0", "1")</f>
        <v>0</v>
      </c>
      <c r="AV949" s="2" t="str">
        <f>IF(ISERROR(MATCH(Table18[[#This Row], [Different Ability Type (only for Differently abled students)]],$BI$2:$BI$8,0)),"0", "1")</f>
        <v>0</v>
      </c>
      <c r="AW949" s="2"/>
      <c r="AX949" s="2"/>
      <c r="AY949" s="2"/>
      <c r="AZ949" s="2"/>
    </row>
    <row r="950" ht="14.25">
      <c r="A950" s="23"/>
      <c r="B950" s="23"/>
      <c r="C950" s="23"/>
      <c r="D950" s="23"/>
      <c r="E950" s="23"/>
      <c r="F950" s="23"/>
      <c r="G950" s="24"/>
      <c r="H950" s="25"/>
      <c r="I950" s="26"/>
      <c r="J950" s="27"/>
      <c r="K950" s="27"/>
      <c r="L950" s="27"/>
      <c r="M950" s="26"/>
      <c r="N950" s="28"/>
      <c r="O950" s="29"/>
      <c r="P950" s="30"/>
      <c r="Q950" s="30"/>
      <c r="R950" s="30"/>
      <c r="S950" s="31"/>
      <c r="T950" s="26"/>
      <c r="U950" s="27"/>
      <c r="V950" s="82"/>
      <c r="W950" s="83"/>
      <c r="X950" s="27"/>
      <c r="Y950" s="36"/>
      <c r="Z950" s="27"/>
      <c r="AA950" s="37"/>
      <c r="AB950" s="38"/>
      <c r="AC950" s="39"/>
      <c r="AD950" s="40"/>
      <c r="AK950" s="2" t="str">
        <f>IF(ISERROR(MATCH(Table18[[#This Row], [Sector of College]],$AY$2:$AY$4,0)),"0", "1")</f>
        <v>0</v>
      </c>
      <c r="AL950" s="2" t="str">
        <f>IF(ISERROR(MATCH(Table18[[#This Row], [Type of College]],$AZ$2:$AZ$4,0)),"0", "1")</f>
        <v>0</v>
      </c>
      <c r="AM950" s="2" t="str">
        <f>IF(ISERROR(MATCH(Table18[[#This Row], [College Category]],$BA$2:$BA$15,0)),"0", "1")</f>
        <v>0</v>
      </c>
      <c r="AN950" s="2" t="str">
        <f>IF(ISERROR(MATCH(Table18[[#This Row], [Degree Duration]],$BB$3:$BB$12,0)),"0", "1")</f>
        <v>0</v>
      </c>
      <c r="AO950" s="2" t="str">
        <f>IF(ISERROR(MATCH(#REF!,#REF!,0)),"0", "1")</f>
        <v>0</v>
      </c>
      <c r="AP950" s="2" t="str">
        <f>IF(ISERROR(MATCH(Table18[[#This Row], [Batch Start Year]],$BC$2:$BC$23,0)),"0", "1")</f>
        <v>0</v>
      </c>
      <c r="AQ950" s="2" t="str">
        <f>IF(ISERROR(MATCH(Table18[[#This Row], [Batch Start Semester]],$BD$2:$BD$5,0)),"0", "1")</f>
        <v>0</v>
      </c>
      <c r="AR950" s="2" t="str">
        <f>IF(ISERROR(MATCH(Table18[[#This Row], [Batch Session ]],$BE$2:$BE$5,0)),"0", "1")</f>
        <v>0</v>
      </c>
      <c r="AS950" s="2" t="str">
        <f>IF(ISERROR(MATCH(Table18[[#This Row], [Current Semester Number ]],$BF$2:$BF$12,0)),"0", "1")</f>
        <v>0</v>
      </c>
      <c r="AT950" s="2" t="str">
        <f>IF(ISERROR(MATCH(Table18[[#This Row], [Gender]],$BG$2:$BG$4,0)),"0", "1")</f>
        <v>0</v>
      </c>
      <c r="AU950" s="2" t="str">
        <f>IF(ISERROR(MATCH(Table18[[#This Row], [Quota Type]],$BH$2:$BH$12,0)),"0", "1")</f>
        <v>0</v>
      </c>
      <c r="AV950" s="2" t="str">
        <f>IF(ISERROR(MATCH(Table18[[#This Row], [Different Ability Type (only for Differently abled students)]],$BI$2:$BI$8,0)),"0", "1")</f>
        <v>0</v>
      </c>
      <c r="AW950" s="2"/>
      <c r="AX950" s="2"/>
      <c r="AY950" s="2"/>
      <c r="AZ950" s="2"/>
    </row>
    <row r="951" ht="14.25">
      <c r="A951" s="23"/>
      <c r="B951" s="23"/>
      <c r="C951" s="23"/>
      <c r="D951" s="23"/>
      <c r="E951" s="23"/>
      <c r="F951" s="23"/>
      <c r="G951" s="24"/>
      <c r="H951" s="25"/>
      <c r="I951" s="26"/>
      <c r="J951" s="27"/>
      <c r="K951" s="27"/>
      <c r="L951" s="27"/>
      <c r="M951" s="26"/>
      <c r="N951" s="28"/>
      <c r="O951" s="29"/>
      <c r="P951" s="30"/>
      <c r="Q951" s="30"/>
      <c r="R951" s="30"/>
      <c r="S951" s="31"/>
      <c r="T951" s="26"/>
      <c r="U951" s="27"/>
      <c r="V951" s="82"/>
      <c r="W951" s="83"/>
      <c r="X951" s="27"/>
      <c r="Y951" s="36"/>
      <c r="Z951" s="27"/>
      <c r="AA951" s="37"/>
      <c r="AB951" s="38"/>
      <c r="AC951" s="39"/>
      <c r="AD951" s="40"/>
      <c r="AK951" s="2" t="str">
        <f>IF(ISERROR(MATCH(Table18[[#This Row], [Sector of College]],$AY$2:$AY$4,0)),"0", "1")</f>
        <v>0</v>
      </c>
      <c r="AL951" s="2" t="str">
        <f>IF(ISERROR(MATCH(Table18[[#This Row], [Type of College]],$AZ$2:$AZ$4,0)),"0", "1")</f>
        <v>0</v>
      </c>
      <c r="AM951" s="2" t="str">
        <f>IF(ISERROR(MATCH(Table18[[#This Row], [College Category]],$BA$2:$BA$15,0)),"0", "1")</f>
        <v>0</v>
      </c>
      <c r="AN951" s="2" t="str">
        <f>IF(ISERROR(MATCH(Table18[[#This Row], [Degree Duration]],$BB$3:$BB$12,0)),"0", "1")</f>
        <v>0</v>
      </c>
      <c r="AO951" s="2" t="str">
        <f>IF(ISERROR(MATCH(#REF!,#REF!,0)),"0", "1")</f>
        <v>0</v>
      </c>
      <c r="AP951" s="2" t="str">
        <f>IF(ISERROR(MATCH(Table18[[#This Row], [Batch Start Year]],$BC$2:$BC$23,0)),"0", "1")</f>
        <v>0</v>
      </c>
      <c r="AQ951" s="2" t="str">
        <f>IF(ISERROR(MATCH(Table18[[#This Row], [Batch Start Semester]],$BD$2:$BD$5,0)),"0", "1")</f>
        <v>0</v>
      </c>
      <c r="AR951" s="2" t="str">
        <f>IF(ISERROR(MATCH(Table18[[#This Row], [Batch Session ]],$BE$2:$BE$5,0)),"0", "1")</f>
        <v>0</v>
      </c>
      <c r="AS951" s="2" t="str">
        <f>IF(ISERROR(MATCH(Table18[[#This Row], [Current Semester Number ]],$BF$2:$BF$12,0)),"0", "1")</f>
        <v>0</v>
      </c>
      <c r="AT951" s="2" t="str">
        <f>IF(ISERROR(MATCH(Table18[[#This Row], [Gender]],$BG$2:$BG$4,0)),"0", "1")</f>
        <v>0</v>
      </c>
      <c r="AU951" s="2" t="str">
        <f>IF(ISERROR(MATCH(Table18[[#This Row], [Quota Type]],$BH$2:$BH$12,0)),"0", "1")</f>
        <v>0</v>
      </c>
      <c r="AV951" s="2" t="str">
        <f>IF(ISERROR(MATCH(Table18[[#This Row], [Different Ability Type (only for Differently abled students)]],$BI$2:$BI$8,0)),"0", "1")</f>
        <v>0</v>
      </c>
      <c r="AW951" s="2"/>
      <c r="AX951" s="2"/>
      <c r="AY951" s="2"/>
      <c r="AZ951" s="2"/>
    </row>
    <row r="952" ht="14.25">
      <c r="A952" s="23"/>
      <c r="B952" s="23"/>
      <c r="C952" s="23"/>
      <c r="D952" s="23"/>
      <c r="E952" s="23"/>
      <c r="F952" s="23"/>
      <c r="G952" s="24"/>
      <c r="H952" s="25"/>
      <c r="I952" s="26"/>
      <c r="J952" s="27"/>
      <c r="K952" s="27"/>
      <c r="L952" s="27"/>
      <c r="M952" s="26"/>
      <c r="N952" s="28"/>
      <c r="O952" s="29"/>
      <c r="P952" s="30"/>
      <c r="Q952" s="30"/>
      <c r="R952" s="30"/>
      <c r="S952" s="31"/>
      <c r="T952" s="26"/>
      <c r="U952" s="27"/>
      <c r="V952" s="82"/>
      <c r="W952" s="83"/>
      <c r="X952" s="27"/>
      <c r="Y952" s="36"/>
      <c r="Z952" s="27"/>
      <c r="AA952" s="37"/>
      <c r="AB952" s="38"/>
      <c r="AC952" s="39"/>
      <c r="AD952" s="40"/>
      <c r="AK952" s="2" t="str">
        <f>IF(ISERROR(MATCH(Table18[[#This Row], [Sector of College]],$AY$2:$AY$4,0)),"0", "1")</f>
        <v>0</v>
      </c>
      <c r="AL952" s="2" t="str">
        <f>IF(ISERROR(MATCH(Table18[[#This Row], [Type of College]],$AZ$2:$AZ$4,0)),"0", "1")</f>
        <v>0</v>
      </c>
      <c r="AM952" s="2" t="str">
        <f>IF(ISERROR(MATCH(Table18[[#This Row], [College Category]],$BA$2:$BA$15,0)),"0", "1")</f>
        <v>0</v>
      </c>
      <c r="AN952" s="2" t="str">
        <f>IF(ISERROR(MATCH(Table18[[#This Row], [Degree Duration]],$BB$3:$BB$12,0)),"0", "1")</f>
        <v>0</v>
      </c>
      <c r="AO952" s="2" t="str">
        <f>IF(ISERROR(MATCH(#REF!,#REF!,0)),"0", "1")</f>
        <v>0</v>
      </c>
      <c r="AP952" s="2" t="str">
        <f>IF(ISERROR(MATCH(Table18[[#This Row], [Batch Start Year]],$BC$2:$BC$23,0)),"0", "1")</f>
        <v>0</v>
      </c>
      <c r="AQ952" s="2" t="str">
        <f>IF(ISERROR(MATCH(Table18[[#This Row], [Batch Start Semester]],$BD$2:$BD$5,0)),"0", "1")</f>
        <v>0</v>
      </c>
      <c r="AR952" s="2" t="str">
        <f>IF(ISERROR(MATCH(Table18[[#This Row], [Batch Session ]],$BE$2:$BE$5,0)),"0", "1")</f>
        <v>0</v>
      </c>
      <c r="AS952" s="2" t="str">
        <f>IF(ISERROR(MATCH(Table18[[#This Row], [Current Semester Number ]],$BF$2:$BF$12,0)),"0", "1")</f>
        <v>0</v>
      </c>
      <c r="AT952" s="2" t="str">
        <f>IF(ISERROR(MATCH(Table18[[#This Row], [Gender]],$BG$2:$BG$4,0)),"0", "1")</f>
        <v>0</v>
      </c>
      <c r="AU952" s="2" t="str">
        <f>IF(ISERROR(MATCH(Table18[[#This Row], [Quota Type]],$BH$2:$BH$12,0)),"0", "1")</f>
        <v>0</v>
      </c>
      <c r="AV952" s="2" t="str">
        <f>IF(ISERROR(MATCH(Table18[[#This Row], [Different Ability Type (only for Differently abled students)]],$BI$2:$BI$8,0)),"0", "1")</f>
        <v>0</v>
      </c>
      <c r="AW952" s="2"/>
      <c r="AX952" s="2"/>
      <c r="AY952" s="2"/>
      <c r="AZ952" s="2"/>
    </row>
    <row r="953" ht="14.25">
      <c r="A953" s="23"/>
      <c r="B953" s="23"/>
      <c r="C953" s="23"/>
      <c r="D953" s="23"/>
      <c r="E953" s="23"/>
      <c r="F953" s="23"/>
      <c r="G953" s="24"/>
      <c r="H953" s="25"/>
      <c r="I953" s="26"/>
      <c r="J953" s="27"/>
      <c r="K953" s="27"/>
      <c r="L953" s="27"/>
      <c r="M953" s="26"/>
      <c r="N953" s="28"/>
      <c r="O953" s="29"/>
      <c r="P953" s="30"/>
      <c r="Q953" s="30"/>
      <c r="R953" s="30"/>
      <c r="S953" s="31"/>
      <c r="T953" s="26"/>
      <c r="U953" s="27"/>
      <c r="V953" s="82"/>
      <c r="W953" s="83"/>
      <c r="X953" s="27"/>
      <c r="Y953" s="36"/>
      <c r="Z953" s="27"/>
      <c r="AA953" s="37"/>
      <c r="AB953" s="38"/>
      <c r="AC953" s="39"/>
      <c r="AD953" s="40"/>
      <c r="AK953" s="2" t="str">
        <f>IF(ISERROR(MATCH(Table18[[#This Row], [Sector of College]],$AY$2:$AY$4,0)),"0", "1")</f>
        <v>0</v>
      </c>
      <c r="AL953" s="2" t="str">
        <f>IF(ISERROR(MATCH(Table18[[#This Row], [Type of College]],$AZ$2:$AZ$4,0)),"0", "1")</f>
        <v>0</v>
      </c>
      <c r="AM953" s="2" t="str">
        <f>IF(ISERROR(MATCH(Table18[[#This Row], [College Category]],$BA$2:$BA$15,0)),"0", "1")</f>
        <v>0</v>
      </c>
      <c r="AN953" s="2" t="str">
        <f>IF(ISERROR(MATCH(Table18[[#This Row], [Degree Duration]],$BB$3:$BB$12,0)),"0", "1")</f>
        <v>0</v>
      </c>
      <c r="AO953" s="2" t="str">
        <f>IF(ISERROR(MATCH(#REF!,#REF!,0)),"0", "1")</f>
        <v>0</v>
      </c>
      <c r="AP953" s="2" t="str">
        <f>IF(ISERROR(MATCH(Table18[[#This Row], [Batch Start Year]],$BC$2:$BC$23,0)),"0", "1")</f>
        <v>0</v>
      </c>
      <c r="AQ953" s="2" t="str">
        <f>IF(ISERROR(MATCH(Table18[[#This Row], [Batch Start Semester]],$BD$2:$BD$5,0)),"0", "1")</f>
        <v>0</v>
      </c>
      <c r="AR953" s="2" t="str">
        <f>IF(ISERROR(MATCH(Table18[[#This Row], [Batch Session ]],$BE$2:$BE$5,0)),"0", "1")</f>
        <v>0</v>
      </c>
      <c r="AS953" s="2" t="str">
        <f>IF(ISERROR(MATCH(Table18[[#This Row], [Current Semester Number ]],$BF$2:$BF$12,0)),"0", "1")</f>
        <v>0</v>
      </c>
      <c r="AT953" s="2" t="str">
        <f>IF(ISERROR(MATCH(Table18[[#This Row], [Gender]],$BG$2:$BG$4,0)),"0", "1")</f>
        <v>0</v>
      </c>
      <c r="AU953" s="2" t="str">
        <f>IF(ISERROR(MATCH(Table18[[#This Row], [Quota Type]],$BH$2:$BH$12,0)),"0", "1")</f>
        <v>0</v>
      </c>
      <c r="AV953" s="2" t="str">
        <f>IF(ISERROR(MATCH(Table18[[#This Row], [Different Ability Type (only for Differently abled students)]],$BI$2:$BI$8,0)),"0", "1")</f>
        <v>0</v>
      </c>
      <c r="AW953" s="2"/>
      <c r="AX953" s="2"/>
      <c r="AY953" s="2"/>
      <c r="AZ953" s="2"/>
    </row>
    <row r="954" ht="14.25">
      <c r="A954" s="23"/>
      <c r="B954" s="23"/>
      <c r="C954" s="23"/>
      <c r="D954" s="23"/>
      <c r="E954" s="23"/>
      <c r="F954" s="23"/>
      <c r="G954" s="24"/>
      <c r="H954" s="25"/>
      <c r="I954" s="26"/>
      <c r="J954" s="27"/>
      <c r="K954" s="27"/>
      <c r="L954" s="27"/>
      <c r="M954" s="26"/>
      <c r="N954" s="28"/>
      <c r="O954" s="29"/>
      <c r="P954" s="30"/>
      <c r="Q954" s="30"/>
      <c r="R954" s="30"/>
      <c r="S954" s="31"/>
      <c r="T954" s="26"/>
      <c r="U954" s="27"/>
      <c r="V954" s="82"/>
      <c r="W954" s="83"/>
      <c r="X954" s="27"/>
      <c r="Y954" s="36"/>
      <c r="Z954" s="27"/>
      <c r="AA954" s="37"/>
      <c r="AB954" s="38"/>
      <c r="AC954" s="39"/>
      <c r="AD954" s="40"/>
      <c r="AK954" s="2" t="str">
        <f>IF(ISERROR(MATCH(Table18[[#This Row], [Sector of College]],$AY$2:$AY$4,0)),"0", "1")</f>
        <v>0</v>
      </c>
      <c r="AL954" s="2" t="str">
        <f>IF(ISERROR(MATCH(Table18[[#This Row], [Type of College]],$AZ$2:$AZ$4,0)),"0", "1")</f>
        <v>0</v>
      </c>
      <c r="AM954" s="2" t="str">
        <f>IF(ISERROR(MATCH(Table18[[#This Row], [College Category]],$BA$2:$BA$15,0)),"0", "1")</f>
        <v>0</v>
      </c>
      <c r="AN954" s="2" t="str">
        <f>IF(ISERROR(MATCH(Table18[[#This Row], [Degree Duration]],$BB$3:$BB$12,0)),"0", "1")</f>
        <v>0</v>
      </c>
      <c r="AO954" s="2" t="str">
        <f>IF(ISERROR(MATCH(#REF!,#REF!,0)),"0", "1")</f>
        <v>0</v>
      </c>
      <c r="AP954" s="2" t="str">
        <f>IF(ISERROR(MATCH(Table18[[#This Row], [Batch Start Year]],$BC$2:$BC$23,0)),"0", "1")</f>
        <v>0</v>
      </c>
      <c r="AQ954" s="2" t="str">
        <f>IF(ISERROR(MATCH(Table18[[#This Row], [Batch Start Semester]],$BD$2:$BD$5,0)),"0", "1")</f>
        <v>0</v>
      </c>
      <c r="AR954" s="2" t="str">
        <f>IF(ISERROR(MATCH(Table18[[#This Row], [Batch Session ]],$BE$2:$BE$5,0)),"0", "1")</f>
        <v>0</v>
      </c>
      <c r="AS954" s="2" t="str">
        <f>IF(ISERROR(MATCH(Table18[[#This Row], [Current Semester Number ]],$BF$2:$BF$12,0)),"0", "1")</f>
        <v>0</v>
      </c>
      <c r="AT954" s="2" t="str">
        <f>IF(ISERROR(MATCH(Table18[[#This Row], [Gender]],$BG$2:$BG$4,0)),"0", "1")</f>
        <v>0</v>
      </c>
      <c r="AU954" s="2" t="str">
        <f>IF(ISERROR(MATCH(Table18[[#This Row], [Quota Type]],$BH$2:$BH$12,0)),"0", "1")</f>
        <v>0</v>
      </c>
      <c r="AV954" s="2" t="str">
        <f>IF(ISERROR(MATCH(Table18[[#This Row], [Different Ability Type (only for Differently abled students)]],$BI$2:$BI$8,0)),"0", "1")</f>
        <v>0</v>
      </c>
      <c r="AW954" s="2"/>
      <c r="AX954" s="2"/>
      <c r="AY954" s="2"/>
      <c r="AZ954" s="2"/>
    </row>
    <row r="955" ht="14.25">
      <c r="A955" s="23"/>
      <c r="B955" s="23"/>
      <c r="C955" s="23"/>
      <c r="D955" s="23"/>
      <c r="E955" s="23"/>
      <c r="F955" s="23"/>
      <c r="G955" s="24"/>
      <c r="H955" s="25"/>
      <c r="I955" s="26"/>
      <c r="J955" s="27"/>
      <c r="K955" s="27"/>
      <c r="L955" s="27"/>
      <c r="M955" s="26"/>
      <c r="N955" s="28"/>
      <c r="O955" s="29"/>
      <c r="P955" s="30"/>
      <c r="Q955" s="30"/>
      <c r="R955" s="30"/>
      <c r="S955" s="31"/>
      <c r="T955" s="26"/>
      <c r="U955" s="27"/>
      <c r="V955" s="82"/>
      <c r="W955" s="83"/>
      <c r="X955" s="27"/>
      <c r="Y955" s="36"/>
      <c r="Z955" s="27"/>
      <c r="AA955" s="37"/>
      <c r="AB955" s="38"/>
      <c r="AC955" s="39"/>
      <c r="AD955" s="40"/>
      <c r="AK955" s="2" t="str">
        <f>IF(ISERROR(MATCH(Table18[[#This Row], [Sector of College]],$AY$2:$AY$4,0)),"0", "1")</f>
        <v>0</v>
      </c>
      <c r="AL955" s="2" t="str">
        <f>IF(ISERROR(MATCH(Table18[[#This Row], [Type of College]],$AZ$2:$AZ$4,0)),"0", "1")</f>
        <v>0</v>
      </c>
      <c r="AM955" s="2" t="str">
        <f>IF(ISERROR(MATCH(Table18[[#This Row], [College Category]],$BA$2:$BA$15,0)),"0", "1")</f>
        <v>0</v>
      </c>
      <c r="AN955" s="2" t="str">
        <f>IF(ISERROR(MATCH(Table18[[#This Row], [Degree Duration]],$BB$3:$BB$12,0)),"0", "1")</f>
        <v>0</v>
      </c>
      <c r="AO955" s="2" t="str">
        <f>IF(ISERROR(MATCH(#REF!,#REF!,0)),"0", "1")</f>
        <v>0</v>
      </c>
      <c r="AP955" s="2" t="str">
        <f>IF(ISERROR(MATCH(Table18[[#This Row], [Batch Start Year]],$BC$2:$BC$23,0)),"0", "1")</f>
        <v>0</v>
      </c>
      <c r="AQ955" s="2" t="str">
        <f>IF(ISERROR(MATCH(Table18[[#This Row], [Batch Start Semester]],$BD$2:$BD$5,0)),"0", "1")</f>
        <v>0</v>
      </c>
      <c r="AR955" s="2" t="str">
        <f>IF(ISERROR(MATCH(Table18[[#This Row], [Batch Session ]],$BE$2:$BE$5,0)),"0", "1")</f>
        <v>0</v>
      </c>
      <c r="AS955" s="2" t="str">
        <f>IF(ISERROR(MATCH(Table18[[#This Row], [Current Semester Number ]],$BF$2:$BF$12,0)),"0", "1")</f>
        <v>0</v>
      </c>
      <c r="AT955" s="2" t="str">
        <f>IF(ISERROR(MATCH(Table18[[#This Row], [Gender]],$BG$2:$BG$4,0)),"0", "1")</f>
        <v>0</v>
      </c>
      <c r="AU955" s="2" t="str">
        <f>IF(ISERROR(MATCH(Table18[[#This Row], [Quota Type]],$BH$2:$BH$12,0)),"0", "1")</f>
        <v>0</v>
      </c>
      <c r="AV955" s="2" t="str">
        <f>IF(ISERROR(MATCH(Table18[[#This Row], [Different Ability Type (only for Differently abled students)]],$BI$2:$BI$8,0)),"0", "1")</f>
        <v>0</v>
      </c>
      <c r="AW955" s="2"/>
      <c r="AX955" s="2"/>
      <c r="AY955" s="2"/>
      <c r="AZ955" s="2"/>
    </row>
    <row r="956" ht="14.25">
      <c r="A956" s="23"/>
      <c r="B956" s="23"/>
      <c r="C956" s="23"/>
      <c r="D956" s="23"/>
      <c r="E956" s="23"/>
      <c r="F956" s="23"/>
      <c r="G956" s="24"/>
      <c r="H956" s="25"/>
      <c r="I956" s="26"/>
      <c r="J956" s="27"/>
      <c r="K956" s="27"/>
      <c r="L956" s="27"/>
      <c r="M956" s="26"/>
      <c r="N956" s="28"/>
      <c r="O956" s="29"/>
      <c r="P956" s="30"/>
      <c r="Q956" s="30"/>
      <c r="R956" s="30"/>
      <c r="S956" s="31"/>
      <c r="T956" s="26"/>
      <c r="U956" s="27"/>
      <c r="V956" s="82"/>
      <c r="W956" s="83"/>
      <c r="X956" s="27"/>
      <c r="Y956" s="36"/>
      <c r="Z956" s="27"/>
      <c r="AA956" s="37"/>
      <c r="AB956" s="38"/>
      <c r="AC956" s="39"/>
      <c r="AD956" s="40"/>
      <c r="AK956" s="2" t="str">
        <f>IF(ISERROR(MATCH(Table18[[#This Row], [Sector of College]],$AY$2:$AY$4,0)),"0", "1")</f>
        <v>0</v>
      </c>
      <c r="AL956" s="2" t="str">
        <f>IF(ISERROR(MATCH(Table18[[#This Row], [Type of College]],$AZ$2:$AZ$4,0)),"0", "1")</f>
        <v>0</v>
      </c>
      <c r="AM956" s="2" t="str">
        <f>IF(ISERROR(MATCH(Table18[[#This Row], [College Category]],$BA$2:$BA$15,0)),"0", "1")</f>
        <v>0</v>
      </c>
      <c r="AN956" s="2" t="str">
        <f>IF(ISERROR(MATCH(Table18[[#This Row], [Degree Duration]],$BB$3:$BB$12,0)),"0", "1")</f>
        <v>0</v>
      </c>
      <c r="AO956" s="2" t="str">
        <f>IF(ISERROR(MATCH(#REF!,#REF!,0)),"0", "1")</f>
        <v>0</v>
      </c>
      <c r="AP956" s="2" t="str">
        <f>IF(ISERROR(MATCH(Table18[[#This Row], [Batch Start Year]],$BC$2:$BC$23,0)),"0", "1")</f>
        <v>0</v>
      </c>
      <c r="AQ956" s="2" t="str">
        <f>IF(ISERROR(MATCH(Table18[[#This Row], [Batch Start Semester]],$BD$2:$BD$5,0)),"0", "1")</f>
        <v>0</v>
      </c>
      <c r="AR956" s="2" t="str">
        <f>IF(ISERROR(MATCH(Table18[[#This Row], [Batch Session ]],$BE$2:$BE$5,0)),"0", "1")</f>
        <v>0</v>
      </c>
      <c r="AS956" s="2" t="str">
        <f>IF(ISERROR(MATCH(Table18[[#This Row], [Current Semester Number ]],$BF$2:$BF$12,0)),"0", "1")</f>
        <v>0</v>
      </c>
      <c r="AT956" s="2" t="str">
        <f>IF(ISERROR(MATCH(Table18[[#This Row], [Gender]],$BG$2:$BG$4,0)),"0", "1")</f>
        <v>0</v>
      </c>
      <c r="AU956" s="2" t="str">
        <f>IF(ISERROR(MATCH(Table18[[#This Row], [Quota Type]],$BH$2:$BH$12,0)),"0", "1")</f>
        <v>0</v>
      </c>
      <c r="AV956" s="2" t="str">
        <f>IF(ISERROR(MATCH(Table18[[#This Row], [Different Ability Type (only for Differently abled students)]],$BI$2:$BI$8,0)),"0", "1")</f>
        <v>0</v>
      </c>
      <c r="AW956" s="2"/>
      <c r="AX956" s="2"/>
      <c r="AY956" s="2"/>
      <c r="AZ956" s="2"/>
    </row>
    <row r="957" ht="14.25">
      <c r="A957" s="23"/>
      <c r="B957" s="23"/>
      <c r="C957" s="23"/>
      <c r="D957" s="23"/>
      <c r="E957" s="23"/>
      <c r="F957" s="23"/>
      <c r="G957" s="24"/>
      <c r="H957" s="25"/>
      <c r="I957" s="26"/>
      <c r="J957" s="27"/>
      <c r="K957" s="27"/>
      <c r="L957" s="27"/>
      <c r="M957" s="26"/>
      <c r="N957" s="28"/>
      <c r="O957" s="29"/>
      <c r="P957" s="30"/>
      <c r="Q957" s="30"/>
      <c r="R957" s="30"/>
      <c r="S957" s="31"/>
      <c r="T957" s="26"/>
      <c r="U957" s="27"/>
      <c r="V957" s="82"/>
      <c r="W957" s="83"/>
      <c r="X957" s="27"/>
      <c r="Y957" s="36"/>
      <c r="Z957" s="27"/>
      <c r="AA957" s="37"/>
      <c r="AB957" s="38"/>
      <c r="AC957" s="39"/>
      <c r="AD957" s="40"/>
      <c r="AK957" s="2" t="str">
        <f>IF(ISERROR(MATCH(Table18[[#This Row], [Sector of College]],$AY$2:$AY$4,0)),"0", "1")</f>
        <v>0</v>
      </c>
      <c r="AL957" s="2" t="str">
        <f>IF(ISERROR(MATCH(Table18[[#This Row], [Type of College]],$AZ$2:$AZ$4,0)),"0", "1")</f>
        <v>0</v>
      </c>
      <c r="AM957" s="2" t="str">
        <f>IF(ISERROR(MATCH(Table18[[#This Row], [College Category]],$BA$2:$BA$15,0)),"0", "1")</f>
        <v>0</v>
      </c>
      <c r="AN957" s="2" t="str">
        <f>IF(ISERROR(MATCH(Table18[[#This Row], [Degree Duration]],$BB$3:$BB$12,0)),"0", "1")</f>
        <v>0</v>
      </c>
      <c r="AO957" s="2" t="str">
        <f>IF(ISERROR(MATCH(#REF!,#REF!,0)),"0", "1")</f>
        <v>0</v>
      </c>
      <c r="AP957" s="2" t="str">
        <f>IF(ISERROR(MATCH(Table18[[#This Row], [Batch Start Year]],$BC$2:$BC$23,0)),"0", "1")</f>
        <v>0</v>
      </c>
      <c r="AQ957" s="2" t="str">
        <f>IF(ISERROR(MATCH(Table18[[#This Row], [Batch Start Semester]],$BD$2:$BD$5,0)),"0", "1")</f>
        <v>0</v>
      </c>
      <c r="AR957" s="2" t="str">
        <f>IF(ISERROR(MATCH(Table18[[#This Row], [Batch Session ]],$BE$2:$BE$5,0)),"0", "1")</f>
        <v>0</v>
      </c>
      <c r="AS957" s="2" t="str">
        <f>IF(ISERROR(MATCH(Table18[[#This Row], [Current Semester Number ]],$BF$2:$BF$12,0)),"0", "1")</f>
        <v>0</v>
      </c>
      <c r="AT957" s="2" t="str">
        <f>IF(ISERROR(MATCH(Table18[[#This Row], [Gender]],$BG$2:$BG$4,0)),"0", "1")</f>
        <v>0</v>
      </c>
      <c r="AU957" s="2" t="str">
        <f>IF(ISERROR(MATCH(Table18[[#This Row], [Quota Type]],$BH$2:$BH$12,0)),"0", "1")</f>
        <v>0</v>
      </c>
      <c r="AV957" s="2" t="str">
        <f>IF(ISERROR(MATCH(Table18[[#This Row], [Different Ability Type (only for Differently abled students)]],$BI$2:$BI$8,0)),"0", "1")</f>
        <v>0</v>
      </c>
      <c r="AW957" s="2"/>
      <c r="AX957" s="2"/>
      <c r="AY957" s="2"/>
      <c r="AZ957" s="2"/>
    </row>
    <row r="958" ht="14.25">
      <c r="A958" s="23"/>
      <c r="B958" s="23"/>
      <c r="C958" s="23"/>
      <c r="D958" s="23"/>
      <c r="E958" s="23"/>
      <c r="F958" s="23"/>
      <c r="G958" s="24"/>
      <c r="H958" s="25"/>
      <c r="I958" s="26"/>
      <c r="J958" s="27"/>
      <c r="K958" s="27"/>
      <c r="L958" s="27"/>
      <c r="M958" s="26"/>
      <c r="N958" s="28"/>
      <c r="O958" s="29"/>
      <c r="P958" s="30"/>
      <c r="Q958" s="30"/>
      <c r="R958" s="30"/>
      <c r="S958" s="31"/>
      <c r="T958" s="26"/>
      <c r="U958" s="27"/>
      <c r="V958" s="82"/>
      <c r="W958" s="83"/>
      <c r="X958" s="27"/>
      <c r="Y958" s="36"/>
      <c r="Z958" s="27"/>
      <c r="AA958" s="37"/>
      <c r="AB958" s="38"/>
      <c r="AC958" s="39"/>
      <c r="AD958" s="40"/>
      <c r="AK958" s="2" t="str">
        <f>IF(ISERROR(MATCH(Table18[[#This Row], [Sector of College]],$AY$2:$AY$4,0)),"0", "1")</f>
        <v>0</v>
      </c>
      <c r="AL958" s="2" t="str">
        <f>IF(ISERROR(MATCH(Table18[[#This Row], [Type of College]],$AZ$2:$AZ$4,0)),"0", "1")</f>
        <v>0</v>
      </c>
      <c r="AM958" s="2" t="str">
        <f>IF(ISERROR(MATCH(Table18[[#This Row], [College Category]],$BA$2:$BA$15,0)),"0", "1")</f>
        <v>0</v>
      </c>
      <c r="AN958" s="2" t="str">
        <f>IF(ISERROR(MATCH(Table18[[#This Row], [Degree Duration]],$BB$3:$BB$12,0)),"0", "1")</f>
        <v>0</v>
      </c>
      <c r="AO958" s="2" t="str">
        <f>IF(ISERROR(MATCH(#REF!,#REF!,0)),"0", "1")</f>
        <v>0</v>
      </c>
      <c r="AP958" s="2" t="str">
        <f>IF(ISERROR(MATCH(Table18[[#This Row], [Batch Start Year]],$BC$2:$BC$23,0)),"0", "1")</f>
        <v>0</v>
      </c>
      <c r="AQ958" s="2" t="str">
        <f>IF(ISERROR(MATCH(Table18[[#This Row], [Batch Start Semester]],$BD$2:$BD$5,0)),"0", "1")</f>
        <v>0</v>
      </c>
      <c r="AR958" s="2" t="str">
        <f>IF(ISERROR(MATCH(Table18[[#This Row], [Batch Session ]],$BE$2:$BE$5,0)),"0", "1")</f>
        <v>0</v>
      </c>
      <c r="AS958" s="2" t="str">
        <f>IF(ISERROR(MATCH(Table18[[#This Row], [Current Semester Number ]],$BF$2:$BF$12,0)),"0", "1")</f>
        <v>0</v>
      </c>
      <c r="AT958" s="2" t="str">
        <f>IF(ISERROR(MATCH(Table18[[#This Row], [Gender]],$BG$2:$BG$4,0)),"0", "1")</f>
        <v>0</v>
      </c>
      <c r="AU958" s="2" t="str">
        <f>IF(ISERROR(MATCH(Table18[[#This Row], [Quota Type]],$BH$2:$BH$12,0)),"0", "1")</f>
        <v>0</v>
      </c>
      <c r="AV958" s="2" t="str">
        <f>IF(ISERROR(MATCH(Table18[[#This Row], [Different Ability Type (only for Differently abled students)]],$BI$2:$BI$8,0)),"0", "1")</f>
        <v>0</v>
      </c>
      <c r="AW958" s="2"/>
      <c r="AX958" s="2"/>
      <c r="AY958" s="2"/>
      <c r="AZ958" s="2"/>
    </row>
    <row r="959" ht="14.25">
      <c r="A959" s="23"/>
      <c r="B959" s="23"/>
      <c r="C959" s="23"/>
      <c r="D959" s="23"/>
      <c r="E959" s="23"/>
      <c r="F959" s="23"/>
      <c r="G959" s="24"/>
      <c r="H959" s="25"/>
      <c r="I959" s="26"/>
      <c r="J959" s="27"/>
      <c r="K959" s="27"/>
      <c r="L959" s="27"/>
      <c r="M959" s="26"/>
      <c r="N959" s="28"/>
      <c r="O959" s="29"/>
      <c r="P959" s="30"/>
      <c r="Q959" s="30"/>
      <c r="R959" s="30"/>
      <c r="S959" s="31"/>
      <c r="T959" s="26"/>
      <c r="U959" s="27"/>
      <c r="V959" s="82"/>
      <c r="W959" s="83"/>
      <c r="X959" s="27"/>
      <c r="Y959" s="36"/>
      <c r="Z959" s="27"/>
      <c r="AA959" s="37"/>
      <c r="AB959" s="38"/>
      <c r="AC959" s="39"/>
      <c r="AD959" s="40"/>
      <c r="AK959" s="2" t="str">
        <f>IF(ISERROR(MATCH(Table18[[#This Row], [Sector of College]],$AY$2:$AY$4,0)),"0", "1")</f>
        <v>0</v>
      </c>
      <c r="AL959" s="2" t="str">
        <f>IF(ISERROR(MATCH(Table18[[#This Row], [Type of College]],$AZ$2:$AZ$4,0)),"0", "1")</f>
        <v>0</v>
      </c>
      <c r="AM959" s="2" t="str">
        <f>IF(ISERROR(MATCH(Table18[[#This Row], [College Category]],$BA$2:$BA$15,0)),"0", "1")</f>
        <v>0</v>
      </c>
      <c r="AN959" s="2" t="str">
        <f>IF(ISERROR(MATCH(Table18[[#This Row], [Degree Duration]],$BB$3:$BB$12,0)),"0", "1")</f>
        <v>0</v>
      </c>
      <c r="AO959" s="2" t="str">
        <f>IF(ISERROR(MATCH(#REF!,#REF!,0)),"0", "1")</f>
        <v>0</v>
      </c>
      <c r="AP959" s="2" t="str">
        <f>IF(ISERROR(MATCH(Table18[[#This Row], [Batch Start Year]],$BC$2:$BC$23,0)),"0", "1")</f>
        <v>0</v>
      </c>
      <c r="AQ959" s="2" t="str">
        <f>IF(ISERROR(MATCH(Table18[[#This Row], [Batch Start Semester]],$BD$2:$BD$5,0)),"0", "1")</f>
        <v>0</v>
      </c>
      <c r="AR959" s="2" t="str">
        <f>IF(ISERROR(MATCH(Table18[[#This Row], [Batch Session ]],$BE$2:$BE$5,0)),"0", "1")</f>
        <v>0</v>
      </c>
      <c r="AS959" s="2" t="str">
        <f>IF(ISERROR(MATCH(Table18[[#This Row], [Current Semester Number ]],$BF$2:$BF$12,0)),"0", "1")</f>
        <v>0</v>
      </c>
      <c r="AT959" s="2" t="str">
        <f>IF(ISERROR(MATCH(Table18[[#This Row], [Gender]],$BG$2:$BG$4,0)),"0", "1")</f>
        <v>0</v>
      </c>
      <c r="AU959" s="2" t="str">
        <f>IF(ISERROR(MATCH(Table18[[#This Row], [Quota Type]],$BH$2:$BH$12,0)),"0", "1")</f>
        <v>0</v>
      </c>
      <c r="AV959" s="2" t="str">
        <f>IF(ISERROR(MATCH(Table18[[#This Row], [Different Ability Type (only for Differently abled students)]],$BI$2:$BI$8,0)),"0", "1")</f>
        <v>0</v>
      </c>
      <c r="AW959" s="2"/>
      <c r="AX959" s="2"/>
      <c r="AY959" s="2"/>
      <c r="AZ959" s="2"/>
    </row>
    <row r="960" ht="14.25">
      <c r="A960" s="23"/>
      <c r="B960" s="23"/>
      <c r="C960" s="23"/>
      <c r="D960" s="23"/>
      <c r="E960" s="23"/>
      <c r="F960" s="23"/>
      <c r="G960" s="24"/>
      <c r="H960" s="25"/>
      <c r="I960" s="26"/>
      <c r="J960" s="27"/>
      <c r="K960" s="27"/>
      <c r="L960" s="27"/>
      <c r="M960" s="26"/>
      <c r="N960" s="28"/>
      <c r="O960" s="29"/>
      <c r="P960" s="30"/>
      <c r="Q960" s="30"/>
      <c r="R960" s="30"/>
      <c r="S960" s="31"/>
      <c r="T960" s="26"/>
      <c r="U960" s="27"/>
      <c r="V960" s="82"/>
      <c r="W960" s="83"/>
      <c r="X960" s="27"/>
      <c r="Y960" s="36"/>
      <c r="Z960" s="27"/>
      <c r="AA960" s="37"/>
      <c r="AB960" s="38"/>
      <c r="AC960" s="39"/>
      <c r="AD960" s="40"/>
      <c r="AK960" s="2" t="str">
        <f>IF(ISERROR(MATCH(Table18[[#This Row], [Sector of College]],$AY$2:$AY$4,0)),"0", "1")</f>
        <v>0</v>
      </c>
      <c r="AL960" s="2" t="str">
        <f>IF(ISERROR(MATCH(Table18[[#This Row], [Type of College]],$AZ$2:$AZ$4,0)),"0", "1")</f>
        <v>0</v>
      </c>
      <c r="AM960" s="2" t="str">
        <f>IF(ISERROR(MATCH(Table18[[#This Row], [College Category]],$BA$2:$BA$15,0)),"0", "1")</f>
        <v>0</v>
      </c>
      <c r="AN960" s="2" t="str">
        <f>IF(ISERROR(MATCH(Table18[[#This Row], [Degree Duration]],$BB$3:$BB$12,0)),"0", "1")</f>
        <v>0</v>
      </c>
      <c r="AO960" s="2" t="str">
        <f>IF(ISERROR(MATCH(#REF!,#REF!,0)),"0", "1")</f>
        <v>0</v>
      </c>
      <c r="AP960" s="2" t="str">
        <f>IF(ISERROR(MATCH(Table18[[#This Row], [Batch Start Year]],$BC$2:$BC$23,0)),"0", "1")</f>
        <v>0</v>
      </c>
      <c r="AQ960" s="2" t="str">
        <f>IF(ISERROR(MATCH(Table18[[#This Row], [Batch Start Semester]],$BD$2:$BD$5,0)),"0", "1")</f>
        <v>0</v>
      </c>
      <c r="AR960" s="2" t="str">
        <f>IF(ISERROR(MATCH(Table18[[#This Row], [Batch Session ]],$BE$2:$BE$5,0)),"0", "1")</f>
        <v>0</v>
      </c>
      <c r="AS960" s="2" t="str">
        <f>IF(ISERROR(MATCH(Table18[[#This Row], [Current Semester Number ]],$BF$2:$BF$12,0)),"0", "1")</f>
        <v>0</v>
      </c>
      <c r="AT960" s="2" t="str">
        <f>IF(ISERROR(MATCH(Table18[[#This Row], [Gender]],$BG$2:$BG$4,0)),"0", "1")</f>
        <v>0</v>
      </c>
      <c r="AU960" s="2" t="str">
        <f>IF(ISERROR(MATCH(Table18[[#This Row], [Quota Type]],$BH$2:$BH$12,0)),"0", "1")</f>
        <v>0</v>
      </c>
      <c r="AV960" s="2" t="str">
        <f>IF(ISERROR(MATCH(Table18[[#This Row], [Different Ability Type (only for Differently abled students)]],$BI$2:$BI$8,0)),"0", "1")</f>
        <v>0</v>
      </c>
      <c r="AW960" s="2"/>
      <c r="AX960" s="2"/>
      <c r="AY960" s="2"/>
      <c r="AZ960" s="2"/>
    </row>
    <row r="961" ht="14.25">
      <c r="A961" s="23"/>
      <c r="B961" s="23"/>
      <c r="C961" s="23"/>
      <c r="D961" s="23"/>
      <c r="E961" s="23"/>
      <c r="F961" s="23"/>
      <c r="G961" s="24"/>
      <c r="H961" s="25"/>
      <c r="I961" s="26"/>
      <c r="J961" s="27"/>
      <c r="K961" s="27"/>
      <c r="L961" s="27"/>
      <c r="M961" s="26"/>
      <c r="N961" s="28"/>
      <c r="O961" s="29"/>
      <c r="P961" s="30"/>
      <c r="Q961" s="30"/>
      <c r="R961" s="30"/>
      <c r="S961" s="31"/>
      <c r="T961" s="26"/>
      <c r="U961" s="27"/>
      <c r="V961" s="82"/>
      <c r="W961" s="83"/>
      <c r="X961" s="27"/>
      <c r="Y961" s="36"/>
      <c r="Z961" s="27"/>
      <c r="AA961" s="37"/>
      <c r="AB961" s="38"/>
      <c r="AC961" s="39"/>
      <c r="AD961" s="40"/>
      <c r="AK961" s="2" t="str">
        <f>IF(ISERROR(MATCH(Table18[[#This Row], [Sector of College]],$AY$2:$AY$4,0)),"0", "1")</f>
        <v>0</v>
      </c>
      <c r="AL961" s="2" t="str">
        <f>IF(ISERROR(MATCH(Table18[[#This Row], [Type of College]],$AZ$2:$AZ$4,0)),"0", "1")</f>
        <v>0</v>
      </c>
      <c r="AM961" s="2" t="str">
        <f>IF(ISERROR(MATCH(Table18[[#This Row], [College Category]],$BA$2:$BA$15,0)),"0", "1")</f>
        <v>0</v>
      </c>
      <c r="AN961" s="2" t="str">
        <f>IF(ISERROR(MATCH(Table18[[#This Row], [Degree Duration]],$BB$3:$BB$12,0)),"0", "1")</f>
        <v>0</v>
      </c>
      <c r="AO961" s="2" t="str">
        <f>IF(ISERROR(MATCH(#REF!,#REF!,0)),"0", "1")</f>
        <v>0</v>
      </c>
      <c r="AP961" s="2" t="str">
        <f>IF(ISERROR(MATCH(Table18[[#This Row], [Batch Start Year]],$BC$2:$BC$23,0)),"0", "1")</f>
        <v>0</v>
      </c>
      <c r="AQ961" s="2" t="str">
        <f>IF(ISERROR(MATCH(Table18[[#This Row], [Batch Start Semester]],$BD$2:$BD$5,0)),"0", "1")</f>
        <v>0</v>
      </c>
      <c r="AR961" s="2" t="str">
        <f>IF(ISERROR(MATCH(Table18[[#This Row], [Batch Session ]],$BE$2:$BE$5,0)),"0", "1")</f>
        <v>0</v>
      </c>
      <c r="AS961" s="2" t="str">
        <f>IF(ISERROR(MATCH(Table18[[#This Row], [Current Semester Number ]],$BF$2:$BF$12,0)),"0", "1")</f>
        <v>0</v>
      </c>
      <c r="AT961" s="2" t="str">
        <f>IF(ISERROR(MATCH(Table18[[#This Row], [Gender]],$BG$2:$BG$4,0)),"0", "1")</f>
        <v>0</v>
      </c>
      <c r="AU961" s="2" t="str">
        <f>IF(ISERROR(MATCH(Table18[[#This Row], [Quota Type]],$BH$2:$BH$12,0)),"0", "1")</f>
        <v>0</v>
      </c>
      <c r="AV961" s="2" t="str">
        <f>IF(ISERROR(MATCH(Table18[[#This Row], [Different Ability Type (only for Differently abled students)]],$BI$2:$BI$8,0)),"0", "1")</f>
        <v>0</v>
      </c>
      <c r="AW961" s="2"/>
      <c r="AX961" s="2"/>
      <c r="AY961" s="2"/>
      <c r="AZ961" s="2"/>
    </row>
    <row r="962" ht="14.25">
      <c r="A962" s="23"/>
      <c r="B962" s="23"/>
      <c r="C962" s="23"/>
      <c r="D962" s="23"/>
      <c r="E962" s="23"/>
      <c r="F962" s="23"/>
      <c r="G962" s="24"/>
      <c r="H962" s="25"/>
      <c r="I962" s="26"/>
      <c r="J962" s="27"/>
      <c r="K962" s="27"/>
      <c r="L962" s="27"/>
      <c r="M962" s="26"/>
      <c r="N962" s="28"/>
      <c r="O962" s="29"/>
      <c r="P962" s="30"/>
      <c r="Q962" s="30"/>
      <c r="R962" s="30"/>
      <c r="S962" s="31"/>
      <c r="T962" s="26"/>
      <c r="U962" s="27"/>
      <c r="V962" s="82"/>
      <c r="W962" s="83"/>
      <c r="X962" s="27"/>
      <c r="Y962" s="36"/>
      <c r="Z962" s="27"/>
      <c r="AA962" s="37"/>
      <c r="AB962" s="38"/>
      <c r="AC962" s="39"/>
      <c r="AD962" s="40"/>
      <c r="AK962" s="2" t="str">
        <f>IF(ISERROR(MATCH(Table18[[#This Row], [Sector of College]],$AY$2:$AY$4,0)),"0", "1")</f>
        <v>0</v>
      </c>
      <c r="AL962" s="2" t="str">
        <f>IF(ISERROR(MATCH(Table18[[#This Row], [Type of College]],$AZ$2:$AZ$4,0)),"0", "1")</f>
        <v>0</v>
      </c>
      <c r="AM962" s="2" t="str">
        <f>IF(ISERROR(MATCH(Table18[[#This Row], [College Category]],$BA$2:$BA$15,0)),"0", "1")</f>
        <v>0</v>
      </c>
      <c r="AN962" s="2" t="str">
        <f>IF(ISERROR(MATCH(Table18[[#This Row], [Degree Duration]],$BB$3:$BB$12,0)),"0", "1")</f>
        <v>0</v>
      </c>
      <c r="AO962" s="2" t="str">
        <f>IF(ISERROR(MATCH(#REF!,#REF!,0)),"0", "1")</f>
        <v>0</v>
      </c>
      <c r="AP962" s="2" t="str">
        <f>IF(ISERROR(MATCH(Table18[[#This Row], [Batch Start Year]],$BC$2:$BC$23,0)),"0", "1")</f>
        <v>0</v>
      </c>
      <c r="AQ962" s="2" t="str">
        <f>IF(ISERROR(MATCH(Table18[[#This Row], [Batch Start Semester]],$BD$2:$BD$5,0)),"0", "1")</f>
        <v>0</v>
      </c>
      <c r="AR962" s="2" t="str">
        <f>IF(ISERROR(MATCH(Table18[[#This Row], [Batch Session ]],$BE$2:$BE$5,0)),"0", "1")</f>
        <v>0</v>
      </c>
      <c r="AS962" s="2" t="str">
        <f>IF(ISERROR(MATCH(Table18[[#This Row], [Current Semester Number ]],$BF$2:$BF$12,0)),"0", "1")</f>
        <v>0</v>
      </c>
      <c r="AT962" s="2" t="str">
        <f>IF(ISERROR(MATCH(Table18[[#This Row], [Gender]],$BG$2:$BG$4,0)),"0", "1")</f>
        <v>0</v>
      </c>
      <c r="AU962" s="2" t="str">
        <f>IF(ISERROR(MATCH(Table18[[#This Row], [Quota Type]],$BH$2:$BH$12,0)),"0", "1")</f>
        <v>0</v>
      </c>
      <c r="AV962" s="2" t="str">
        <f>IF(ISERROR(MATCH(Table18[[#This Row], [Different Ability Type (only for Differently abled students)]],$BI$2:$BI$8,0)),"0", "1")</f>
        <v>0</v>
      </c>
      <c r="AW962" s="2"/>
      <c r="AX962" s="2"/>
      <c r="AY962" s="2"/>
      <c r="AZ962" s="2"/>
    </row>
    <row r="963" ht="14.25">
      <c r="A963" s="23"/>
      <c r="B963" s="23"/>
      <c r="C963" s="23"/>
      <c r="D963" s="23"/>
      <c r="E963" s="23"/>
      <c r="F963" s="23"/>
      <c r="G963" s="24"/>
      <c r="H963" s="25"/>
      <c r="I963" s="26"/>
      <c r="J963" s="27"/>
      <c r="K963" s="27"/>
      <c r="L963" s="27"/>
      <c r="M963" s="26"/>
      <c r="N963" s="28"/>
      <c r="O963" s="29"/>
      <c r="P963" s="30"/>
      <c r="Q963" s="30"/>
      <c r="R963" s="30"/>
      <c r="S963" s="31"/>
      <c r="T963" s="26"/>
      <c r="U963" s="27"/>
      <c r="V963" s="82"/>
      <c r="W963" s="83"/>
      <c r="X963" s="27"/>
      <c r="Y963" s="36"/>
      <c r="Z963" s="27"/>
      <c r="AA963" s="37"/>
      <c r="AB963" s="38"/>
      <c r="AC963" s="39"/>
      <c r="AD963" s="40"/>
      <c r="AK963" s="2" t="str">
        <f>IF(ISERROR(MATCH(Table18[[#This Row], [Sector of College]],$AY$2:$AY$4,0)),"0", "1")</f>
        <v>0</v>
      </c>
      <c r="AL963" s="2" t="str">
        <f>IF(ISERROR(MATCH(Table18[[#This Row], [Type of College]],$AZ$2:$AZ$4,0)),"0", "1")</f>
        <v>0</v>
      </c>
      <c r="AM963" s="2" t="str">
        <f>IF(ISERROR(MATCH(Table18[[#This Row], [College Category]],$BA$2:$BA$15,0)),"0", "1")</f>
        <v>0</v>
      </c>
      <c r="AN963" s="2" t="str">
        <f>IF(ISERROR(MATCH(Table18[[#This Row], [Degree Duration]],$BB$3:$BB$12,0)),"0", "1")</f>
        <v>0</v>
      </c>
      <c r="AO963" s="2" t="str">
        <f>IF(ISERROR(MATCH(#REF!,#REF!,0)),"0", "1")</f>
        <v>0</v>
      </c>
      <c r="AP963" s="2" t="str">
        <f>IF(ISERROR(MATCH(Table18[[#This Row], [Batch Start Year]],$BC$2:$BC$23,0)),"0", "1")</f>
        <v>0</v>
      </c>
      <c r="AQ963" s="2" t="str">
        <f>IF(ISERROR(MATCH(Table18[[#This Row], [Batch Start Semester]],$BD$2:$BD$5,0)),"0", "1")</f>
        <v>0</v>
      </c>
      <c r="AR963" s="2" t="str">
        <f>IF(ISERROR(MATCH(Table18[[#This Row], [Batch Session ]],$BE$2:$BE$5,0)),"0", "1")</f>
        <v>0</v>
      </c>
      <c r="AS963" s="2" t="str">
        <f>IF(ISERROR(MATCH(Table18[[#This Row], [Current Semester Number ]],$BF$2:$BF$12,0)),"0", "1")</f>
        <v>0</v>
      </c>
      <c r="AT963" s="2" t="str">
        <f>IF(ISERROR(MATCH(Table18[[#This Row], [Gender]],$BG$2:$BG$4,0)),"0", "1")</f>
        <v>0</v>
      </c>
      <c r="AU963" s="2" t="str">
        <f>IF(ISERROR(MATCH(Table18[[#This Row], [Quota Type]],$BH$2:$BH$12,0)),"0", "1")</f>
        <v>0</v>
      </c>
      <c r="AV963" s="2" t="str">
        <f>IF(ISERROR(MATCH(Table18[[#This Row], [Different Ability Type (only for Differently abled students)]],$BI$2:$BI$8,0)),"0", "1")</f>
        <v>0</v>
      </c>
      <c r="AW963" s="2"/>
      <c r="AX963" s="2"/>
      <c r="AY963" s="2"/>
      <c r="AZ963" s="2"/>
    </row>
    <row r="964" ht="14.25">
      <c r="A964" s="23"/>
      <c r="B964" s="23"/>
      <c r="C964" s="23"/>
      <c r="D964" s="23"/>
      <c r="E964" s="23"/>
      <c r="F964" s="23"/>
      <c r="G964" s="24"/>
      <c r="H964" s="25"/>
      <c r="I964" s="26"/>
      <c r="J964" s="27"/>
      <c r="K964" s="27"/>
      <c r="L964" s="27"/>
      <c r="M964" s="26"/>
      <c r="N964" s="28"/>
      <c r="O964" s="29"/>
      <c r="P964" s="30"/>
      <c r="Q964" s="30"/>
      <c r="R964" s="30"/>
      <c r="S964" s="31"/>
      <c r="T964" s="26"/>
      <c r="U964" s="27"/>
      <c r="V964" s="82"/>
      <c r="W964" s="83"/>
      <c r="X964" s="27"/>
      <c r="Y964" s="36"/>
      <c r="Z964" s="27"/>
      <c r="AA964" s="37"/>
      <c r="AB964" s="38"/>
      <c r="AC964" s="39"/>
      <c r="AD964" s="40"/>
      <c r="AK964" s="2" t="str">
        <f>IF(ISERROR(MATCH(Table18[[#This Row], [Sector of College]],$AY$2:$AY$4,0)),"0", "1")</f>
        <v>0</v>
      </c>
      <c r="AL964" s="2" t="str">
        <f>IF(ISERROR(MATCH(Table18[[#This Row], [Type of College]],$AZ$2:$AZ$4,0)),"0", "1")</f>
        <v>0</v>
      </c>
      <c r="AM964" s="2" t="str">
        <f>IF(ISERROR(MATCH(Table18[[#This Row], [College Category]],$BA$2:$BA$15,0)),"0", "1")</f>
        <v>0</v>
      </c>
      <c r="AN964" s="2" t="str">
        <f>IF(ISERROR(MATCH(Table18[[#This Row], [Degree Duration]],$BB$3:$BB$12,0)),"0", "1")</f>
        <v>0</v>
      </c>
      <c r="AO964" s="2" t="str">
        <f>IF(ISERROR(MATCH(#REF!,#REF!,0)),"0", "1")</f>
        <v>0</v>
      </c>
      <c r="AP964" s="2" t="str">
        <f>IF(ISERROR(MATCH(Table18[[#This Row], [Batch Start Year]],$BC$2:$BC$23,0)),"0", "1")</f>
        <v>0</v>
      </c>
      <c r="AQ964" s="2" t="str">
        <f>IF(ISERROR(MATCH(Table18[[#This Row], [Batch Start Semester]],$BD$2:$BD$5,0)),"0", "1")</f>
        <v>0</v>
      </c>
      <c r="AR964" s="2" t="str">
        <f>IF(ISERROR(MATCH(Table18[[#This Row], [Batch Session ]],$BE$2:$BE$5,0)),"0", "1")</f>
        <v>0</v>
      </c>
      <c r="AS964" s="2" t="str">
        <f>IF(ISERROR(MATCH(Table18[[#This Row], [Current Semester Number ]],$BF$2:$BF$12,0)),"0", "1")</f>
        <v>0</v>
      </c>
      <c r="AT964" s="2" t="str">
        <f>IF(ISERROR(MATCH(Table18[[#This Row], [Gender]],$BG$2:$BG$4,0)),"0", "1")</f>
        <v>0</v>
      </c>
      <c r="AU964" s="2" t="str">
        <f>IF(ISERROR(MATCH(Table18[[#This Row], [Quota Type]],$BH$2:$BH$12,0)),"0", "1")</f>
        <v>0</v>
      </c>
      <c r="AV964" s="2" t="str">
        <f>IF(ISERROR(MATCH(Table18[[#This Row], [Different Ability Type (only for Differently abled students)]],$BI$2:$BI$8,0)),"0", "1")</f>
        <v>0</v>
      </c>
      <c r="AW964" s="2"/>
      <c r="AX964" s="2"/>
      <c r="AY964" s="2"/>
      <c r="AZ964" s="2"/>
    </row>
    <row r="965" ht="14.25">
      <c r="A965" s="23"/>
      <c r="B965" s="23"/>
      <c r="C965" s="23"/>
      <c r="D965" s="23"/>
      <c r="E965" s="23"/>
      <c r="F965" s="23"/>
      <c r="G965" s="24"/>
      <c r="H965" s="25"/>
      <c r="I965" s="26"/>
      <c r="J965" s="27"/>
      <c r="K965" s="27"/>
      <c r="L965" s="27"/>
      <c r="M965" s="26"/>
      <c r="N965" s="28"/>
      <c r="O965" s="29"/>
      <c r="P965" s="30"/>
      <c r="Q965" s="30"/>
      <c r="R965" s="30"/>
      <c r="S965" s="31"/>
      <c r="T965" s="26"/>
      <c r="U965" s="27"/>
      <c r="V965" s="82"/>
      <c r="W965" s="83"/>
      <c r="X965" s="27"/>
      <c r="Y965" s="36"/>
      <c r="Z965" s="27"/>
      <c r="AA965" s="37"/>
      <c r="AB965" s="38"/>
      <c r="AC965" s="39"/>
      <c r="AD965" s="40"/>
      <c r="AK965" s="2" t="str">
        <f>IF(ISERROR(MATCH(Table18[[#This Row], [Sector of College]],$AY$2:$AY$4,0)),"0", "1")</f>
        <v>0</v>
      </c>
      <c r="AL965" s="2" t="str">
        <f>IF(ISERROR(MATCH(Table18[[#This Row], [Type of College]],$AZ$2:$AZ$4,0)),"0", "1")</f>
        <v>0</v>
      </c>
      <c r="AM965" s="2" t="str">
        <f>IF(ISERROR(MATCH(Table18[[#This Row], [College Category]],$BA$2:$BA$15,0)),"0", "1")</f>
        <v>0</v>
      </c>
      <c r="AN965" s="2" t="str">
        <f>IF(ISERROR(MATCH(Table18[[#This Row], [Degree Duration]],$BB$3:$BB$12,0)),"0", "1")</f>
        <v>0</v>
      </c>
      <c r="AO965" s="2" t="str">
        <f>IF(ISERROR(MATCH(#REF!,#REF!,0)),"0", "1")</f>
        <v>0</v>
      </c>
      <c r="AP965" s="2" t="str">
        <f>IF(ISERROR(MATCH(Table18[[#This Row], [Batch Start Year]],$BC$2:$BC$23,0)),"0", "1")</f>
        <v>0</v>
      </c>
      <c r="AQ965" s="2" t="str">
        <f>IF(ISERROR(MATCH(Table18[[#This Row], [Batch Start Semester]],$BD$2:$BD$5,0)),"0", "1")</f>
        <v>0</v>
      </c>
      <c r="AR965" s="2" t="str">
        <f>IF(ISERROR(MATCH(Table18[[#This Row], [Batch Session ]],$BE$2:$BE$5,0)),"0", "1")</f>
        <v>0</v>
      </c>
      <c r="AS965" s="2" t="str">
        <f>IF(ISERROR(MATCH(Table18[[#This Row], [Current Semester Number ]],$BF$2:$BF$12,0)),"0", "1")</f>
        <v>0</v>
      </c>
      <c r="AT965" s="2" t="str">
        <f>IF(ISERROR(MATCH(Table18[[#This Row], [Gender]],$BG$2:$BG$4,0)),"0", "1")</f>
        <v>0</v>
      </c>
      <c r="AU965" s="2" t="str">
        <f>IF(ISERROR(MATCH(Table18[[#This Row], [Quota Type]],$BH$2:$BH$12,0)),"0", "1")</f>
        <v>0</v>
      </c>
      <c r="AV965" s="2" t="str">
        <f>IF(ISERROR(MATCH(Table18[[#This Row], [Different Ability Type (only for Differently abled students)]],$BI$2:$BI$8,0)),"0", "1")</f>
        <v>0</v>
      </c>
      <c r="AW965" s="2"/>
      <c r="AX965" s="2"/>
      <c r="AY965" s="2"/>
      <c r="AZ965" s="2"/>
    </row>
    <row r="966" ht="14.25">
      <c r="A966" s="23"/>
      <c r="B966" s="23"/>
      <c r="C966" s="23"/>
      <c r="D966" s="23"/>
      <c r="E966" s="23"/>
      <c r="F966" s="23"/>
      <c r="G966" s="24"/>
      <c r="H966" s="25"/>
      <c r="I966" s="26"/>
      <c r="J966" s="27"/>
      <c r="K966" s="27"/>
      <c r="L966" s="27"/>
      <c r="M966" s="26"/>
      <c r="N966" s="28"/>
      <c r="O966" s="29"/>
      <c r="P966" s="30"/>
      <c r="Q966" s="30"/>
      <c r="R966" s="30"/>
      <c r="S966" s="31"/>
      <c r="T966" s="26"/>
      <c r="U966" s="27"/>
      <c r="V966" s="82"/>
      <c r="W966" s="83"/>
      <c r="X966" s="27"/>
      <c r="Y966" s="36"/>
      <c r="Z966" s="27"/>
      <c r="AA966" s="37"/>
      <c r="AB966" s="38"/>
      <c r="AC966" s="39"/>
      <c r="AD966" s="40"/>
      <c r="AK966" s="2" t="str">
        <f>IF(ISERROR(MATCH(Table18[[#This Row], [Sector of College]],$AY$2:$AY$4,0)),"0", "1")</f>
        <v>0</v>
      </c>
      <c r="AL966" s="2" t="str">
        <f>IF(ISERROR(MATCH(Table18[[#This Row], [Type of College]],$AZ$2:$AZ$4,0)),"0", "1")</f>
        <v>0</v>
      </c>
      <c r="AM966" s="2" t="str">
        <f>IF(ISERROR(MATCH(Table18[[#This Row], [College Category]],$BA$2:$BA$15,0)),"0", "1")</f>
        <v>0</v>
      </c>
      <c r="AN966" s="2" t="str">
        <f>IF(ISERROR(MATCH(Table18[[#This Row], [Degree Duration]],$BB$3:$BB$12,0)),"0", "1")</f>
        <v>0</v>
      </c>
      <c r="AO966" s="2" t="str">
        <f>IF(ISERROR(MATCH(#REF!,#REF!,0)),"0", "1")</f>
        <v>0</v>
      </c>
      <c r="AP966" s="2" t="str">
        <f>IF(ISERROR(MATCH(Table18[[#This Row], [Batch Start Year]],$BC$2:$BC$23,0)),"0", "1")</f>
        <v>0</v>
      </c>
      <c r="AQ966" s="2" t="str">
        <f>IF(ISERROR(MATCH(Table18[[#This Row], [Batch Start Semester]],$BD$2:$BD$5,0)),"0", "1")</f>
        <v>0</v>
      </c>
      <c r="AR966" s="2" t="str">
        <f>IF(ISERROR(MATCH(Table18[[#This Row], [Batch Session ]],$BE$2:$BE$5,0)),"0", "1")</f>
        <v>0</v>
      </c>
      <c r="AS966" s="2" t="str">
        <f>IF(ISERROR(MATCH(Table18[[#This Row], [Current Semester Number ]],$BF$2:$BF$12,0)),"0", "1")</f>
        <v>0</v>
      </c>
      <c r="AT966" s="2" t="str">
        <f>IF(ISERROR(MATCH(Table18[[#This Row], [Gender]],$BG$2:$BG$4,0)),"0", "1")</f>
        <v>0</v>
      </c>
      <c r="AU966" s="2" t="str">
        <f>IF(ISERROR(MATCH(Table18[[#This Row], [Quota Type]],$BH$2:$BH$12,0)),"0", "1")</f>
        <v>0</v>
      </c>
      <c r="AV966" s="2" t="str">
        <f>IF(ISERROR(MATCH(Table18[[#This Row], [Different Ability Type (only for Differently abled students)]],$BI$2:$BI$8,0)),"0", "1")</f>
        <v>0</v>
      </c>
      <c r="AW966" s="2"/>
      <c r="AX966" s="2"/>
      <c r="AY966" s="2"/>
      <c r="AZ966" s="2"/>
    </row>
    <row r="967" ht="14.25">
      <c r="A967" s="23"/>
      <c r="B967" s="23"/>
      <c r="C967" s="23"/>
      <c r="D967" s="23"/>
      <c r="E967" s="23"/>
      <c r="F967" s="23"/>
      <c r="G967" s="24"/>
      <c r="H967" s="25"/>
      <c r="I967" s="26"/>
      <c r="J967" s="27"/>
      <c r="K967" s="27"/>
      <c r="L967" s="27"/>
      <c r="M967" s="26"/>
      <c r="N967" s="28"/>
      <c r="O967" s="29"/>
      <c r="P967" s="30"/>
      <c r="Q967" s="30"/>
      <c r="R967" s="30"/>
      <c r="S967" s="31"/>
      <c r="T967" s="26"/>
      <c r="U967" s="27"/>
      <c r="V967" s="82"/>
      <c r="W967" s="83"/>
      <c r="X967" s="27"/>
      <c r="Y967" s="36"/>
      <c r="Z967" s="27"/>
      <c r="AA967" s="37"/>
      <c r="AB967" s="38"/>
      <c r="AC967" s="39"/>
      <c r="AD967" s="40"/>
      <c r="AK967" s="2" t="str">
        <f>IF(ISERROR(MATCH(Table18[[#This Row], [Sector of College]],$AY$2:$AY$4,0)),"0", "1")</f>
        <v>0</v>
      </c>
      <c r="AL967" s="2" t="str">
        <f>IF(ISERROR(MATCH(Table18[[#This Row], [Type of College]],$AZ$2:$AZ$4,0)),"0", "1")</f>
        <v>0</v>
      </c>
      <c r="AM967" s="2" t="str">
        <f>IF(ISERROR(MATCH(Table18[[#This Row], [College Category]],$BA$2:$BA$15,0)),"0", "1")</f>
        <v>0</v>
      </c>
      <c r="AN967" s="2" t="str">
        <f>IF(ISERROR(MATCH(Table18[[#This Row], [Degree Duration]],$BB$3:$BB$12,0)),"0", "1")</f>
        <v>0</v>
      </c>
      <c r="AO967" s="2" t="str">
        <f>IF(ISERROR(MATCH(#REF!,#REF!,0)),"0", "1")</f>
        <v>0</v>
      </c>
      <c r="AP967" s="2" t="str">
        <f>IF(ISERROR(MATCH(Table18[[#This Row], [Batch Start Year]],$BC$2:$BC$23,0)),"0", "1")</f>
        <v>0</v>
      </c>
      <c r="AQ967" s="2" t="str">
        <f>IF(ISERROR(MATCH(Table18[[#This Row], [Batch Start Semester]],$BD$2:$BD$5,0)),"0", "1")</f>
        <v>0</v>
      </c>
      <c r="AR967" s="2" t="str">
        <f>IF(ISERROR(MATCH(Table18[[#This Row], [Batch Session ]],$BE$2:$BE$5,0)),"0", "1")</f>
        <v>0</v>
      </c>
      <c r="AS967" s="2" t="str">
        <f>IF(ISERROR(MATCH(Table18[[#This Row], [Current Semester Number ]],$BF$2:$BF$12,0)),"0", "1")</f>
        <v>0</v>
      </c>
      <c r="AT967" s="2" t="str">
        <f>IF(ISERROR(MATCH(Table18[[#This Row], [Gender]],$BG$2:$BG$4,0)),"0", "1")</f>
        <v>0</v>
      </c>
      <c r="AU967" s="2" t="str">
        <f>IF(ISERROR(MATCH(Table18[[#This Row], [Quota Type]],$BH$2:$BH$12,0)),"0", "1")</f>
        <v>0</v>
      </c>
      <c r="AV967" s="2" t="str">
        <f>IF(ISERROR(MATCH(Table18[[#This Row], [Different Ability Type (only for Differently abled students)]],$BI$2:$BI$8,0)),"0", "1")</f>
        <v>0</v>
      </c>
      <c r="AW967" s="2"/>
      <c r="AX967" s="2"/>
      <c r="AY967" s="2"/>
      <c r="AZ967" s="2"/>
    </row>
    <row r="968" ht="14.25">
      <c r="A968" s="23"/>
      <c r="B968" s="23"/>
      <c r="C968" s="23"/>
      <c r="D968" s="23"/>
      <c r="E968" s="23"/>
      <c r="F968" s="23"/>
      <c r="G968" s="24"/>
      <c r="H968" s="25"/>
      <c r="I968" s="26"/>
      <c r="J968" s="27"/>
      <c r="K968" s="27"/>
      <c r="L968" s="27"/>
      <c r="M968" s="26"/>
      <c r="N968" s="28"/>
      <c r="O968" s="29"/>
      <c r="P968" s="30"/>
      <c r="Q968" s="30"/>
      <c r="R968" s="30"/>
      <c r="S968" s="31"/>
      <c r="T968" s="26"/>
      <c r="U968" s="27"/>
      <c r="V968" s="82"/>
      <c r="W968" s="83"/>
      <c r="X968" s="27"/>
      <c r="Y968" s="36"/>
      <c r="Z968" s="27"/>
      <c r="AA968" s="37"/>
      <c r="AB968" s="38"/>
      <c r="AC968" s="39"/>
      <c r="AD968" s="40"/>
      <c r="AK968" s="2" t="str">
        <f>IF(ISERROR(MATCH(Table18[[#This Row], [Sector of College]],$AY$2:$AY$4,0)),"0", "1")</f>
        <v>0</v>
      </c>
      <c r="AL968" s="2" t="str">
        <f>IF(ISERROR(MATCH(Table18[[#This Row], [Type of College]],$AZ$2:$AZ$4,0)),"0", "1")</f>
        <v>0</v>
      </c>
      <c r="AM968" s="2" t="str">
        <f>IF(ISERROR(MATCH(Table18[[#This Row], [College Category]],$BA$2:$BA$15,0)),"0", "1")</f>
        <v>0</v>
      </c>
      <c r="AN968" s="2" t="str">
        <f>IF(ISERROR(MATCH(Table18[[#This Row], [Degree Duration]],$BB$3:$BB$12,0)),"0", "1")</f>
        <v>0</v>
      </c>
      <c r="AO968" s="2" t="str">
        <f>IF(ISERROR(MATCH(#REF!,#REF!,0)),"0", "1")</f>
        <v>0</v>
      </c>
      <c r="AP968" s="2" t="str">
        <f>IF(ISERROR(MATCH(Table18[[#This Row], [Batch Start Year]],$BC$2:$BC$23,0)),"0", "1")</f>
        <v>0</v>
      </c>
      <c r="AQ968" s="2" t="str">
        <f>IF(ISERROR(MATCH(Table18[[#This Row], [Batch Start Semester]],$BD$2:$BD$5,0)),"0", "1")</f>
        <v>0</v>
      </c>
      <c r="AR968" s="2" t="str">
        <f>IF(ISERROR(MATCH(Table18[[#This Row], [Batch Session ]],$BE$2:$BE$5,0)),"0", "1")</f>
        <v>0</v>
      </c>
      <c r="AS968" s="2" t="str">
        <f>IF(ISERROR(MATCH(Table18[[#This Row], [Current Semester Number ]],$BF$2:$BF$12,0)),"0", "1")</f>
        <v>0</v>
      </c>
      <c r="AT968" s="2" t="str">
        <f>IF(ISERROR(MATCH(Table18[[#This Row], [Gender]],$BG$2:$BG$4,0)),"0", "1")</f>
        <v>0</v>
      </c>
      <c r="AU968" s="2" t="str">
        <f>IF(ISERROR(MATCH(Table18[[#This Row], [Quota Type]],$BH$2:$BH$12,0)),"0", "1")</f>
        <v>0</v>
      </c>
      <c r="AV968" s="2" t="str">
        <f>IF(ISERROR(MATCH(Table18[[#This Row], [Different Ability Type (only for Differently abled students)]],$BI$2:$BI$8,0)),"0", "1")</f>
        <v>0</v>
      </c>
      <c r="AW968" s="2"/>
      <c r="AX968" s="2"/>
      <c r="AY968" s="2"/>
      <c r="AZ968" s="2"/>
    </row>
    <row r="969" ht="14.25">
      <c r="A969" s="23"/>
      <c r="B969" s="23"/>
      <c r="C969" s="23"/>
      <c r="D969" s="23"/>
      <c r="E969" s="23"/>
      <c r="F969" s="23"/>
      <c r="G969" s="24"/>
      <c r="H969" s="25"/>
      <c r="I969" s="26"/>
      <c r="J969" s="27"/>
      <c r="K969" s="27"/>
      <c r="L969" s="27"/>
      <c r="M969" s="26"/>
      <c r="N969" s="28"/>
      <c r="O969" s="29"/>
      <c r="P969" s="30"/>
      <c r="Q969" s="30"/>
      <c r="R969" s="30"/>
      <c r="S969" s="31"/>
      <c r="T969" s="26"/>
      <c r="U969" s="27"/>
      <c r="V969" s="82"/>
      <c r="W969" s="83"/>
      <c r="X969" s="27"/>
      <c r="Y969" s="36"/>
      <c r="Z969" s="27"/>
      <c r="AA969" s="37"/>
      <c r="AB969" s="38"/>
      <c r="AC969" s="39"/>
      <c r="AD969" s="40"/>
      <c r="AK969" s="2" t="str">
        <f>IF(ISERROR(MATCH(Table18[[#This Row], [Sector of College]],$AY$2:$AY$4,0)),"0", "1")</f>
        <v>0</v>
      </c>
      <c r="AL969" s="2" t="str">
        <f>IF(ISERROR(MATCH(Table18[[#This Row], [Type of College]],$AZ$2:$AZ$4,0)),"0", "1")</f>
        <v>0</v>
      </c>
      <c r="AM969" s="2" t="str">
        <f>IF(ISERROR(MATCH(Table18[[#This Row], [College Category]],$BA$2:$BA$15,0)),"0", "1")</f>
        <v>0</v>
      </c>
      <c r="AN969" s="2" t="str">
        <f>IF(ISERROR(MATCH(Table18[[#This Row], [Degree Duration]],$BB$3:$BB$12,0)),"0", "1")</f>
        <v>0</v>
      </c>
      <c r="AO969" s="2" t="str">
        <f>IF(ISERROR(MATCH(#REF!,#REF!,0)),"0", "1")</f>
        <v>0</v>
      </c>
      <c r="AP969" s="2" t="str">
        <f>IF(ISERROR(MATCH(Table18[[#This Row], [Batch Start Year]],$BC$2:$BC$23,0)),"0", "1")</f>
        <v>0</v>
      </c>
      <c r="AQ969" s="2" t="str">
        <f>IF(ISERROR(MATCH(Table18[[#This Row], [Batch Start Semester]],$BD$2:$BD$5,0)),"0", "1")</f>
        <v>0</v>
      </c>
      <c r="AR969" s="2" t="str">
        <f>IF(ISERROR(MATCH(Table18[[#This Row], [Batch Session ]],$BE$2:$BE$5,0)),"0", "1")</f>
        <v>0</v>
      </c>
      <c r="AS969" s="2" t="str">
        <f>IF(ISERROR(MATCH(Table18[[#This Row], [Current Semester Number ]],$BF$2:$BF$12,0)),"0", "1")</f>
        <v>0</v>
      </c>
      <c r="AT969" s="2" t="str">
        <f>IF(ISERROR(MATCH(Table18[[#This Row], [Gender]],$BG$2:$BG$4,0)),"0", "1")</f>
        <v>0</v>
      </c>
      <c r="AU969" s="2" t="str">
        <f>IF(ISERROR(MATCH(Table18[[#This Row], [Quota Type]],$BH$2:$BH$12,0)),"0", "1")</f>
        <v>0</v>
      </c>
      <c r="AV969" s="2" t="str">
        <f>IF(ISERROR(MATCH(Table18[[#This Row], [Different Ability Type (only for Differently abled students)]],$BI$2:$BI$8,0)),"0", "1")</f>
        <v>0</v>
      </c>
      <c r="AW969" s="2"/>
      <c r="AX969" s="2"/>
      <c r="AY969" s="2"/>
      <c r="AZ969" s="2"/>
    </row>
    <row r="970" ht="14.25">
      <c r="A970" s="23"/>
      <c r="B970" s="23"/>
      <c r="C970" s="23"/>
      <c r="D970" s="23"/>
      <c r="E970" s="23"/>
      <c r="F970" s="23"/>
      <c r="G970" s="24"/>
      <c r="H970" s="25"/>
      <c r="I970" s="26"/>
      <c r="J970" s="27"/>
      <c r="K970" s="27"/>
      <c r="L970" s="27"/>
      <c r="M970" s="26"/>
      <c r="N970" s="28"/>
      <c r="O970" s="29"/>
      <c r="P970" s="30"/>
      <c r="Q970" s="30"/>
      <c r="R970" s="30"/>
      <c r="S970" s="31"/>
      <c r="T970" s="26"/>
      <c r="U970" s="27"/>
      <c r="V970" s="82"/>
      <c r="W970" s="83"/>
      <c r="X970" s="27"/>
      <c r="Y970" s="36"/>
      <c r="Z970" s="27"/>
      <c r="AA970" s="37"/>
      <c r="AB970" s="38"/>
      <c r="AC970" s="39"/>
      <c r="AD970" s="40"/>
      <c r="AK970" s="2" t="str">
        <f>IF(ISERROR(MATCH(Table18[[#This Row], [Sector of College]],$AY$2:$AY$4,0)),"0", "1")</f>
        <v>0</v>
      </c>
      <c r="AL970" s="2" t="str">
        <f>IF(ISERROR(MATCH(Table18[[#This Row], [Type of College]],$AZ$2:$AZ$4,0)),"0", "1")</f>
        <v>0</v>
      </c>
      <c r="AM970" s="2" t="str">
        <f>IF(ISERROR(MATCH(Table18[[#This Row], [College Category]],$BA$2:$BA$15,0)),"0", "1")</f>
        <v>0</v>
      </c>
      <c r="AN970" s="2" t="str">
        <f>IF(ISERROR(MATCH(Table18[[#This Row], [Degree Duration]],$BB$3:$BB$12,0)),"0", "1")</f>
        <v>0</v>
      </c>
      <c r="AO970" s="2" t="str">
        <f>IF(ISERROR(MATCH(#REF!,#REF!,0)),"0", "1")</f>
        <v>0</v>
      </c>
      <c r="AP970" s="2" t="str">
        <f>IF(ISERROR(MATCH(Table18[[#This Row], [Batch Start Year]],$BC$2:$BC$23,0)),"0", "1")</f>
        <v>0</v>
      </c>
      <c r="AQ970" s="2" t="str">
        <f>IF(ISERROR(MATCH(Table18[[#This Row], [Batch Start Semester]],$BD$2:$BD$5,0)),"0", "1")</f>
        <v>0</v>
      </c>
      <c r="AR970" s="2" t="str">
        <f>IF(ISERROR(MATCH(Table18[[#This Row], [Batch Session ]],$BE$2:$BE$5,0)),"0", "1")</f>
        <v>0</v>
      </c>
      <c r="AS970" s="2" t="str">
        <f>IF(ISERROR(MATCH(Table18[[#This Row], [Current Semester Number ]],$BF$2:$BF$12,0)),"0", "1")</f>
        <v>0</v>
      </c>
      <c r="AT970" s="2" t="str">
        <f>IF(ISERROR(MATCH(Table18[[#This Row], [Gender]],$BG$2:$BG$4,0)),"0", "1")</f>
        <v>0</v>
      </c>
      <c r="AU970" s="2" t="str">
        <f>IF(ISERROR(MATCH(Table18[[#This Row], [Quota Type]],$BH$2:$BH$12,0)),"0", "1")</f>
        <v>0</v>
      </c>
      <c r="AV970" s="2" t="str">
        <f>IF(ISERROR(MATCH(Table18[[#This Row], [Different Ability Type (only for Differently abled students)]],$BI$2:$BI$8,0)),"0", "1")</f>
        <v>0</v>
      </c>
      <c r="AW970" s="2"/>
      <c r="AX970" s="2"/>
      <c r="AY970" s="2"/>
      <c r="AZ970" s="2"/>
    </row>
    <row r="971" ht="14.25">
      <c r="A971" s="23"/>
      <c r="B971" s="23"/>
      <c r="C971" s="23"/>
      <c r="D971" s="23"/>
      <c r="E971" s="23"/>
      <c r="F971" s="23"/>
      <c r="G971" s="24"/>
      <c r="H971" s="25"/>
      <c r="I971" s="26"/>
      <c r="J971" s="27"/>
      <c r="K971" s="27"/>
      <c r="L971" s="27"/>
      <c r="M971" s="26"/>
      <c r="N971" s="28"/>
      <c r="O971" s="29"/>
      <c r="P971" s="30"/>
      <c r="Q971" s="30"/>
      <c r="R971" s="30"/>
      <c r="S971" s="31"/>
      <c r="T971" s="26"/>
      <c r="U971" s="27"/>
      <c r="V971" s="82"/>
      <c r="W971" s="83"/>
      <c r="X971" s="27"/>
      <c r="Y971" s="36"/>
      <c r="Z971" s="27"/>
      <c r="AA971" s="37"/>
      <c r="AB971" s="38"/>
      <c r="AC971" s="39"/>
      <c r="AD971" s="40"/>
      <c r="AK971" s="2" t="str">
        <f>IF(ISERROR(MATCH(Table18[[#This Row], [Sector of College]],$AY$2:$AY$4,0)),"0", "1")</f>
        <v>0</v>
      </c>
      <c r="AL971" s="2" t="str">
        <f>IF(ISERROR(MATCH(Table18[[#This Row], [Type of College]],$AZ$2:$AZ$4,0)),"0", "1")</f>
        <v>0</v>
      </c>
      <c r="AM971" s="2" t="str">
        <f>IF(ISERROR(MATCH(Table18[[#This Row], [College Category]],$BA$2:$BA$15,0)),"0", "1")</f>
        <v>0</v>
      </c>
      <c r="AN971" s="2" t="str">
        <f>IF(ISERROR(MATCH(Table18[[#This Row], [Degree Duration]],$BB$3:$BB$12,0)),"0", "1")</f>
        <v>0</v>
      </c>
      <c r="AO971" s="2" t="str">
        <f>IF(ISERROR(MATCH(#REF!,#REF!,0)),"0", "1")</f>
        <v>0</v>
      </c>
      <c r="AP971" s="2" t="str">
        <f>IF(ISERROR(MATCH(Table18[[#This Row], [Batch Start Year]],$BC$2:$BC$23,0)),"0", "1")</f>
        <v>0</v>
      </c>
      <c r="AQ971" s="2" t="str">
        <f>IF(ISERROR(MATCH(Table18[[#This Row], [Batch Start Semester]],$BD$2:$BD$5,0)),"0", "1")</f>
        <v>0</v>
      </c>
      <c r="AR971" s="2" t="str">
        <f>IF(ISERROR(MATCH(Table18[[#This Row], [Batch Session ]],$BE$2:$BE$5,0)),"0", "1")</f>
        <v>0</v>
      </c>
      <c r="AS971" s="2" t="str">
        <f>IF(ISERROR(MATCH(Table18[[#This Row], [Current Semester Number ]],$BF$2:$BF$12,0)),"0", "1")</f>
        <v>0</v>
      </c>
      <c r="AT971" s="2" t="str">
        <f>IF(ISERROR(MATCH(Table18[[#This Row], [Gender]],$BG$2:$BG$4,0)),"0", "1")</f>
        <v>0</v>
      </c>
      <c r="AU971" s="2" t="str">
        <f>IF(ISERROR(MATCH(Table18[[#This Row], [Quota Type]],$BH$2:$BH$12,0)),"0", "1")</f>
        <v>0</v>
      </c>
      <c r="AV971" s="2" t="str">
        <f>IF(ISERROR(MATCH(Table18[[#This Row], [Different Ability Type (only for Differently abled students)]],$BI$2:$BI$8,0)),"0", "1")</f>
        <v>0</v>
      </c>
      <c r="AW971" s="2"/>
      <c r="AX971" s="2"/>
      <c r="AY971" s="2"/>
      <c r="AZ971" s="2"/>
    </row>
    <row r="972" ht="14.25">
      <c r="A972" s="23"/>
      <c r="B972" s="23"/>
      <c r="C972" s="23"/>
      <c r="D972" s="23"/>
      <c r="E972" s="23"/>
      <c r="F972" s="23"/>
      <c r="G972" s="24"/>
      <c r="H972" s="25"/>
      <c r="I972" s="26"/>
      <c r="J972" s="27"/>
      <c r="K972" s="27"/>
      <c r="L972" s="27"/>
      <c r="M972" s="26"/>
      <c r="N972" s="28"/>
      <c r="O972" s="29"/>
      <c r="P972" s="30"/>
      <c r="Q972" s="30"/>
      <c r="R972" s="30"/>
      <c r="S972" s="31"/>
      <c r="T972" s="26"/>
      <c r="U972" s="27"/>
      <c r="V972" s="82"/>
      <c r="W972" s="83"/>
      <c r="X972" s="27"/>
      <c r="Y972" s="36"/>
      <c r="Z972" s="27"/>
      <c r="AA972" s="37"/>
      <c r="AB972" s="38"/>
      <c r="AC972" s="39"/>
      <c r="AD972" s="40"/>
      <c r="AK972" s="2" t="str">
        <f>IF(ISERROR(MATCH(Table18[[#This Row], [Sector of College]],$AY$2:$AY$4,0)),"0", "1")</f>
        <v>0</v>
      </c>
      <c r="AL972" s="2" t="str">
        <f>IF(ISERROR(MATCH(Table18[[#This Row], [Type of College]],$AZ$2:$AZ$4,0)),"0", "1")</f>
        <v>0</v>
      </c>
      <c r="AM972" s="2" t="str">
        <f>IF(ISERROR(MATCH(Table18[[#This Row], [College Category]],$BA$2:$BA$15,0)),"0", "1")</f>
        <v>0</v>
      </c>
      <c r="AN972" s="2" t="str">
        <f>IF(ISERROR(MATCH(Table18[[#This Row], [Degree Duration]],$BB$3:$BB$12,0)),"0", "1")</f>
        <v>0</v>
      </c>
      <c r="AO972" s="2" t="str">
        <f>IF(ISERROR(MATCH(#REF!,#REF!,0)),"0", "1")</f>
        <v>0</v>
      </c>
      <c r="AP972" s="2" t="str">
        <f>IF(ISERROR(MATCH(Table18[[#This Row], [Batch Start Year]],$BC$2:$BC$23,0)),"0", "1")</f>
        <v>0</v>
      </c>
      <c r="AQ972" s="2" t="str">
        <f>IF(ISERROR(MATCH(Table18[[#This Row], [Batch Start Semester]],$BD$2:$BD$5,0)),"0", "1")</f>
        <v>0</v>
      </c>
      <c r="AR972" s="2" t="str">
        <f>IF(ISERROR(MATCH(Table18[[#This Row], [Batch Session ]],$BE$2:$BE$5,0)),"0", "1")</f>
        <v>0</v>
      </c>
      <c r="AS972" s="2" t="str">
        <f>IF(ISERROR(MATCH(Table18[[#This Row], [Current Semester Number ]],$BF$2:$BF$12,0)),"0", "1")</f>
        <v>0</v>
      </c>
      <c r="AT972" s="2" t="str">
        <f>IF(ISERROR(MATCH(Table18[[#This Row], [Gender]],$BG$2:$BG$4,0)),"0", "1")</f>
        <v>0</v>
      </c>
      <c r="AU972" s="2" t="str">
        <f>IF(ISERROR(MATCH(Table18[[#This Row], [Quota Type]],$BH$2:$BH$12,0)),"0", "1")</f>
        <v>0</v>
      </c>
      <c r="AV972" s="2" t="str">
        <f>IF(ISERROR(MATCH(Table18[[#This Row], [Different Ability Type (only for Differently abled students)]],$BI$2:$BI$8,0)),"0", "1")</f>
        <v>0</v>
      </c>
      <c r="AW972" s="2"/>
      <c r="AX972" s="2"/>
      <c r="AY972" s="2"/>
      <c r="AZ972" s="2"/>
    </row>
    <row r="973" ht="14.25">
      <c r="A973" s="23"/>
      <c r="B973" s="23"/>
      <c r="C973" s="23"/>
      <c r="D973" s="23"/>
      <c r="E973" s="23"/>
      <c r="F973" s="23"/>
      <c r="G973" s="24"/>
      <c r="H973" s="25"/>
      <c r="I973" s="26"/>
      <c r="J973" s="27"/>
      <c r="K973" s="27"/>
      <c r="L973" s="27"/>
      <c r="M973" s="26"/>
      <c r="N973" s="28"/>
      <c r="O973" s="29"/>
      <c r="P973" s="30"/>
      <c r="Q973" s="30"/>
      <c r="R973" s="30"/>
      <c r="S973" s="31"/>
      <c r="T973" s="26"/>
      <c r="U973" s="27"/>
      <c r="V973" s="82"/>
      <c r="W973" s="83"/>
      <c r="X973" s="27"/>
      <c r="Y973" s="36"/>
      <c r="Z973" s="27"/>
      <c r="AA973" s="37"/>
      <c r="AB973" s="38"/>
      <c r="AC973" s="39"/>
      <c r="AD973" s="40"/>
      <c r="AK973" s="2" t="str">
        <f>IF(ISERROR(MATCH(Table18[[#This Row], [Sector of College]],$AY$2:$AY$4,0)),"0", "1")</f>
        <v>0</v>
      </c>
      <c r="AL973" s="2" t="str">
        <f>IF(ISERROR(MATCH(Table18[[#This Row], [Type of College]],$AZ$2:$AZ$4,0)),"0", "1")</f>
        <v>0</v>
      </c>
      <c r="AM973" s="2" t="str">
        <f>IF(ISERROR(MATCH(Table18[[#This Row], [College Category]],$BA$2:$BA$15,0)),"0", "1")</f>
        <v>0</v>
      </c>
      <c r="AN973" s="2" t="str">
        <f>IF(ISERROR(MATCH(Table18[[#This Row], [Degree Duration]],$BB$3:$BB$12,0)),"0", "1")</f>
        <v>0</v>
      </c>
      <c r="AO973" s="2" t="str">
        <f>IF(ISERROR(MATCH(#REF!,#REF!,0)),"0", "1")</f>
        <v>0</v>
      </c>
      <c r="AP973" s="2" t="str">
        <f>IF(ISERROR(MATCH(Table18[[#This Row], [Batch Start Year]],$BC$2:$BC$23,0)),"0", "1")</f>
        <v>0</v>
      </c>
      <c r="AQ973" s="2" t="str">
        <f>IF(ISERROR(MATCH(Table18[[#This Row], [Batch Start Semester]],$BD$2:$BD$5,0)),"0", "1")</f>
        <v>0</v>
      </c>
      <c r="AR973" s="2" t="str">
        <f>IF(ISERROR(MATCH(Table18[[#This Row], [Batch Session ]],$BE$2:$BE$5,0)),"0", "1")</f>
        <v>0</v>
      </c>
      <c r="AS973" s="2" t="str">
        <f>IF(ISERROR(MATCH(Table18[[#This Row], [Current Semester Number ]],$BF$2:$BF$12,0)),"0", "1")</f>
        <v>0</v>
      </c>
      <c r="AT973" s="2" t="str">
        <f>IF(ISERROR(MATCH(Table18[[#This Row], [Gender]],$BG$2:$BG$4,0)),"0", "1")</f>
        <v>0</v>
      </c>
      <c r="AU973" s="2" t="str">
        <f>IF(ISERROR(MATCH(Table18[[#This Row], [Quota Type]],$BH$2:$BH$12,0)),"0", "1")</f>
        <v>0</v>
      </c>
      <c r="AV973" s="2" t="str">
        <f>IF(ISERROR(MATCH(Table18[[#This Row], [Different Ability Type (only for Differently abled students)]],$BI$2:$BI$8,0)),"0", "1")</f>
        <v>0</v>
      </c>
      <c r="AW973" s="2"/>
      <c r="AX973" s="2"/>
      <c r="AY973" s="2"/>
      <c r="AZ973" s="2"/>
    </row>
    <row r="974" ht="14.25">
      <c r="A974" s="23"/>
      <c r="B974" s="23"/>
      <c r="C974" s="23"/>
      <c r="D974" s="23"/>
      <c r="E974" s="23"/>
      <c r="F974" s="23"/>
      <c r="G974" s="24"/>
      <c r="H974" s="25"/>
      <c r="I974" s="26"/>
      <c r="J974" s="27"/>
      <c r="K974" s="27"/>
      <c r="L974" s="27"/>
      <c r="M974" s="26"/>
      <c r="N974" s="28"/>
      <c r="O974" s="29"/>
      <c r="P974" s="30"/>
      <c r="Q974" s="30"/>
      <c r="R974" s="30"/>
      <c r="S974" s="31"/>
      <c r="T974" s="26"/>
      <c r="U974" s="27"/>
      <c r="V974" s="82"/>
      <c r="W974" s="83"/>
      <c r="X974" s="27"/>
      <c r="Y974" s="36"/>
      <c r="Z974" s="27"/>
      <c r="AA974" s="37"/>
      <c r="AB974" s="38"/>
      <c r="AC974" s="39"/>
      <c r="AD974" s="40"/>
      <c r="AK974" s="2" t="str">
        <f>IF(ISERROR(MATCH(Table18[[#This Row], [Sector of College]],$AY$2:$AY$4,0)),"0", "1")</f>
        <v>0</v>
      </c>
      <c r="AL974" s="2" t="str">
        <f>IF(ISERROR(MATCH(Table18[[#This Row], [Type of College]],$AZ$2:$AZ$4,0)),"0", "1")</f>
        <v>0</v>
      </c>
      <c r="AM974" s="2" t="str">
        <f>IF(ISERROR(MATCH(Table18[[#This Row], [College Category]],$BA$2:$BA$15,0)),"0", "1")</f>
        <v>0</v>
      </c>
      <c r="AN974" s="2" t="str">
        <f>IF(ISERROR(MATCH(Table18[[#This Row], [Degree Duration]],$BB$3:$BB$12,0)),"0", "1")</f>
        <v>0</v>
      </c>
      <c r="AO974" s="2" t="str">
        <f>IF(ISERROR(MATCH(#REF!,#REF!,0)),"0", "1")</f>
        <v>0</v>
      </c>
      <c r="AP974" s="2" t="str">
        <f>IF(ISERROR(MATCH(Table18[[#This Row], [Batch Start Year]],$BC$2:$BC$23,0)),"0", "1")</f>
        <v>0</v>
      </c>
      <c r="AQ974" s="2" t="str">
        <f>IF(ISERROR(MATCH(Table18[[#This Row], [Batch Start Semester]],$BD$2:$BD$5,0)),"0", "1")</f>
        <v>0</v>
      </c>
      <c r="AR974" s="2" t="str">
        <f>IF(ISERROR(MATCH(Table18[[#This Row], [Batch Session ]],$BE$2:$BE$5,0)),"0", "1")</f>
        <v>0</v>
      </c>
      <c r="AS974" s="2" t="str">
        <f>IF(ISERROR(MATCH(Table18[[#This Row], [Current Semester Number ]],$BF$2:$BF$12,0)),"0", "1")</f>
        <v>0</v>
      </c>
      <c r="AT974" s="2" t="str">
        <f>IF(ISERROR(MATCH(Table18[[#This Row], [Gender]],$BG$2:$BG$4,0)),"0", "1")</f>
        <v>0</v>
      </c>
      <c r="AU974" s="2" t="str">
        <f>IF(ISERROR(MATCH(Table18[[#This Row], [Quota Type]],$BH$2:$BH$12,0)),"0", "1")</f>
        <v>0</v>
      </c>
      <c r="AV974" s="2" t="str">
        <f>IF(ISERROR(MATCH(Table18[[#This Row], [Different Ability Type (only for Differently abled students)]],$BI$2:$BI$8,0)),"0", "1")</f>
        <v>0</v>
      </c>
      <c r="AW974" s="2"/>
      <c r="AX974" s="2"/>
      <c r="AY974" s="2"/>
      <c r="AZ974" s="2"/>
    </row>
    <row r="975" ht="14.25">
      <c r="A975" s="23"/>
      <c r="B975" s="23"/>
      <c r="C975" s="23"/>
      <c r="D975" s="23"/>
      <c r="E975" s="23"/>
      <c r="F975" s="23"/>
      <c r="G975" s="24"/>
      <c r="H975" s="25"/>
      <c r="I975" s="26"/>
      <c r="J975" s="27"/>
      <c r="K975" s="27"/>
      <c r="L975" s="27"/>
      <c r="M975" s="26"/>
      <c r="N975" s="28"/>
      <c r="O975" s="29"/>
      <c r="P975" s="30"/>
      <c r="Q975" s="30"/>
      <c r="R975" s="30"/>
      <c r="S975" s="31"/>
      <c r="T975" s="26"/>
      <c r="U975" s="27"/>
      <c r="V975" s="82"/>
      <c r="W975" s="83"/>
      <c r="X975" s="27"/>
      <c r="Y975" s="36"/>
      <c r="Z975" s="27"/>
      <c r="AA975" s="37"/>
      <c r="AB975" s="38"/>
      <c r="AC975" s="39"/>
      <c r="AD975" s="40"/>
      <c r="AK975" s="2" t="str">
        <f>IF(ISERROR(MATCH(Table18[[#This Row], [Sector of College]],$AY$2:$AY$4,0)),"0", "1")</f>
        <v>0</v>
      </c>
      <c r="AL975" s="2" t="str">
        <f>IF(ISERROR(MATCH(Table18[[#This Row], [Type of College]],$AZ$2:$AZ$4,0)),"0", "1")</f>
        <v>0</v>
      </c>
      <c r="AM975" s="2" t="str">
        <f>IF(ISERROR(MATCH(Table18[[#This Row], [College Category]],$BA$2:$BA$15,0)),"0", "1")</f>
        <v>0</v>
      </c>
      <c r="AN975" s="2" t="str">
        <f>IF(ISERROR(MATCH(Table18[[#This Row], [Degree Duration]],$BB$3:$BB$12,0)),"0", "1")</f>
        <v>0</v>
      </c>
      <c r="AO975" s="2" t="str">
        <f>IF(ISERROR(MATCH(#REF!,#REF!,0)),"0", "1")</f>
        <v>0</v>
      </c>
      <c r="AP975" s="2" t="str">
        <f>IF(ISERROR(MATCH(Table18[[#This Row], [Batch Start Year]],$BC$2:$BC$23,0)),"0", "1")</f>
        <v>0</v>
      </c>
      <c r="AQ975" s="2" t="str">
        <f>IF(ISERROR(MATCH(Table18[[#This Row], [Batch Start Semester]],$BD$2:$BD$5,0)),"0", "1")</f>
        <v>0</v>
      </c>
      <c r="AR975" s="2" t="str">
        <f>IF(ISERROR(MATCH(Table18[[#This Row], [Batch Session ]],$BE$2:$BE$5,0)),"0", "1")</f>
        <v>0</v>
      </c>
      <c r="AS975" s="2" t="str">
        <f>IF(ISERROR(MATCH(Table18[[#This Row], [Current Semester Number ]],$BF$2:$BF$12,0)),"0", "1")</f>
        <v>0</v>
      </c>
      <c r="AT975" s="2" t="str">
        <f>IF(ISERROR(MATCH(Table18[[#This Row], [Gender]],$BG$2:$BG$4,0)),"0", "1")</f>
        <v>0</v>
      </c>
      <c r="AU975" s="2" t="str">
        <f>IF(ISERROR(MATCH(Table18[[#This Row], [Quota Type]],$BH$2:$BH$12,0)),"0", "1")</f>
        <v>0</v>
      </c>
      <c r="AV975" s="2" t="str">
        <f>IF(ISERROR(MATCH(Table18[[#This Row], [Different Ability Type (only for Differently abled students)]],$BI$2:$BI$8,0)),"0", "1")</f>
        <v>0</v>
      </c>
      <c r="AW975" s="2"/>
      <c r="AX975" s="2"/>
      <c r="AY975" s="2"/>
      <c r="AZ975" s="2"/>
    </row>
    <row r="976" ht="14.25">
      <c r="A976" s="23"/>
      <c r="B976" s="23"/>
      <c r="C976" s="23"/>
      <c r="D976" s="23"/>
      <c r="E976" s="23"/>
      <c r="F976" s="23"/>
      <c r="G976" s="24"/>
      <c r="H976" s="25"/>
      <c r="I976" s="26"/>
      <c r="J976" s="27"/>
      <c r="K976" s="27"/>
      <c r="L976" s="27"/>
      <c r="M976" s="26"/>
      <c r="N976" s="28"/>
      <c r="O976" s="29"/>
      <c r="P976" s="30"/>
      <c r="Q976" s="30"/>
      <c r="R976" s="30"/>
      <c r="S976" s="31"/>
      <c r="T976" s="26"/>
      <c r="U976" s="27"/>
      <c r="V976" s="82"/>
      <c r="W976" s="83"/>
      <c r="X976" s="27"/>
      <c r="Y976" s="36"/>
      <c r="Z976" s="27"/>
      <c r="AA976" s="37"/>
      <c r="AB976" s="38"/>
      <c r="AC976" s="39"/>
      <c r="AD976" s="40"/>
      <c r="AK976" s="2" t="str">
        <f>IF(ISERROR(MATCH(Table18[[#This Row], [Sector of College]],$AY$2:$AY$4,0)),"0", "1")</f>
        <v>0</v>
      </c>
      <c r="AL976" s="2" t="str">
        <f>IF(ISERROR(MATCH(Table18[[#This Row], [Type of College]],$AZ$2:$AZ$4,0)),"0", "1")</f>
        <v>0</v>
      </c>
      <c r="AM976" s="2" t="str">
        <f>IF(ISERROR(MATCH(Table18[[#This Row], [College Category]],$BA$2:$BA$15,0)),"0", "1")</f>
        <v>0</v>
      </c>
      <c r="AN976" s="2" t="str">
        <f>IF(ISERROR(MATCH(Table18[[#This Row], [Degree Duration]],$BB$3:$BB$12,0)),"0", "1")</f>
        <v>0</v>
      </c>
      <c r="AO976" s="2" t="str">
        <f>IF(ISERROR(MATCH(#REF!,#REF!,0)),"0", "1")</f>
        <v>0</v>
      </c>
      <c r="AP976" s="2" t="str">
        <f>IF(ISERROR(MATCH(Table18[[#This Row], [Batch Start Year]],$BC$2:$BC$23,0)),"0", "1")</f>
        <v>0</v>
      </c>
      <c r="AQ976" s="2" t="str">
        <f>IF(ISERROR(MATCH(Table18[[#This Row], [Batch Start Semester]],$BD$2:$BD$5,0)),"0", "1")</f>
        <v>0</v>
      </c>
      <c r="AR976" s="2" t="str">
        <f>IF(ISERROR(MATCH(Table18[[#This Row], [Batch Session ]],$BE$2:$BE$5,0)),"0", "1")</f>
        <v>0</v>
      </c>
      <c r="AS976" s="2" t="str">
        <f>IF(ISERROR(MATCH(Table18[[#This Row], [Current Semester Number ]],$BF$2:$BF$12,0)),"0", "1")</f>
        <v>0</v>
      </c>
      <c r="AT976" s="2" t="str">
        <f>IF(ISERROR(MATCH(Table18[[#This Row], [Gender]],$BG$2:$BG$4,0)),"0", "1")</f>
        <v>0</v>
      </c>
      <c r="AU976" s="2" t="str">
        <f>IF(ISERROR(MATCH(Table18[[#This Row], [Quota Type]],$BH$2:$BH$12,0)),"0", "1")</f>
        <v>0</v>
      </c>
      <c r="AV976" s="2" t="str">
        <f>IF(ISERROR(MATCH(Table18[[#This Row], [Different Ability Type (only for Differently abled students)]],$BI$2:$BI$8,0)),"0", "1")</f>
        <v>0</v>
      </c>
      <c r="AW976" s="2"/>
      <c r="AX976" s="2"/>
      <c r="AY976" s="2"/>
      <c r="AZ976" s="2"/>
    </row>
    <row r="977" ht="14.25">
      <c r="A977" s="23"/>
      <c r="B977" s="23"/>
      <c r="C977" s="23"/>
      <c r="D977" s="23"/>
      <c r="E977" s="23"/>
      <c r="F977" s="23"/>
      <c r="G977" s="24"/>
      <c r="H977" s="25"/>
      <c r="I977" s="26"/>
      <c r="J977" s="27"/>
      <c r="K977" s="27"/>
      <c r="L977" s="27"/>
      <c r="M977" s="26"/>
      <c r="N977" s="28"/>
      <c r="O977" s="29"/>
      <c r="P977" s="30"/>
      <c r="Q977" s="30"/>
      <c r="R977" s="30"/>
      <c r="S977" s="31"/>
      <c r="T977" s="26"/>
      <c r="U977" s="27"/>
      <c r="V977" s="82"/>
      <c r="W977" s="83"/>
      <c r="X977" s="27"/>
      <c r="Y977" s="36"/>
      <c r="Z977" s="27"/>
      <c r="AA977" s="37"/>
      <c r="AB977" s="38"/>
      <c r="AC977" s="39"/>
      <c r="AD977" s="40"/>
      <c r="AK977" s="2" t="str">
        <f>IF(ISERROR(MATCH(Table18[[#This Row], [Sector of College]],$AY$2:$AY$4,0)),"0", "1")</f>
        <v>0</v>
      </c>
      <c r="AL977" s="2" t="str">
        <f>IF(ISERROR(MATCH(Table18[[#This Row], [Type of College]],$AZ$2:$AZ$4,0)),"0", "1")</f>
        <v>0</v>
      </c>
      <c r="AM977" s="2" t="str">
        <f>IF(ISERROR(MATCH(Table18[[#This Row], [College Category]],$BA$2:$BA$15,0)),"0", "1")</f>
        <v>0</v>
      </c>
      <c r="AN977" s="2" t="str">
        <f>IF(ISERROR(MATCH(Table18[[#This Row], [Degree Duration]],$BB$3:$BB$12,0)),"0", "1")</f>
        <v>0</v>
      </c>
      <c r="AO977" s="2" t="str">
        <f>IF(ISERROR(MATCH(#REF!,#REF!,0)),"0", "1")</f>
        <v>0</v>
      </c>
      <c r="AP977" s="2" t="str">
        <f>IF(ISERROR(MATCH(Table18[[#This Row], [Batch Start Year]],$BC$2:$BC$23,0)),"0", "1")</f>
        <v>0</v>
      </c>
      <c r="AQ977" s="2" t="str">
        <f>IF(ISERROR(MATCH(Table18[[#This Row], [Batch Start Semester]],$BD$2:$BD$5,0)),"0", "1")</f>
        <v>0</v>
      </c>
      <c r="AR977" s="2" t="str">
        <f>IF(ISERROR(MATCH(Table18[[#This Row], [Batch Session ]],$BE$2:$BE$5,0)),"0", "1")</f>
        <v>0</v>
      </c>
      <c r="AS977" s="2" t="str">
        <f>IF(ISERROR(MATCH(Table18[[#This Row], [Current Semester Number ]],$BF$2:$BF$12,0)),"0", "1")</f>
        <v>0</v>
      </c>
      <c r="AT977" s="2" t="str">
        <f>IF(ISERROR(MATCH(Table18[[#This Row], [Gender]],$BG$2:$BG$4,0)),"0", "1")</f>
        <v>0</v>
      </c>
      <c r="AU977" s="2" t="str">
        <f>IF(ISERROR(MATCH(Table18[[#This Row], [Quota Type]],$BH$2:$BH$12,0)),"0", "1")</f>
        <v>0</v>
      </c>
      <c r="AV977" s="2" t="str">
        <f>IF(ISERROR(MATCH(Table18[[#This Row], [Different Ability Type (only for Differently abled students)]],$BI$2:$BI$8,0)),"0", "1")</f>
        <v>0</v>
      </c>
      <c r="AW977" s="2"/>
      <c r="AX977" s="2"/>
      <c r="AY977" s="2"/>
      <c r="AZ977" s="2"/>
    </row>
    <row r="978" ht="14.25">
      <c r="A978" s="23"/>
      <c r="B978" s="23"/>
      <c r="C978" s="23"/>
      <c r="D978" s="23"/>
      <c r="E978" s="23"/>
      <c r="F978" s="23"/>
      <c r="G978" s="24"/>
      <c r="H978" s="25"/>
      <c r="I978" s="26"/>
      <c r="J978" s="27"/>
      <c r="K978" s="27"/>
      <c r="L978" s="27"/>
      <c r="M978" s="26"/>
      <c r="N978" s="28"/>
      <c r="O978" s="29"/>
      <c r="P978" s="30"/>
      <c r="Q978" s="30"/>
      <c r="R978" s="30"/>
      <c r="S978" s="31"/>
      <c r="T978" s="26"/>
      <c r="U978" s="27"/>
      <c r="V978" s="82"/>
      <c r="W978" s="83"/>
      <c r="X978" s="27"/>
      <c r="Y978" s="36"/>
      <c r="Z978" s="27"/>
      <c r="AA978" s="37"/>
      <c r="AB978" s="38"/>
      <c r="AC978" s="39"/>
      <c r="AD978" s="40"/>
      <c r="AK978" s="2" t="str">
        <f>IF(ISERROR(MATCH(Table18[[#This Row], [Sector of College]],$AY$2:$AY$4,0)),"0", "1")</f>
        <v>0</v>
      </c>
      <c r="AL978" s="2" t="str">
        <f>IF(ISERROR(MATCH(Table18[[#This Row], [Type of College]],$AZ$2:$AZ$4,0)),"0", "1")</f>
        <v>0</v>
      </c>
      <c r="AM978" s="2" t="str">
        <f>IF(ISERROR(MATCH(Table18[[#This Row], [College Category]],$BA$2:$BA$15,0)),"0", "1")</f>
        <v>0</v>
      </c>
      <c r="AN978" s="2" t="str">
        <f>IF(ISERROR(MATCH(Table18[[#This Row], [Degree Duration]],$BB$3:$BB$12,0)),"0", "1")</f>
        <v>0</v>
      </c>
      <c r="AO978" s="2" t="str">
        <f>IF(ISERROR(MATCH(#REF!,#REF!,0)),"0", "1")</f>
        <v>0</v>
      </c>
      <c r="AP978" s="2" t="str">
        <f>IF(ISERROR(MATCH(Table18[[#This Row], [Batch Start Year]],$BC$2:$BC$23,0)),"0", "1")</f>
        <v>0</v>
      </c>
      <c r="AQ978" s="2" t="str">
        <f>IF(ISERROR(MATCH(Table18[[#This Row], [Batch Start Semester]],$BD$2:$BD$5,0)),"0", "1")</f>
        <v>0</v>
      </c>
      <c r="AR978" s="2" t="str">
        <f>IF(ISERROR(MATCH(Table18[[#This Row], [Batch Session ]],$BE$2:$BE$5,0)),"0", "1")</f>
        <v>0</v>
      </c>
      <c r="AS978" s="2" t="str">
        <f>IF(ISERROR(MATCH(Table18[[#This Row], [Current Semester Number ]],$BF$2:$BF$12,0)),"0", "1")</f>
        <v>0</v>
      </c>
      <c r="AT978" s="2" t="str">
        <f>IF(ISERROR(MATCH(Table18[[#This Row], [Gender]],$BG$2:$BG$4,0)),"0", "1")</f>
        <v>0</v>
      </c>
      <c r="AU978" s="2" t="str">
        <f>IF(ISERROR(MATCH(Table18[[#This Row], [Quota Type]],$BH$2:$BH$12,0)),"0", "1")</f>
        <v>0</v>
      </c>
      <c r="AV978" s="2" t="str">
        <f>IF(ISERROR(MATCH(Table18[[#This Row], [Different Ability Type (only for Differently abled students)]],$BI$2:$BI$8,0)),"0", "1")</f>
        <v>0</v>
      </c>
      <c r="AW978" s="2"/>
      <c r="AX978" s="2"/>
      <c r="AY978" s="2"/>
      <c r="AZ978" s="2"/>
    </row>
    <row r="979" ht="14.25">
      <c r="A979" s="23"/>
      <c r="B979" s="23"/>
      <c r="C979" s="23"/>
      <c r="D979" s="23"/>
      <c r="E979" s="23"/>
      <c r="F979" s="23"/>
      <c r="G979" s="24"/>
      <c r="H979" s="25"/>
      <c r="I979" s="26"/>
      <c r="J979" s="27"/>
      <c r="K979" s="27"/>
      <c r="L979" s="27"/>
      <c r="M979" s="26"/>
      <c r="N979" s="28"/>
      <c r="O979" s="29"/>
      <c r="P979" s="30"/>
      <c r="Q979" s="30"/>
      <c r="R979" s="30"/>
      <c r="S979" s="31"/>
      <c r="T979" s="26"/>
      <c r="U979" s="27"/>
      <c r="V979" s="82"/>
      <c r="W979" s="83"/>
      <c r="X979" s="27"/>
      <c r="Y979" s="36"/>
      <c r="Z979" s="27"/>
      <c r="AA979" s="37"/>
      <c r="AB979" s="38"/>
      <c r="AC979" s="39"/>
      <c r="AD979" s="40"/>
      <c r="AK979" s="2" t="str">
        <f>IF(ISERROR(MATCH(Table18[[#This Row], [Sector of College]],$AY$2:$AY$4,0)),"0", "1")</f>
        <v>0</v>
      </c>
      <c r="AL979" s="2" t="str">
        <f>IF(ISERROR(MATCH(Table18[[#This Row], [Type of College]],$AZ$2:$AZ$4,0)),"0", "1")</f>
        <v>0</v>
      </c>
      <c r="AM979" s="2" t="str">
        <f>IF(ISERROR(MATCH(Table18[[#This Row], [College Category]],$BA$2:$BA$15,0)),"0", "1")</f>
        <v>0</v>
      </c>
      <c r="AN979" s="2" t="str">
        <f>IF(ISERROR(MATCH(Table18[[#This Row], [Degree Duration]],$BB$3:$BB$12,0)),"0", "1")</f>
        <v>0</v>
      </c>
      <c r="AO979" s="2" t="str">
        <f>IF(ISERROR(MATCH(#REF!,#REF!,0)),"0", "1")</f>
        <v>0</v>
      </c>
      <c r="AP979" s="2" t="str">
        <f>IF(ISERROR(MATCH(Table18[[#This Row], [Batch Start Year]],$BC$2:$BC$23,0)),"0", "1")</f>
        <v>0</v>
      </c>
      <c r="AQ979" s="2" t="str">
        <f>IF(ISERROR(MATCH(Table18[[#This Row], [Batch Start Semester]],$BD$2:$BD$5,0)),"0", "1")</f>
        <v>0</v>
      </c>
      <c r="AR979" s="2" t="str">
        <f>IF(ISERROR(MATCH(Table18[[#This Row], [Batch Session ]],$BE$2:$BE$5,0)),"0", "1")</f>
        <v>0</v>
      </c>
      <c r="AS979" s="2" t="str">
        <f>IF(ISERROR(MATCH(Table18[[#This Row], [Current Semester Number ]],$BF$2:$BF$12,0)),"0", "1")</f>
        <v>0</v>
      </c>
      <c r="AT979" s="2" t="str">
        <f>IF(ISERROR(MATCH(Table18[[#This Row], [Gender]],$BG$2:$BG$4,0)),"0", "1")</f>
        <v>0</v>
      </c>
      <c r="AU979" s="2" t="str">
        <f>IF(ISERROR(MATCH(Table18[[#This Row], [Quota Type]],$BH$2:$BH$12,0)),"0", "1")</f>
        <v>0</v>
      </c>
      <c r="AV979" s="2" t="str">
        <f>IF(ISERROR(MATCH(Table18[[#This Row], [Different Ability Type (only for Differently abled students)]],$BI$2:$BI$8,0)),"0", "1")</f>
        <v>0</v>
      </c>
      <c r="AW979" s="2"/>
      <c r="AX979" s="2"/>
      <c r="AY979" s="2"/>
      <c r="AZ979" s="2"/>
    </row>
    <row r="980" ht="14.25">
      <c r="A980" s="23"/>
      <c r="B980" s="23"/>
      <c r="C980" s="23"/>
      <c r="D980" s="23"/>
      <c r="E980" s="23"/>
      <c r="F980" s="23"/>
      <c r="G980" s="24"/>
      <c r="H980" s="25"/>
      <c r="I980" s="26"/>
      <c r="J980" s="27"/>
      <c r="K980" s="27"/>
      <c r="L980" s="27"/>
      <c r="M980" s="26"/>
      <c r="N980" s="28"/>
      <c r="O980" s="29"/>
      <c r="P980" s="30"/>
      <c r="Q980" s="30"/>
      <c r="R980" s="30"/>
      <c r="S980" s="31"/>
      <c r="T980" s="26"/>
      <c r="U980" s="27"/>
      <c r="V980" s="82"/>
      <c r="W980" s="83"/>
      <c r="X980" s="27"/>
      <c r="Y980" s="36"/>
      <c r="Z980" s="27"/>
      <c r="AA980" s="37"/>
      <c r="AB980" s="38"/>
      <c r="AC980" s="39"/>
      <c r="AD980" s="40"/>
      <c r="AK980" s="2" t="str">
        <f>IF(ISERROR(MATCH(Table18[[#This Row], [Sector of College]],$AY$2:$AY$4,0)),"0", "1")</f>
        <v>0</v>
      </c>
      <c r="AL980" s="2" t="str">
        <f>IF(ISERROR(MATCH(Table18[[#This Row], [Type of College]],$AZ$2:$AZ$4,0)),"0", "1")</f>
        <v>0</v>
      </c>
      <c r="AM980" s="2" t="str">
        <f>IF(ISERROR(MATCH(Table18[[#This Row], [College Category]],$BA$2:$BA$15,0)),"0", "1")</f>
        <v>0</v>
      </c>
      <c r="AN980" s="2" t="str">
        <f>IF(ISERROR(MATCH(Table18[[#This Row], [Degree Duration]],$BB$3:$BB$12,0)),"0", "1")</f>
        <v>0</v>
      </c>
      <c r="AO980" s="2" t="str">
        <f>IF(ISERROR(MATCH(#REF!,#REF!,0)),"0", "1")</f>
        <v>0</v>
      </c>
      <c r="AP980" s="2" t="str">
        <f>IF(ISERROR(MATCH(Table18[[#This Row], [Batch Start Year]],$BC$2:$BC$23,0)),"0", "1")</f>
        <v>0</v>
      </c>
      <c r="AQ980" s="2" t="str">
        <f>IF(ISERROR(MATCH(Table18[[#This Row], [Batch Start Semester]],$BD$2:$BD$5,0)),"0", "1")</f>
        <v>0</v>
      </c>
      <c r="AR980" s="2" t="str">
        <f>IF(ISERROR(MATCH(Table18[[#This Row], [Batch Session ]],$BE$2:$BE$5,0)),"0", "1")</f>
        <v>0</v>
      </c>
      <c r="AS980" s="2" t="str">
        <f>IF(ISERROR(MATCH(Table18[[#This Row], [Current Semester Number ]],$BF$2:$BF$12,0)),"0", "1")</f>
        <v>0</v>
      </c>
      <c r="AT980" s="2" t="str">
        <f>IF(ISERROR(MATCH(Table18[[#This Row], [Gender]],$BG$2:$BG$4,0)),"0", "1")</f>
        <v>0</v>
      </c>
      <c r="AU980" s="2" t="str">
        <f>IF(ISERROR(MATCH(Table18[[#This Row], [Quota Type]],$BH$2:$BH$12,0)),"0", "1")</f>
        <v>0</v>
      </c>
      <c r="AV980" s="2" t="str">
        <f>IF(ISERROR(MATCH(Table18[[#This Row], [Different Ability Type (only for Differently abled students)]],$BI$2:$BI$8,0)),"0", "1")</f>
        <v>0</v>
      </c>
      <c r="AW980" s="2"/>
      <c r="AX980" s="2"/>
      <c r="AY980" s="2"/>
      <c r="AZ980" s="2"/>
    </row>
    <row r="981" ht="14.25">
      <c r="A981" s="23"/>
      <c r="B981" s="23"/>
      <c r="C981" s="23"/>
      <c r="D981" s="23"/>
      <c r="E981" s="23"/>
      <c r="F981" s="23"/>
      <c r="G981" s="24"/>
      <c r="H981" s="25"/>
      <c r="I981" s="26"/>
      <c r="J981" s="27"/>
      <c r="K981" s="27"/>
      <c r="L981" s="27"/>
      <c r="M981" s="26"/>
      <c r="N981" s="28"/>
      <c r="O981" s="29"/>
      <c r="P981" s="30"/>
      <c r="Q981" s="30"/>
      <c r="R981" s="30"/>
      <c r="S981" s="31"/>
      <c r="T981" s="26"/>
      <c r="U981" s="27"/>
      <c r="V981" s="82"/>
      <c r="W981" s="83"/>
      <c r="X981" s="27"/>
      <c r="Y981" s="36"/>
      <c r="Z981" s="27"/>
      <c r="AA981" s="37"/>
      <c r="AB981" s="38"/>
      <c r="AC981" s="39"/>
      <c r="AD981" s="40"/>
      <c r="AK981" s="2" t="str">
        <f>IF(ISERROR(MATCH(Table18[[#This Row], [Sector of College]],$AY$2:$AY$4,0)),"0", "1")</f>
        <v>0</v>
      </c>
      <c r="AL981" s="2" t="str">
        <f>IF(ISERROR(MATCH(Table18[[#This Row], [Type of College]],$AZ$2:$AZ$4,0)),"0", "1")</f>
        <v>0</v>
      </c>
      <c r="AM981" s="2" t="str">
        <f>IF(ISERROR(MATCH(Table18[[#This Row], [College Category]],$BA$2:$BA$15,0)),"0", "1")</f>
        <v>0</v>
      </c>
      <c r="AN981" s="2" t="str">
        <f>IF(ISERROR(MATCH(Table18[[#This Row], [Degree Duration]],$BB$3:$BB$12,0)),"0", "1")</f>
        <v>0</v>
      </c>
      <c r="AO981" s="2" t="str">
        <f>IF(ISERROR(MATCH(#REF!,#REF!,0)),"0", "1")</f>
        <v>0</v>
      </c>
      <c r="AP981" s="2" t="str">
        <f>IF(ISERROR(MATCH(Table18[[#This Row], [Batch Start Year]],$BC$2:$BC$23,0)),"0", "1")</f>
        <v>0</v>
      </c>
      <c r="AQ981" s="2" t="str">
        <f>IF(ISERROR(MATCH(Table18[[#This Row], [Batch Start Semester]],$BD$2:$BD$5,0)),"0", "1")</f>
        <v>0</v>
      </c>
      <c r="AR981" s="2" t="str">
        <f>IF(ISERROR(MATCH(Table18[[#This Row], [Batch Session ]],$BE$2:$BE$5,0)),"0", "1")</f>
        <v>0</v>
      </c>
      <c r="AS981" s="2" t="str">
        <f>IF(ISERROR(MATCH(Table18[[#This Row], [Current Semester Number ]],$BF$2:$BF$12,0)),"0", "1")</f>
        <v>0</v>
      </c>
      <c r="AT981" s="2" t="str">
        <f>IF(ISERROR(MATCH(Table18[[#This Row], [Gender]],$BG$2:$BG$4,0)),"0", "1")</f>
        <v>0</v>
      </c>
      <c r="AU981" s="2" t="str">
        <f>IF(ISERROR(MATCH(Table18[[#This Row], [Quota Type]],$BH$2:$BH$12,0)),"0", "1")</f>
        <v>0</v>
      </c>
      <c r="AV981" s="2" t="str">
        <f>IF(ISERROR(MATCH(Table18[[#This Row], [Different Ability Type (only for Differently abled students)]],$BI$2:$BI$8,0)),"0", "1")</f>
        <v>0</v>
      </c>
      <c r="AW981" s="2"/>
      <c r="AX981" s="2"/>
      <c r="AY981" s="2"/>
      <c r="AZ981" s="2"/>
    </row>
    <row r="982" ht="14.25">
      <c r="A982" s="23"/>
      <c r="B982" s="23"/>
      <c r="C982" s="23"/>
      <c r="D982" s="23"/>
      <c r="E982" s="23"/>
      <c r="F982" s="23"/>
      <c r="G982" s="24"/>
      <c r="H982" s="25"/>
      <c r="I982" s="26"/>
      <c r="J982" s="27"/>
      <c r="K982" s="27"/>
      <c r="L982" s="27"/>
      <c r="M982" s="26"/>
      <c r="N982" s="28"/>
      <c r="O982" s="29"/>
      <c r="P982" s="30"/>
      <c r="Q982" s="30"/>
      <c r="R982" s="30"/>
      <c r="S982" s="31"/>
      <c r="T982" s="26"/>
      <c r="U982" s="27"/>
      <c r="V982" s="82"/>
      <c r="W982" s="83"/>
      <c r="X982" s="27"/>
      <c r="Y982" s="36"/>
      <c r="Z982" s="27"/>
      <c r="AA982" s="37"/>
      <c r="AB982" s="38"/>
      <c r="AC982" s="39"/>
      <c r="AD982" s="40"/>
      <c r="AK982" s="2" t="str">
        <f>IF(ISERROR(MATCH(Table18[[#This Row], [Sector of College]],$AY$2:$AY$4,0)),"0", "1")</f>
        <v>0</v>
      </c>
      <c r="AL982" s="2" t="str">
        <f>IF(ISERROR(MATCH(Table18[[#This Row], [Type of College]],$AZ$2:$AZ$4,0)),"0", "1")</f>
        <v>0</v>
      </c>
      <c r="AM982" s="2" t="str">
        <f>IF(ISERROR(MATCH(Table18[[#This Row], [College Category]],$BA$2:$BA$15,0)),"0", "1")</f>
        <v>0</v>
      </c>
      <c r="AN982" s="2" t="str">
        <f>IF(ISERROR(MATCH(Table18[[#This Row], [Degree Duration]],$BB$3:$BB$12,0)),"0", "1")</f>
        <v>0</v>
      </c>
      <c r="AO982" s="2" t="str">
        <f>IF(ISERROR(MATCH(#REF!,#REF!,0)),"0", "1")</f>
        <v>0</v>
      </c>
      <c r="AP982" s="2" t="str">
        <f>IF(ISERROR(MATCH(Table18[[#This Row], [Batch Start Year]],$BC$2:$BC$23,0)),"0", "1")</f>
        <v>0</v>
      </c>
      <c r="AQ982" s="2" t="str">
        <f>IF(ISERROR(MATCH(Table18[[#This Row], [Batch Start Semester]],$BD$2:$BD$5,0)),"0", "1")</f>
        <v>0</v>
      </c>
      <c r="AR982" s="2" t="str">
        <f>IF(ISERROR(MATCH(Table18[[#This Row], [Batch Session ]],$BE$2:$BE$5,0)),"0", "1")</f>
        <v>0</v>
      </c>
      <c r="AS982" s="2" t="str">
        <f>IF(ISERROR(MATCH(Table18[[#This Row], [Current Semester Number ]],$BF$2:$BF$12,0)),"0", "1")</f>
        <v>0</v>
      </c>
      <c r="AT982" s="2" t="str">
        <f>IF(ISERROR(MATCH(Table18[[#This Row], [Gender]],$BG$2:$BG$4,0)),"0", "1")</f>
        <v>0</v>
      </c>
      <c r="AU982" s="2" t="str">
        <f>IF(ISERROR(MATCH(Table18[[#This Row], [Quota Type]],$BH$2:$BH$12,0)),"0", "1")</f>
        <v>0</v>
      </c>
      <c r="AV982" s="2" t="str">
        <f>IF(ISERROR(MATCH(Table18[[#This Row], [Different Ability Type (only for Differently abled students)]],$BI$2:$BI$8,0)),"0", "1")</f>
        <v>0</v>
      </c>
      <c r="AW982" s="2"/>
      <c r="AX982" s="2"/>
      <c r="AY982" s="2"/>
      <c r="AZ982" s="2"/>
    </row>
    <row r="983" ht="14.25">
      <c r="A983" s="23"/>
      <c r="B983" s="23"/>
      <c r="C983" s="23"/>
      <c r="D983" s="23"/>
      <c r="E983" s="23"/>
      <c r="F983" s="23"/>
      <c r="G983" s="24"/>
      <c r="H983" s="25"/>
      <c r="I983" s="26"/>
      <c r="J983" s="27"/>
      <c r="K983" s="27"/>
      <c r="L983" s="27"/>
      <c r="M983" s="26"/>
      <c r="N983" s="28"/>
      <c r="O983" s="29"/>
      <c r="P983" s="30"/>
      <c r="Q983" s="30"/>
      <c r="R983" s="30"/>
      <c r="S983" s="31"/>
      <c r="T983" s="26"/>
      <c r="U983" s="27"/>
      <c r="V983" s="82"/>
      <c r="W983" s="83"/>
      <c r="X983" s="27"/>
      <c r="Y983" s="36"/>
      <c r="Z983" s="27"/>
      <c r="AA983" s="37"/>
      <c r="AB983" s="38"/>
      <c r="AC983" s="39"/>
      <c r="AD983" s="40"/>
      <c r="AK983" s="2" t="str">
        <f>IF(ISERROR(MATCH(Table18[[#This Row], [Sector of College]],$AY$2:$AY$4,0)),"0", "1")</f>
        <v>0</v>
      </c>
      <c r="AL983" s="2" t="str">
        <f>IF(ISERROR(MATCH(Table18[[#This Row], [Type of College]],$AZ$2:$AZ$4,0)),"0", "1")</f>
        <v>0</v>
      </c>
      <c r="AM983" s="2" t="str">
        <f>IF(ISERROR(MATCH(Table18[[#This Row], [College Category]],$BA$2:$BA$15,0)),"0", "1")</f>
        <v>0</v>
      </c>
      <c r="AN983" s="2" t="str">
        <f>IF(ISERROR(MATCH(Table18[[#This Row], [Degree Duration]],$BB$3:$BB$12,0)),"0", "1")</f>
        <v>0</v>
      </c>
      <c r="AO983" s="2" t="str">
        <f>IF(ISERROR(MATCH(#REF!,#REF!,0)),"0", "1")</f>
        <v>0</v>
      </c>
      <c r="AP983" s="2" t="str">
        <f>IF(ISERROR(MATCH(Table18[[#This Row], [Batch Start Year]],$BC$2:$BC$23,0)),"0", "1")</f>
        <v>0</v>
      </c>
      <c r="AQ983" s="2" t="str">
        <f>IF(ISERROR(MATCH(Table18[[#This Row], [Batch Start Semester]],$BD$2:$BD$5,0)),"0", "1")</f>
        <v>0</v>
      </c>
      <c r="AR983" s="2" t="str">
        <f>IF(ISERROR(MATCH(Table18[[#This Row], [Batch Session ]],$BE$2:$BE$5,0)),"0", "1")</f>
        <v>0</v>
      </c>
      <c r="AS983" s="2" t="str">
        <f>IF(ISERROR(MATCH(Table18[[#This Row], [Current Semester Number ]],$BF$2:$BF$12,0)),"0", "1")</f>
        <v>0</v>
      </c>
      <c r="AT983" s="2" t="str">
        <f>IF(ISERROR(MATCH(Table18[[#This Row], [Gender]],$BG$2:$BG$4,0)),"0", "1")</f>
        <v>0</v>
      </c>
      <c r="AU983" s="2" t="str">
        <f>IF(ISERROR(MATCH(Table18[[#This Row], [Quota Type]],$BH$2:$BH$12,0)),"0", "1")</f>
        <v>0</v>
      </c>
      <c r="AV983" s="2" t="str">
        <f>IF(ISERROR(MATCH(Table18[[#This Row], [Different Ability Type (only for Differently abled students)]],$BI$2:$BI$8,0)),"0", "1")</f>
        <v>0</v>
      </c>
      <c r="AW983" s="2"/>
      <c r="AX983" s="2"/>
      <c r="AY983" s="2"/>
      <c r="AZ983" s="2"/>
    </row>
    <row r="984" ht="14.25">
      <c r="A984" s="23"/>
      <c r="B984" s="23"/>
      <c r="C984" s="23"/>
      <c r="D984" s="23"/>
      <c r="E984" s="23"/>
      <c r="F984" s="23"/>
      <c r="G984" s="24"/>
      <c r="H984" s="25"/>
      <c r="I984" s="26"/>
      <c r="J984" s="27"/>
      <c r="K984" s="27"/>
      <c r="L984" s="27"/>
      <c r="M984" s="26"/>
      <c r="N984" s="28"/>
      <c r="O984" s="29"/>
      <c r="P984" s="30"/>
      <c r="Q984" s="30"/>
      <c r="R984" s="30"/>
      <c r="S984" s="31"/>
      <c r="T984" s="26"/>
      <c r="U984" s="27"/>
      <c r="V984" s="82"/>
      <c r="W984" s="83"/>
      <c r="X984" s="27"/>
      <c r="Y984" s="36"/>
      <c r="Z984" s="27"/>
      <c r="AA984" s="37"/>
      <c r="AB984" s="38"/>
      <c r="AC984" s="39"/>
      <c r="AD984" s="40"/>
      <c r="AK984" s="2" t="str">
        <f>IF(ISERROR(MATCH(Table18[[#This Row], [Sector of College]],$AY$2:$AY$4,0)),"0", "1")</f>
        <v>0</v>
      </c>
      <c r="AL984" s="2" t="str">
        <f>IF(ISERROR(MATCH(Table18[[#This Row], [Type of College]],$AZ$2:$AZ$4,0)),"0", "1")</f>
        <v>0</v>
      </c>
      <c r="AM984" s="2" t="str">
        <f>IF(ISERROR(MATCH(Table18[[#This Row], [College Category]],$BA$2:$BA$15,0)),"0", "1")</f>
        <v>0</v>
      </c>
      <c r="AN984" s="2" t="str">
        <f>IF(ISERROR(MATCH(Table18[[#This Row], [Degree Duration]],$BB$3:$BB$12,0)),"0", "1")</f>
        <v>0</v>
      </c>
      <c r="AO984" s="2" t="str">
        <f>IF(ISERROR(MATCH(#REF!,#REF!,0)),"0", "1")</f>
        <v>0</v>
      </c>
      <c r="AP984" s="2" t="str">
        <f>IF(ISERROR(MATCH(Table18[[#This Row], [Batch Start Year]],$BC$2:$BC$23,0)),"0", "1")</f>
        <v>0</v>
      </c>
      <c r="AQ984" s="2" t="str">
        <f>IF(ISERROR(MATCH(Table18[[#This Row], [Batch Start Semester]],$BD$2:$BD$5,0)),"0", "1")</f>
        <v>0</v>
      </c>
      <c r="AR984" s="2" t="str">
        <f>IF(ISERROR(MATCH(Table18[[#This Row], [Batch Session ]],$BE$2:$BE$5,0)),"0", "1")</f>
        <v>0</v>
      </c>
      <c r="AS984" s="2" t="str">
        <f>IF(ISERROR(MATCH(Table18[[#This Row], [Current Semester Number ]],$BF$2:$BF$12,0)),"0", "1")</f>
        <v>0</v>
      </c>
      <c r="AT984" s="2" t="str">
        <f>IF(ISERROR(MATCH(Table18[[#This Row], [Gender]],$BG$2:$BG$4,0)),"0", "1")</f>
        <v>0</v>
      </c>
      <c r="AU984" s="2" t="str">
        <f>IF(ISERROR(MATCH(Table18[[#This Row], [Quota Type]],$BH$2:$BH$12,0)),"0", "1")</f>
        <v>0</v>
      </c>
      <c r="AV984" s="2" t="str">
        <f>IF(ISERROR(MATCH(Table18[[#This Row], [Different Ability Type (only for Differently abled students)]],$BI$2:$BI$8,0)),"0", "1")</f>
        <v>0</v>
      </c>
      <c r="AW984" s="2"/>
      <c r="AX984" s="2"/>
      <c r="AY984" s="2"/>
      <c r="AZ984" s="2"/>
    </row>
    <row r="985" ht="14.25">
      <c r="A985" s="23"/>
      <c r="B985" s="23"/>
      <c r="C985" s="23"/>
      <c r="D985" s="23"/>
      <c r="E985" s="23"/>
      <c r="F985" s="23"/>
      <c r="G985" s="24"/>
      <c r="H985" s="25"/>
      <c r="I985" s="26"/>
      <c r="J985" s="27"/>
      <c r="K985" s="27"/>
      <c r="L985" s="27"/>
      <c r="M985" s="26"/>
      <c r="N985" s="28"/>
      <c r="O985" s="29"/>
      <c r="P985" s="30"/>
      <c r="Q985" s="30"/>
      <c r="R985" s="30"/>
      <c r="S985" s="31"/>
      <c r="T985" s="26"/>
      <c r="U985" s="27"/>
      <c r="V985" s="82"/>
      <c r="W985" s="83"/>
      <c r="X985" s="27"/>
      <c r="Y985" s="36"/>
      <c r="Z985" s="27"/>
      <c r="AA985" s="37"/>
      <c r="AB985" s="38"/>
      <c r="AC985" s="39"/>
      <c r="AD985" s="40"/>
      <c r="AK985" s="2" t="str">
        <f>IF(ISERROR(MATCH(Table18[[#This Row], [Sector of College]],$AY$2:$AY$4,0)),"0", "1")</f>
        <v>0</v>
      </c>
      <c r="AL985" s="2" t="str">
        <f>IF(ISERROR(MATCH(Table18[[#This Row], [Type of College]],$AZ$2:$AZ$4,0)),"0", "1")</f>
        <v>0</v>
      </c>
      <c r="AM985" s="2" t="str">
        <f>IF(ISERROR(MATCH(Table18[[#This Row], [College Category]],$BA$2:$BA$15,0)),"0", "1")</f>
        <v>0</v>
      </c>
      <c r="AN985" s="2" t="str">
        <f>IF(ISERROR(MATCH(Table18[[#This Row], [Degree Duration]],$BB$3:$BB$12,0)),"0", "1")</f>
        <v>0</v>
      </c>
      <c r="AO985" s="2" t="str">
        <f>IF(ISERROR(MATCH(#REF!,#REF!,0)),"0", "1")</f>
        <v>0</v>
      </c>
      <c r="AP985" s="2" t="str">
        <f>IF(ISERROR(MATCH(Table18[[#This Row], [Batch Start Year]],$BC$2:$BC$23,0)),"0", "1")</f>
        <v>0</v>
      </c>
      <c r="AQ985" s="2" t="str">
        <f>IF(ISERROR(MATCH(Table18[[#This Row], [Batch Start Semester]],$BD$2:$BD$5,0)),"0", "1")</f>
        <v>0</v>
      </c>
      <c r="AR985" s="2" t="str">
        <f>IF(ISERROR(MATCH(Table18[[#This Row], [Batch Session ]],$BE$2:$BE$5,0)),"0", "1")</f>
        <v>0</v>
      </c>
      <c r="AS985" s="2" t="str">
        <f>IF(ISERROR(MATCH(Table18[[#This Row], [Current Semester Number ]],$BF$2:$BF$12,0)),"0", "1")</f>
        <v>0</v>
      </c>
      <c r="AT985" s="2" t="str">
        <f>IF(ISERROR(MATCH(Table18[[#This Row], [Gender]],$BG$2:$BG$4,0)),"0", "1")</f>
        <v>0</v>
      </c>
      <c r="AU985" s="2" t="str">
        <f>IF(ISERROR(MATCH(Table18[[#This Row], [Quota Type]],$BH$2:$BH$12,0)),"0", "1")</f>
        <v>0</v>
      </c>
      <c r="AV985" s="2" t="str">
        <f>IF(ISERROR(MATCH(Table18[[#This Row], [Different Ability Type (only for Differently abled students)]],$BI$2:$BI$8,0)),"0", "1")</f>
        <v>0</v>
      </c>
      <c r="AW985" s="2"/>
      <c r="AX985" s="2"/>
      <c r="AY985" s="2"/>
      <c r="AZ985" s="2"/>
    </row>
    <row r="986" ht="14.25">
      <c r="A986" s="23"/>
      <c r="B986" s="23"/>
      <c r="C986" s="23"/>
      <c r="D986" s="23"/>
      <c r="E986" s="23"/>
      <c r="F986" s="23"/>
      <c r="G986" s="24"/>
      <c r="H986" s="25"/>
      <c r="I986" s="26"/>
      <c r="J986" s="27"/>
      <c r="K986" s="27"/>
      <c r="L986" s="27"/>
      <c r="M986" s="26"/>
      <c r="N986" s="28"/>
      <c r="O986" s="29"/>
      <c r="P986" s="30"/>
      <c r="Q986" s="30"/>
      <c r="R986" s="30"/>
      <c r="S986" s="31"/>
      <c r="T986" s="26"/>
      <c r="U986" s="27"/>
      <c r="V986" s="82"/>
      <c r="W986" s="83"/>
      <c r="X986" s="27"/>
      <c r="Y986" s="36"/>
      <c r="Z986" s="27"/>
      <c r="AA986" s="37"/>
      <c r="AB986" s="38"/>
      <c r="AC986" s="39"/>
      <c r="AD986" s="40"/>
      <c r="AK986" s="2" t="str">
        <f>IF(ISERROR(MATCH(Table18[[#This Row], [Sector of College]],$AY$2:$AY$4,0)),"0", "1")</f>
        <v>0</v>
      </c>
      <c r="AL986" s="2" t="str">
        <f>IF(ISERROR(MATCH(Table18[[#This Row], [Type of College]],$AZ$2:$AZ$4,0)),"0", "1")</f>
        <v>0</v>
      </c>
      <c r="AM986" s="2" t="str">
        <f>IF(ISERROR(MATCH(Table18[[#This Row], [College Category]],$BA$2:$BA$15,0)),"0", "1")</f>
        <v>0</v>
      </c>
      <c r="AN986" s="2" t="str">
        <f>IF(ISERROR(MATCH(Table18[[#This Row], [Degree Duration]],$BB$3:$BB$12,0)),"0", "1")</f>
        <v>0</v>
      </c>
      <c r="AO986" s="2" t="str">
        <f>IF(ISERROR(MATCH(#REF!,#REF!,0)),"0", "1")</f>
        <v>0</v>
      </c>
      <c r="AP986" s="2" t="str">
        <f>IF(ISERROR(MATCH(Table18[[#This Row], [Batch Start Year]],$BC$2:$BC$23,0)),"0", "1")</f>
        <v>0</v>
      </c>
      <c r="AQ986" s="2" t="str">
        <f>IF(ISERROR(MATCH(Table18[[#This Row], [Batch Start Semester]],$BD$2:$BD$5,0)),"0", "1")</f>
        <v>0</v>
      </c>
      <c r="AR986" s="2" t="str">
        <f>IF(ISERROR(MATCH(Table18[[#This Row], [Batch Session ]],$BE$2:$BE$5,0)),"0", "1")</f>
        <v>0</v>
      </c>
      <c r="AS986" s="2" t="str">
        <f>IF(ISERROR(MATCH(Table18[[#This Row], [Current Semester Number ]],$BF$2:$BF$12,0)),"0", "1")</f>
        <v>0</v>
      </c>
      <c r="AT986" s="2" t="str">
        <f>IF(ISERROR(MATCH(Table18[[#This Row], [Gender]],$BG$2:$BG$4,0)),"0", "1")</f>
        <v>0</v>
      </c>
      <c r="AU986" s="2" t="str">
        <f>IF(ISERROR(MATCH(Table18[[#This Row], [Quota Type]],$BH$2:$BH$12,0)),"0", "1")</f>
        <v>0</v>
      </c>
      <c r="AV986" s="2" t="str">
        <f>IF(ISERROR(MATCH(Table18[[#This Row], [Different Ability Type (only for Differently abled students)]],$BI$2:$BI$8,0)),"0", "1")</f>
        <v>0</v>
      </c>
      <c r="AW986" s="2"/>
      <c r="AX986" s="2"/>
      <c r="AY986" s="2"/>
      <c r="AZ986" s="2"/>
    </row>
    <row r="987" ht="14.25">
      <c r="A987" s="23"/>
      <c r="B987" s="23"/>
      <c r="C987" s="23"/>
      <c r="D987" s="23"/>
      <c r="E987" s="23"/>
      <c r="F987" s="23"/>
      <c r="G987" s="24"/>
      <c r="H987" s="25"/>
      <c r="I987" s="26"/>
      <c r="J987" s="27"/>
      <c r="K987" s="27"/>
      <c r="L987" s="27"/>
      <c r="M987" s="26"/>
      <c r="N987" s="28"/>
      <c r="O987" s="29"/>
      <c r="P987" s="30"/>
      <c r="Q987" s="30"/>
      <c r="R987" s="30"/>
      <c r="S987" s="31"/>
      <c r="T987" s="26"/>
      <c r="U987" s="27"/>
      <c r="V987" s="82"/>
      <c r="W987" s="83"/>
      <c r="X987" s="27"/>
      <c r="Y987" s="36"/>
      <c r="Z987" s="27"/>
      <c r="AA987" s="37"/>
      <c r="AB987" s="38"/>
      <c r="AC987" s="39"/>
      <c r="AD987" s="40"/>
      <c r="AK987" s="2" t="str">
        <f>IF(ISERROR(MATCH(Table18[[#This Row], [Sector of College]],$AY$2:$AY$4,0)),"0", "1")</f>
        <v>0</v>
      </c>
      <c r="AL987" s="2" t="str">
        <f>IF(ISERROR(MATCH(Table18[[#This Row], [Type of College]],$AZ$2:$AZ$4,0)),"0", "1")</f>
        <v>0</v>
      </c>
      <c r="AM987" s="2" t="str">
        <f>IF(ISERROR(MATCH(Table18[[#This Row], [College Category]],$BA$2:$BA$15,0)),"0", "1")</f>
        <v>0</v>
      </c>
      <c r="AN987" s="2" t="str">
        <f>IF(ISERROR(MATCH(Table18[[#This Row], [Degree Duration]],$BB$3:$BB$12,0)),"0", "1")</f>
        <v>0</v>
      </c>
      <c r="AO987" s="2" t="str">
        <f>IF(ISERROR(MATCH(#REF!,#REF!,0)),"0", "1")</f>
        <v>0</v>
      </c>
      <c r="AP987" s="2" t="str">
        <f>IF(ISERROR(MATCH(Table18[[#This Row], [Batch Start Year]],$BC$2:$BC$23,0)),"0", "1")</f>
        <v>0</v>
      </c>
      <c r="AQ987" s="2" t="str">
        <f>IF(ISERROR(MATCH(Table18[[#This Row], [Batch Start Semester]],$BD$2:$BD$5,0)),"0", "1")</f>
        <v>0</v>
      </c>
      <c r="AR987" s="2" t="str">
        <f>IF(ISERROR(MATCH(Table18[[#This Row], [Batch Session ]],$BE$2:$BE$5,0)),"0", "1")</f>
        <v>0</v>
      </c>
      <c r="AS987" s="2" t="str">
        <f>IF(ISERROR(MATCH(Table18[[#This Row], [Current Semester Number ]],$BF$2:$BF$12,0)),"0", "1")</f>
        <v>0</v>
      </c>
      <c r="AT987" s="2" t="str">
        <f>IF(ISERROR(MATCH(Table18[[#This Row], [Gender]],$BG$2:$BG$4,0)),"0", "1")</f>
        <v>0</v>
      </c>
      <c r="AU987" s="2" t="str">
        <f>IF(ISERROR(MATCH(Table18[[#This Row], [Quota Type]],$BH$2:$BH$12,0)),"0", "1")</f>
        <v>0</v>
      </c>
      <c r="AV987" s="2" t="str">
        <f>IF(ISERROR(MATCH(Table18[[#This Row], [Different Ability Type (only for Differently abled students)]],$BI$2:$BI$8,0)),"0", "1")</f>
        <v>0</v>
      </c>
      <c r="AW987" s="2"/>
      <c r="AX987" s="2"/>
      <c r="AY987" s="2"/>
      <c r="AZ987" s="2"/>
    </row>
    <row r="988" ht="14.25">
      <c r="A988" s="23"/>
      <c r="B988" s="23"/>
      <c r="C988" s="23"/>
      <c r="D988" s="23"/>
      <c r="E988" s="23"/>
      <c r="F988" s="23"/>
      <c r="G988" s="24"/>
      <c r="H988" s="25"/>
      <c r="I988" s="26"/>
      <c r="J988" s="27"/>
      <c r="K988" s="27"/>
      <c r="L988" s="27"/>
      <c r="M988" s="26"/>
      <c r="N988" s="28"/>
      <c r="O988" s="29"/>
      <c r="P988" s="30"/>
      <c r="Q988" s="30"/>
      <c r="R988" s="30"/>
      <c r="S988" s="31"/>
      <c r="T988" s="26"/>
      <c r="U988" s="27"/>
      <c r="V988" s="82"/>
      <c r="W988" s="83"/>
      <c r="X988" s="27"/>
      <c r="Y988" s="36"/>
      <c r="Z988" s="27"/>
      <c r="AA988" s="37"/>
      <c r="AB988" s="38"/>
      <c r="AC988" s="39"/>
      <c r="AD988" s="40"/>
      <c r="AK988" s="2" t="str">
        <f>IF(ISERROR(MATCH(Table18[[#This Row], [Sector of College]],$AY$2:$AY$4,0)),"0", "1")</f>
        <v>0</v>
      </c>
      <c r="AL988" s="2" t="str">
        <f>IF(ISERROR(MATCH(Table18[[#This Row], [Type of College]],$AZ$2:$AZ$4,0)),"0", "1")</f>
        <v>0</v>
      </c>
      <c r="AM988" s="2" t="str">
        <f>IF(ISERROR(MATCH(Table18[[#This Row], [College Category]],$BA$2:$BA$15,0)),"0", "1")</f>
        <v>0</v>
      </c>
      <c r="AN988" s="2" t="str">
        <f>IF(ISERROR(MATCH(Table18[[#This Row], [Degree Duration]],$BB$3:$BB$12,0)),"0", "1")</f>
        <v>0</v>
      </c>
      <c r="AO988" s="2" t="str">
        <f>IF(ISERROR(MATCH(#REF!,#REF!,0)),"0", "1")</f>
        <v>0</v>
      </c>
      <c r="AP988" s="2" t="str">
        <f>IF(ISERROR(MATCH(Table18[[#This Row], [Batch Start Year]],$BC$2:$BC$23,0)),"0", "1")</f>
        <v>0</v>
      </c>
      <c r="AQ988" s="2" t="str">
        <f>IF(ISERROR(MATCH(Table18[[#This Row], [Batch Start Semester]],$BD$2:$BD$5,0)),"0", "1")</f>
        <v>0</v>
      </c>
      <c r="AR988" s="2" t="str">
        <f>IF(ISERROR(MATCH(Table18[[#This Row], [Batch Session ]],$BE$2:$BE$5,0)),"0", "1")</f>
        <v>0</v>
      </c>
      <c r="AS988" s="2" t="str">
        <f>IF(ISERROR(MATCH(Table18[[#This Row], [Current Semester Number ]],$BF$2:$BF$12,0)),"0", "1")</f>
        <v>0</v>
      </c>
      <c r="AT988" s="2" t="str">
        <f>IF(ISERROR(MATCH(Table18[[#This Row], [Gender]],$BG$2:$BG$4,0)),"0", "1")</f>
        <v>0</v>
      </c>
      <c r="AU988" s="2" t="str">
        <f>IF(ISERROR(MATCH(Table18[[#This Row], [Quota Type]],$BH$2:$BH$12,0)),"0", "1")</f>
        <v>0</v>
      </c>
      <c r="AV988" s="2" t="str">
        <f>IF(ISERROR(MATCH(Table18[[#This Row], [Different Ability Type (only for Differently abled students)]],$BI$2:$BI$8,0)),"0", "1")</f>
        <v>0</v>
      </c>
      <c r="AW988" s="2"/>
      <c r="AX988" s="2"/>
      <c r="AY988" s="2"/>
      <c r="AZ988" s="2"/>
    </row>
    <row r="989" ht="14.25">
      <c r="A989" s="23"/>
      <c r="B989" s="23"/>
      <c r="C989" s="23"/>
      <c r="D989" s="23"/>
      <c r="E989" s="23"/>
      <c r="F989" s="23"/>
      <c r="G989" s="24"/>
      <c r="H989" s="25"/>
      <c r="I989" s="26"/>
      <c r="J989" s="27"/>
      <c r="K989" s="27"/>
      <c r="L989" s="27"/>
      <c r="M989" s="26"/>
      <c r="N989" s="28"/>
      <c r="O989" s="29"/>
      <c r="P989" s="30"/>
      <c r="Q989" s="30"/>
      <c r="R989" s="30"/>
      <c r="S989" s="31"/>
      <c r="T989" s="26"/>
      <c r="U989" s="27"/>
      <c r="V989" s="82"/>
      <c r="W989" s="83"/>
      <c r="X989" s="27"/>
      <c r="Y989" s="36"/>
      <c r="Z989" s="27"/>
      <c r="AA989" s="37"/>
      <c r="AB989" s="38"/>
      <c r="AC989" s="39"/>
      <c r="AD989" s="40"/>
      <c r="AK989" s="2" t="str">
        <f>IF(ISERROR(MATCH(Table18[[#This Row], [Sector of College]],$AY$2:$AY$4,0)),"0", "1")</f>
        <v>0</v>
      </c>
      <c r="AL989" s="2" t="str">
        <f>IF(ISERROR(MATCH(Table18[[#This Row], [Type of College]],$AZ$2:$AZ$4,0)),"0", "1")</f>
        <v>0</v>
      </c>
      <c r="AM989" s="2" t="str">
        <f>IF(ISERROR(MATCH(Table18[[#This Row], [College Category]],$BA$2:$BA$15,0)),"0", "1")</f>
        <v>0</v>
      </c>
      <c r="AN989" s="2" t="str">
        <f>IF(ISERROR(MATCH(Table18[[#This Row], [Degree Duration]],$BB$3:$BB$12,0)),"0", "1")</f>
        <v>0</v>
      </c>
      <c r="AO989" s="2" t="str">
        <f>IF(ISERROR(MATCH(#REF!,#REF!,0)),"0", "1")</f>
        <v>0</v>
      </c>
      <c r="AP989" s="2" t="str">
        <f>IF(ISERROR(MATCH(Table18[[#This Row], [Batch Start Year]],$BC$2:$BC$23,0)),"0", "1")</f>
        <v>0</v>
      </c>
      <c r="AQ989" s="2" t="str">
        <f>IF(ISERROR(MATCH(Table18[[#This Row], [Batch Start Semester]],$BD$2:$BD$5,0)),"0", "1")</f>
        <v>0</v>
      </c>
      <c r="AR989" s="2" t="str">
        <f>IF(ISERROR(MATCH(Table18[[#This Row], [Batch Session ]],$BE$2:$BE$5,0)),"0", "1")</f>
        <v>0</v>
      </c>
      <c r="AS989" s="2" t="str">
        <f>IF(ISERROR(MATCH(Table18[[#This Row], [Current Semester Number ]],$BF$2:$BF$12,0)),"0", "1")</f>
        <v>0</v>
      </c>
      <c r="AT989" s="2" t="str">
        <f>IF(ISERROR(MATCH(Table18[[#This Row], [Gender]],$BG$2:$BG$4,0)),"0", "1")</f>
        <v>0</v>
      </c>
      <c r="AU989" s="2" t="str">
        <f>IF(ISERROR(MATCH(Table18[[#This Row], [Quota Type]],$BH$2:$BH$12,0)),"0", "1")</f>
        <v>0</v>
      </c>
      <c r="AV989" s="2" t="str">
        <f>IF(ISERROR(MATCH(Table18[[#This Row], [Different Ability Type (only for Differently abled students)]],$BI$2:$BI$8,0)),"0", "1")</f>
        <v>0</v>
      </c>
      <c r="AW989" s="2"/>
      <c r="AX989" s="2"/>
      <c r="AY989" s="2"/>
      <c r="AZ989" s="2"/>
    </row>
    <row r="990" ht="14.25">
      <c r="A990" s="23"/>
      <c r="B990" s="23"/>
      <c r="C990" s="23"/>
      <c r="D990" s="23"/>
      <c r="E990" s="23"/>
      <c r="F990" s="23"/>
      <c r="G990" s="24"/>
      <c r="H990" s="25"/>
      <c r="I990" s="26"/>
      <c r="J990" s="27"/>
      <c r="K990" s="27"/>
      <c r="L990" s="27"/>
      <c r="M990" s="26"/>
      <c r="N990" s="28"/>
      <c r="O990" s="29"/>
      <c r="P990" s="30"/>
      <c r="Q990" s="30"/>
      <c r="R990" s="30"/>
      <c r="S990" s="31"/>
      <c r="T990" s="26"/>
      <c r="U990" s="27"/>
      <c r="V990" s="82"/>
      <c r="W990" s="83"/>
      <c r="X990" s="27"/>
      <c r="Y990" s="36"/>
      <c r="Z990" s="27"/>
      <c r="AA990" s="37"/>
      <c r="AB990" s="38"/>
      <c r="AC990" s="39"/>
      <c r="AD990" s="40"/>
      <c r="AK990" s="2" t="str">
        <f>IF(ISERROR(MATCH(Table18[[#This Row], [Sector of College]],$AY$2:$AY$4,0)),"0", "1")</f>
        <v>0</v>
      </c>
      <c r="AL990" s="2" t="str">
        <f>IF(ISERROR(MATCH(Table18[[#This Row], [Type of College]],$AZ$2:$AZ$4,0)),"0", "1")</f>
        <v>0</v>
      </c>
      <c r="AM990" s="2" t="str">
        <f>IF(ISERROR(MATCH(Table18[[#This Row], [College Category]],$BA$2:$BA$15,0)),"0", "1")</f>
        <v>0</v>
      </c>
      <c r="AN990" s="2" t="str">
        <f>IF(ISERROR(MATCH(Table18[[#This Row], [Degree Duration]],$BB$3:$BB$12,0)),"0", "1")</f>
        <v>0</v>
      </c>
      <c r="AO990" s="2" t="str">
        <f>IF(ISERROR(MATCH(#REF!,#REF!,0)),"0", "1")</f>
        <v>0</v>
      </c>
      <c r="AP990" s="2" t="str">
        <f>IF(ISERROR(MATCH(Table18[[#This Row], [Batch Start Year]],$BC$2:$BC$23,0)),"0", "1")</f>
        <v>0</v>
      </c>
      <c r="AQ990" s="2" t="str">
        <f>IF(ISERROR(MATCH(Table18[[#This Row], [Batch Start Semester]],$BD$2:$BD$5,0)),"0", "1")</f>
        <v>0</v>
      </c>
      <c r="AR990" s="2" t="str">
        <f>IF(ISERROR(MATCH(Table18[[#This Row], [Batch Session ]],$BE$2:$BE$5,0)),"0", "1")</f>
        <v>0</v>
      </c>
      <c r="AS990" s="2" t="str">
        <f>IF(ISERROR(MATCH(Table18[[#This Row], [Current Semester Number ]],$BF$2:$BF$12,0)),"0", "1")</f>
        <v>0</v>
      </c>
      <c r="AT990" s="2" t="str">
        <f>IF(ISERROR(MATCH(Table18[[#This Row], [Gender]],$BG$2:$BG$4,0)),"0", "1")</f>
        <v>0</v>
      </c>
      <c r="AU990" s="2" t="str">
        <f>IF(ISERROR(MATCH(Table18[[#This Row], [Quota Type]],$BH$2:$BH$12,0)),"0", "1")</f>
        <v>0</v>
      </c>
      <c r="AV990" s="2" t="str">
        <f>IF(ISERROR(MATCH(Table18[[#This Row], [Different Ability Type (only for Differently abled students)]],$BI$2:$BI$8,0)),"0", "1")</f>
        <v>0</v>
      </c>
      <c r="AW990" s="2"/>
      <c r="AX990" s="2"/>
      <c r="AY990" s="2"/>
      <c r="AZ990" s="2"/>
    </row>
    <row r="991" ht="14.25">
      <c r="A991" s="23"/>
      <c r="B991" s="23"/>
      <c r="C991" s="23"/>
      <c r="D991" s="23"/>
      <c r="E991" s="23"/>
      <c r="F991" s="23"/>
      <c r="G991" s="24"/>
      <c r="H991" s="25"/>
      <c r="I991" s="26"/>
      <c r="J991" s="27"/>
      <c r="K991" s="27"/>
      <c r="L991" s="27"/>
      <c r="M991" s="26"/>
      <c r="N991" s="28"/>
      <c r="O991" s="29"/>
      <c r="P991" s="30"/>
      <c r="Q991" s="30"/>
      <c r="R991" s="30"/>
      <c r="S991" s="31"/>
      <c r="T991" s="26"/>
      <c r="U991" s="27"/>
      <c r="V991" s="82"/>
      <c r="W991" s="83"/>
      <c r="X991" s="27"/>
      <c r="Y991" s="36"/>
      <c r="Z991" s="27"/>
      <c r="AA991" s="37"/>
      <c r="AB991" s="38"/>
      <c r="AC991" s="39"/>
      <c r="AD991" s="40"/>
      <c r="AK991" s="2" t="str">
        <f>IF(ISERROR(MATCH(Table18[[#This Row], [Sector of College]],$AY$2:$AY$4,0)),"0", "1")</f>
        <v>0</v>
      </c>
      <c r="AL991" s="2" t="str">
        <f>IF(ISERROR(MATCH(Table18[[#This Row], [Type of College]],$AZ$2:$AZ$4,0)),"0", "1")</f>
        <v>0</v>
      </c>
      <c r="AM991" s="2" t="str">
        <f>IF(ISERROR(MATCH(Table18[[#This Row], [College Category]],$BA$2:$BA$15,0)),"0", "1")</f>
        <v>0</v>
      </c>
      <c r="AN991" s="2" t="str">
        <f>IF(ISERROR(MATCH(Table18[[#This Row], [Degree Duration]],$BB$3:$BB$12,0)),"0", "1")</f>
        <v>0</v>
      </c>
      <c r="AO991" s="2" t="str">
        <f>IF(ISERROR(MATCH(#REF!,#REF!,0)),"0", "1")</f>
        <v>0</v>
      </c>
      <c r="AP991" s="2" t="str">
        <f>IF(ISERROR(MATCH(Table18[[#This Row], [Batch Start Year]],$BC$2:$BC$23,0)),"0", "1")</f>
        <v>0</v>
      </c>
      <c r="AQ991" s="2" t="str">
        <f>IF(ISERROR(MATCH(Table18[[#This Row], [Batch Start Semester]],$BD$2:$BD$5,0)),"0", "1")</f>
        <v>0</v>
      </c>
      <c r="AR991" s="2" t="str">
        <f>IF(ISERROR(MATCH(Table18[[#This Row], [Batch Session ]],$BE$2:$BE$5,0)),"0", "1")</f>
        <v>0</v>
      </c>
      <c r="AS991" s="2" t="str">
        <f>IF(ISERROR(MATCH(Table18[[#This Row], [Current Semester Number ]],$BF$2:$BF$12,0)),"0", "1")</f>
        <v>0</v>
      </c>
      <c r="AT991" s="2" t="str">
        <f>IF(ISERROR(MATCH(Table18[[#This Row], [Gender]],$BG$2:$BG$4,0)),"0", "1")</f>
        <v>0</v>
      </c>
      <c r="AU991" s="2" t="str">
        <f>IF(ISERROR(MATCH(Table18[[#This Row], [Quota Type]],$BH$2:$BH$12,0)),"0", "1")</f>
        <v>0</v>
      </c>
      <c r="AV991" s="2" t="str">
        <f>IF(ISERROR(MATCH(Table18[[#This Row], [Different Ability Type (only for Differently abled students)]],$BI$2:$BI$8,0)),"0", "1")</f>
        <v>0</v>
      </c>
      <c r="AW991" s="2"/>
      <c r="AX991" s="2"/>
      <c r="AY991" s="2"/>
      <c r="AZ991" s="2"/>
    </row>
    <row r="992" ht="14.25">
      <c r="A992" s="23"/>
      <c r="B992" s="23"/>
      <c r="C992" s="23"/>
      <c r="D992" s="23"/>
      <c r="E992" s="23"/>
      <c r="F992" s="23"/>
      <c r="G992" s="24"/>
      <c r="H992" s="25"/>
      <c r="I992" s="26"/>
      <c r="J992" s="27"/>
      <c r="K992" s="27"/>
      <c r="L992" s="27"/>
      <c r="M992" s="26"/>
      <c r="N992" s="28"/>
      <c r="O992" s="29"/>
      <c r="P992" s="30"/>
      <c r="Q992" s="30"/>
      <c r="R992" s="30"/>
      <c r="S992" s="31"/>
      <c r="T992" s="26"/>
      <c r="U992" s="27"/>
      <c r="V992" s="82"/>
      <c r="W992" s="83"/>
      <c r="X992" s="27"/>
      <c r="Y992" s="36"/>
      <c r="Z992" s="27"/>
      <c r="AA992" s="37"/>
      <c r="AB992" s="38"/>
      <c r="AC992" s="39"/>
      <c r="AD992" s="40"/>
      <c r="AK992" s="2" t="str">
        <f>IF(ISERROR(MATCH(Table18[[#This Row], [Sector of College]],$AY$2:$AY$4,0)),"0", "1")</f>
        <v>0</v>
      </c>
      <c r="AL992" s="2" t="str">
        <f>IF(ISERROR(MATCH(Table18[[#This Row], [Type of College]],$AZ$2:$AZ$4,0)),"0", "1")</f>
        <v>0</v>
      </c>
      <c r="AM992" s="2" t="str">
        <f>IF(ISERROR(MATCH(Table18[[#This Row], [College Category]],$BA$2:$BA$15,0)),"0", "1")</f>
        <v>0</v>
      </c>
      <c r="AN992" s="2" t="str">
        <f>IF(ISERROR(MATCH(Table18[[#This Row], [Degree Duration]],$BB$3:$BB$12,0)),"0", "1")</f>
        <v>0</v>
      </c>
      <c r="AO992" s="2" t="str">
        <f>IF(ISERROR(MATCH(#REF!,#REF!,0)),"0", "1")</f>
        <v>0</v>
      </c>
      <c r="AP992" s="2" t="str">
        <f>IF(ISERROR(MATCH(Table18[[#This Row], [Batch Start Year]],$BC$2:$BC$23,0)),"0", "1")</f>
        <v>0</v>
      </c>
      <c r="AQ992" s="2" t="str">
        <f>IF(ISERROR(MATCH(Table18[[#This Row], [Batch Start Semester]],$BD$2:$BD$5,0)),"0", "1")</f>
        <v>0</v>
      </c>
      <c r="AR992" s="2" t="str">
        <f>IF(ISERROR(MATCH(Table18[[#This Row], [Batch Session ]],$BE$2:$BE$5,0)),"0", "1")</f>
        <v>0</v>
      </c>
      <c r="AS992" s="2" t="str">
        <f>IF(ISERROR(MATCH(Table18[[#This Row], [Current Semester Number ]],$BF$2:$BF$12,0)),"0", "1")</f>
        <v>0</v>
      </c>
      <c r="AT992" s="2" t="str">
        <f>IF(ISERROR(MATCH(Table18[[#This Row], [Gender]],$BG$2:$BG$4,0)),"0", "1")</f>
        <v>0</v>
      </c>
      <c r="AU992" s="2" t="str">
        <f>IF(ISERROR(MATCH(Table18[[#This Row], [Quota Type]],$BH$2:$BH$12,0)),"0", "1")</f>
        <v>0</v>
      </c>
      <c r="AV992" s="2" t="str">
        <f>IF(ISERROR(MATCH(Table18[[#This Row], [Different Ability Type (only for Differently abled students)]],$BI$2:$BI$8,0)),"0", "1")</f>
        <v>0</v>
      </c>
      <c r="AW992" s="2"/>
      <c r="AX992" s="2"/>
      <c r="AY992" s="2"/>
      <c r="AZ992" s="2"/>
    </row>
    <row r="993" ht="14.25">
      <c r="A993" s="23"/>
      <c r="B993" s="23"/>
      <c r="C993" s="23"/>
      <c r="D993" s="23"/>
      <c r="E993" s="23"/>
      <c r="F993" s="23"/>
      <c r="G993" s="24"/>
      <c r="H993" s="25"/>
      <c r="I993" s="26"/>
      <c r="J993" s="27"/>
      <c r="K993" s="27"/>
      <c r="L993" s="27"/>
      <c r="M993" s="26"/>
      <c r="N993" s="28"/>
      <c r="O993" s="29"/>
      <c r="P993" s="30"/>
      <c r="Q993" s="30"/>
      <c r="R993" s="30"/>
      <c r="S993" s="31"/>
      <c r="T993" s="26"/>
      <c r="U993" s="27"/>
      <c r="V993" s="82"/>
      <c r="W993" s="83"/>
      <c r="X993" s="27"/>
      <c r="Y993" s="36"/>
      <c r="Z993" s="27"/>
      <c r="AA993" s="37"/>
      <c r="AB993" s="38"/>
      <c r="AC993" s="39"/>
      <c r="AD993" s="40"/>
      <c r="AK993" s="2" t="str">
        <f>IF(ISERROR(MATCH(Table18[[#This Row], [Sector of College]],$AY$2:$AY$4,0)),"0", "1")</f>
        <v>0</v>
      </c>
      <c r="AL993" s="2" t="str">
        <f>IF(ISERROR(MATCH(Table18[[#This Row], [Type of College]],$AZ$2:$AZ$4,0)),"0", "1")</f>
        <v>0</v>
      </c>
      <c r="AM993" s="2" t="str">
        <f>IF(ISERROR(MATCH(Table18[[#This Row], [College Category]],$BA$2:$BA$15,0)),"0", "1")</f>
        <v>0</v>
      </c>
      <c r="AN993" s="2" t="str">
        <f>IF(ISERROR(MATCH(Table18[[#This Row], [Degree Duration]],$BB$3:$BB$12,0)),"0", "1")</f>
        <v>0</v>
      </c>
      <c r="AO993" s="2" t="str">
        <f>IF(ISERROR(MATCH(#REF!,#REF!,0)),"0", "1")</f>
        <v>0</v>
      </c>
      <c r="AP993" s="2" t="str">
        <f>IF(ISERROR(MATCH(Table18[[#This Row], [Batch Start Year]],$BC$2:$BC$23,0)),"0", "1")</f>
        <v>0</v>
      </c>
      <c r="AQ993" s="2" t="str">
        <f>IF(ISERROR(MATCH(Table18[[#This Row], [Batch Start Semester]],$BD$2:$BD$5,0)),"0", "1")</f>
        <v>0</v>
      </c>
      <c r="AR993" s="2" t="str">
        <f>IF(ISERROR(MATCH(Table18[[#This Row], [Batch Session ]],$BE$2:$BE$5,0)),"0", "1")</f>
        <v>0</v>
      </c>
      <c r="AS993" s="2" t="str">
        <f>IF(ISERROR(MATCH(Table18[[#This Row], [Current Semester Number ]],$BF$2:$BF$12,0)),"0", "1")</f>
        <v>0</v>
      </c>
      <c r="AT993" s="2" t="str">
        <f>IF(ISERROR(MATCH(Table18[[#This Row], [Gender]],$BG$2:$BG$4,0)),"0", "1")</f>
        <v>0</v>
      </c>
      <c r="AU993" s="2" t="str">
        <f>IF(ISERROR(MATCH(Table18[[#This Row], [Quota Type]],$BH$2:$BH$12,0)),"0", "1")</f>
        <v>0</v>
      </c>
      <c r="AV993" s="2" t="str">
        <f>IF(ISERROR(MATCH(Table18[[#This Row], [Different Ability Type (only for Differently abled students)]],$BI$2:$BI$8,0)),"0", "1")</f>
        <v>0</v>
      </c>
      <c r="AW993" s="2"/>
      <c r="AX993" s="2"/>
      <c r="AY993" s="2"/>
      <c r="AZ993" s="2"/>
    </row>
    <row r="994" ht="14.25">
      <c r="A994" s="23"/>
      <c r="B994" s="23"/>
      <c r="C994" s="23"/>
      <c r="D994" s="23"/>
      <c r="E994" s="23"/>
      <c r="F994" s="23"/>
      <c r="G994" s="24"/>
      <c r="H994" s="25"/>
      <c r="I994" s="26"/>
      <c r="J994" s="27"/>
      <c r="K994" s="27"/>
      <c r="L994" s="27"/>
      <c r="M994" s="26"/>
      <c r="N994" s="28"/>
      <c r="O994" s="29"/>
      <c r="P994" s="30"/>
      <c r="Q994" s="30"/>
      <c r="R994" s="30"/>
      <c r="S994" s="31"/>
      <c r="T994" s="26"/>
      <c r="U994" s="27"/>
      <c r="V994" s="82"/>
      <c r="W994" s="83"/>
      <c r="X994" s="27"/>
      <c r="Y994" s="36"/>
      <c r="Z994" s="27"/>
      <c r="AA994" s="37"/>
      <c r="AB994" s="38"/>
      <c r="AC994" s="39"/>
      <c r="AD994" s="40"/>
      <c r="AK994" s="2" t="str">
        <f>IF(ISERROR(MATCH(Table18[[#This Row], [Sector of College]],$AY$2:$AY$4,0)),"0", "1")</f>
        <v>0</v>
      </c>
      <c r="AL994" s="2" t="str">
        <f>IF(ISERROR(MATCH(Table18[[#This Row], [Type of College]],$AZ$2:$AZ$4,0)),"0", "1")</f>
        <v>0</v>
      </c>
      <c r="AM994" s="2" t="str">
        <f>IF(ISERROR(MATCH(Table18[[#This Row], [College Category]],$BA$2:$BA$15,0)),"0", "1")</f>
        <v>0</v>
      </c>
      <c r="AN994" s="2" t="str">
        <f>IF(ISERROR(MATCH(Table18[[#This Row], [Degree Duration]],$BB$3:$BB$12,0)),"0", "1")</f>
        <v>0</v>
      </c>
      <c r="AO994" s="2" t="str">
        <f>IF(ISERROR(MATCH(#REF!,#REF!,0)),"0", "1")</f>
        <v>0</v>
      </c>
      <c r="AP994" s="2" t="str">
        <f>IF(ISERROR(MATCH(Table18[[#This Row], [Batch Start Year]],$BC$2:$BC$23,0)),"0", "1")</f>
        <v>0</v>
      </c>
      <c r="AQ994" s="2" t="str">
        <f>IF(ISERROR(MATCH(Table18[[#This Row], [Batch Start Semester]],$BD$2:$BD$5,0)),"0", "1")</f>
        <v>0</v>
      </c>
      <c r="AR994" s="2" t="str">
        <f>IF(ISERROR(MATCH(Table18[[#This Row], [Batch Session ]],$BE$2:$BE$5,0)),"0", "1")</f>
        <v>0</v>
      </c>
      <c r="AS994" s="2" t="str">
        <f>IF(ISERROR(MATCH(Table18[[#This Row], [Current Semester Number ]],$BF$2:$BF$12,0)),"0", "1")</f>
        <v>0</v>
      </c>
      <c r="AT994" s="2" t="str">
        <f>IF(ISERROR(MATCH(Table18[[#This Row], [Gender]],$BG$2:$BG$4,0)),"0", "1")</f>
        <v>0</v>
      </c>
      <c r="AU994" s="2" t="str">
        <f>IF(ISERROR(MATCH(Table18[[#This Row], [Quota Type]],$BH$2:$BH$12,0)),"0", "1")</f>
        <v>0</v>
      </c>
      <c r="AV994" s="2" t="str">
        <f>IF(ISERROR(MATCH(Table18[[#This Row], [Different Ability Type (only for Differently abled students)]],$BI$2:$BI$8,0)),"0", "1")</f>
        <v>0</v>
      </c>
      <c r="AW994" s="2"/>
      <c r="AX994" s="2"/>
      <c r="AY994" s="2"/>
      <c r="AZ994" s="2"/>
    </row>
    <row r="995" ht="14.25">
      <c r="A995" s="23"/>
      <c r="B995" s="23"/>
      <c r="C995" s="23"/>
      <c r="D995" s="23"/>
      <c r="E995" s="23"/>
      <c r="F995" s="23"/>
      <c r="G995" s="24"/>
      <c r="H995" s="25"/>
      <c r="I995" s="26"/>
      <c r="J995" s="27"/>
      <c r="K995" s="27"/>
      <c r="L995" s="27"/>
      <c r="M995" s="26"/>
      <c r="N995" s="28"/>
      <c r="O995" s="29"/>
      <c r="P995" s="30"/>
      <c r="Q995" s="30"/>
      <c r="R995" s="30"/>
      <c r="S995" s="31"/>
      <c r="T995" s="26"/>
      <c r="U995" s="27"/>
      <c r="V995" s="82"/>
      <c r="W995" s="83"/>
      <c r="X995" s="27"/>
      <c r="Y995" s="36"/>
      <c r="Z995" s="27"/>
      <c r="AA995" s="37"/>
      <c r="AB995" s="38"/>
      <c r="AC995" s="39"/>
      <c r="AD995" s="40"/>
      <c r="AK995" s="2" t="str">
        <f>IF(ISERROR(MATCH(Table18[[#This Row], [Sector of College]],$AY$2:$AY$4,0)),"0", "1")</f>
        <v>0</v>
      </c>
      <c r="AL995" s="2" t="str">
        <f>IF(ISERROR(MATCH(Table18[[#This Row], [Type of College]],$AZ$2:$AZ$4,0)),"0", "1")</f>
        <v>0</v>
      </c>
      <c r="AM995" s="2" t="str">
        <f>IF(ISERROR(MATCH(Table18[[#This Row], [College Category]],$BA$2:$BA$15,0)),"0", "1")</f>
        <v>0</v>
      </c>
      <c r="AN995" s="2" t="str">
        <f>IF(ISERROR(MATCH(Table18[[#This Row], [Degree Duration]],$BB$3:$BB$12,0)),"0", "1")</f>
        <v>0</v>
      </c>
      <c r="AO995" s="2" t="str">
        <f>IF(ISERROR(MATCH(#REF!,#REF!,0)),"0", "1")</f>
        <v>0</v>
      </c>
      <c r="AP995" s="2" t="str">
        <f>IF(ISERROR(MATCH(Table18[[#This Row], [Batch Start Year]],$BC$2:$BC$23,0)),"0", "1")</f>
        <v>0</v>
      </c>
      <c r="AQ995" s="2" t="str">
        <f>IF(ISERROR(MATCH(Table18[[#This Row], [Batch Start Semester]],$BD$2:$BD$5,0)),"0", "1")</f>
        <v>0</v>
      </c>
      <c r="AR995" s="2" t="str">
        <f>IF(ISERROR(MATCH(Table18[[#This Row], [Batch Session ]],$BE$2:$BE$5,0)),"0", "1")</f>
        <v>0</v>
      </c>
      <c r="AS995" s="2" t="str">
        <f>IF(ISERROR(MATCH(Table18[[#This Row], [Current Semester Number ]],$BF$2:$BF$12,0)),"0", "1")</f>
        <v>0</v>
      </c>
      <c r="AT995" s="2" t="str">
        <f>IF(ISERROR(MATCH(Table18[[#This Row], [Gender]],$BG$2:$BG$4,0)),"0", "1")</f>
        <v>0</v>
      </c>
      <c r="AU995" s="2" t="str">
        <f>IF(ISERROR(MATCH(Table18[[#This Row], [Quota Type]],$BH$2:$BH$12,0)),"0", "1")</f>
        <v>0</v>
      </c>
      <c r="AV995" s="2" t="str">
        <f>IF(ISERROR(MATCH(Table18[[#This Row], [Different Ability Type (only for Differently abled students)]],$BI$2:$BI$8,0)),"0", "1")</f>
        <v>0</v>
      </c>
      <c r="AW995" s="2"/>
      <c r="AX995" s="2"/>
      <c r="AY995" s="2"/>
      <c r="AZ995" s="2"/>
    </row>
    <row r="996" ht="14.25">
      <c r="A996" s="23"/>
      <c r="B996" s="23"/>
      <c r="C996" s="23"/>
      <c r="D996" s="23"/>
      <c r="E996" s="23"/>
      <c r="F996" s="23"/>
      <c r="G996" s="24"/>
      <c r="H996" s="25"/>
      <c r="I996" s="26"/>
      <c r="J996" s="27"/>
      <c r="K996" s="27"/>
      <c r="L996" s="27"/>
      <c r="M996" s="26"/>
      <c r="N996" s="28"/>
      <c r="O996" s="29"/>
      <c r="P996" s="30"/>
      <c r="Q996" s="30"/>
      <c r="R996" s="30"/>
      <c r="S996" s="31"/>
      <c r="T996" s="26"/>
      <c r="U996" s="27"/>
      <c r="V996" s="82"/>
      <c r="W996" s="83"/>
      <c r="X996" s="27"/>
      <c r="Y996" s="36"/>
      <c r="Z996" s="27"/>
      <c r="AA996" s="37"/>
      <c r="AB996" s="38"/>
      <c r="AC996" s="39"/>
      <c r="AD996" s="40"/>
      <c r="AK996" s="2" t="str">
        <f>IF(ISERROR(MATCH(Table18[[#This Row], [Sector of College]],$AY$2:$AY$4,0)),"0", "1")</f>
        <v>0</v>
      </c>
      <c r="AL996" s="2" t="str">
        <f>IF(ISERROR(MATCH(Table18[[#This Row], [Type of College]],$AZ$2:$AZ$4,0)),"0", "1")</f>
        <v>0</v>
      </c>
      <c r="AM996" s="2" t="str">
        <f>IF(ISERROR(MATCH(Table18[[#This Row], [College Category]],$BA$2:$BA$15,0)),"0", "1")</f>
        <v>0</v>
      </c>
      <c r="AN996" s="2" t="str">
        <f>IF(ISERROR(MATCH(Table18[[#This Row], [Degree Duration]],$BB$3:$BB$12,0)),"0", "1")</f>
        <v>0</v>
      </c>
      <c r="AO996" s="2" t="str">
        <f>IF(ISERROR(MATCH(#REF!,#REF!,0)),"0", "1")</f>
        <v>0</v>
      </c>
      <c r="AP996" s="2" t="str">
        <f>IF(ISERROR(MATCH(Table18[[#This Row], [Batch Start Year]],$BC$2:$BC$23,0)),"0", "1")</f>
        <v>0</v>
      </c>
      <c r="AQ996" s="2" t="str">
        <f>IF(ISERROR(MATCH(Table18[[#This Row], [Batch Start Semester]],$BD$2:$BD$5,0)),"0", "1")</f>
        <v>0</v>
      </c>
      <c r="AR996" s="2" t="str">
        <f>IF(ISERROR(MATCH(Table18[[#This Row], [Batch Session ]],$BE$2:$BE$5,0)),"0", "1")</f>
        <v>0</v>
      </c>
      <c r="AS996" s="2" t="str">
        <f>IF(ISERROR(MATCH(Table18[[#This Row], [Current Semester Number ]],$BF$2:$BF$12,0)),"0", "1")</f>
        <v>0</v>
      </c>
      <c r="AT996" s="2" t="str">
        <f>IF(ISERROR(MATCH(Table18[[#This Row], [Gender]],$BG$2:$BG$4,0)),"0", "1")</f>
        <v>0</v>
      </c>
      <c r="AU996" s="2" t="str">
        <f>IF(ISERROR(MATCH(Table18[[#This Row], [Quota Type]],$BH$2:$BH$12,0)),"0", "1")</f>
        <v>0</v>
      </c>
      <c r="AV996" s="2" t="str">
        <f>IF(ISERROR(MATCH(Table18[[#This Row], [Different Ability Type (only for Differently abled students)]],$BI$2:$BI$8,0)),"0", "1")</f>
        <v>0</v>
      </c>
      <c r="AW996" s="2"/>
      <c r="AX996" s="2"/>
      <c r="AY996" s="2"/>
      <c r="AZ996" s="2"/>
    </row>
    <row r="997" ht="14.25">
      <c r="A997" s="23"/>
      <c r="B997" s="23"/>
      <c r="C997" s="23"/>
      <c r="D997" s="23"/>
      <c r="E997" s="23"/>
      <c r="F997" s="23"/>
      <c r="G997" s="24"/>
      <c r="H997" s="25"/>
      <c r="I997" s="26"/>
      <c r="J997" s="27"/>
      <c r="K997" s="27"/>
      <c r="L997" s="27"/>
      <c r="M997" s="26"/>
      <c r="N997" s="28"/>
      <c r="O997" s="29"/>
      <c r="P997" s="30"/>
      <c r="Q997" s="30"/>
      <c r="R997" s="30"/>
      <c r="S997" s="31"/>
      <c r="T997" s="26"/>
      <c r="U997" s="27"/>
      <c r="V997" s="82"/>
      <c r="W997" s="83"/>
      <c r="X997" s="27"/>
      <c r="Y997" s="36"/>
      <c r="Z997" s="27"/>
      <c r="AA997" s="37"/>
      <c r="AB997" s="38"/>
      <c r="AC997" s="39"/>
      <c r="AD997" s="40"/>
      <c r="AK997" s="2" t="str">
        <f>IF(ISERROR(MATCH(Table18[[#This Row], [Sector of College]],$AY$2:$AY$4,0)),"0", "1")</f>
        <v>0</v>
      </c>
      <c r="AL997" s="2" t="str">
        <f>IF(ISERROR(MATCH(Table18[[#This Row], [Type of College]],$AZ$2:$AZ$4,0)),"0", "1")</f>
        <v>0</v>
      </c>
      <c r="AM997" s="2" t="str">
        <f>IF(ISERROR(MATCH(Table18[[#This Row], [College Category]],$BA$2:$BA$15,0)),"0", "1")</f>
        <v>0</v>
      </c>
      <c r="AN997" s="2" t="str">
        <f>IF(ISERROR(MATCH(Table18[[#This Row], [Degree Duration]],$BB$3:$BB$12,0)),"0", "1")</f>
        <v>0</v>
      </c>
      <c r="AO997" s="2" t="str">
        <f>IF(ISERROR(MATCH(#REF!,#REF!,0)),"0", "1")</f>
        <v>0</v>
      </c>
      <c r="AP997" s="2" t="str">
        <f>IF(ISERROR(MATCH(Table18[[#This Row], [Batch Start Year]],$BC$2:$BC$23,0)),"0", "1")</f>
        <v>0</v>
      </c>
      <c r="AQ997" s="2" t="str">
        <f>IF(ISERROR(MATCH(Table18[[#This Row], [Batch Start Semester]],$BD$2:$BD$5,0)),"0", "1")</f>
        <v>0</v>
      </c>
      <c r="AR997" s="2" t="str">
        <f>IF(ISERROR(MATCH(Table18[[#This Row], [Batch Session ]],$BE$2:$BE$5,0)),"0", "1")</f>
        <v>0</v>
      </c>
      <c r="AS997" s="2" t="str">
        <f>IF(ISERROR(MATCH(Table18[[#This Row], [Current Semester Number ]],$BF$2:$BF$12,0)),"0", "1")</f>
        <v>0</v>
      </c>
      <c r="AT997" s="2" t="str">
        <f>IF(ISERROR(MATCH(Table18[[#This Row], [Gender]],$BG$2:$BG$4,0)),"0", "1")</f>
        <v>0</v>
      </c>
      <c r="AU997" s="2" t="str">
        <f>IF(ISERROR(MATCH(Table18[[#This Row], [Quota Type]],$BH$2:$BH$12,0)),"0", "1")</f>
        <v>0</v>
      </c>
      <c r="AV997" s="2" t="str">
        <f>IF(ISERROR(MATCH(Table18[[#This Row], [Different Ability Type (only for Differently abled students)]],$BI$2:$BI$8,0)),"0", "1")</f>
        <v>0</v>
      </c>
      <c r="AW997" s="2"/>
      <c r="AX997" s="2"/>
      <c r="AY997" s="2"/>
      <c r="AZ997" s="2"/>
    </row>
    <row r="998" ht="14.25">
      <c r="A998" s="23"/>
      <c r="B998" s="23"/>
      <c r="C998" s="23"/>
      <c r="D998" s="23"/>
      <c r="E998" s="23"/>
      <c r="F998" s="23"/>
      <c r="G998" s="24"/>
      <c r="H998" s="25"/>
      <c r="I998" s="26"/>
      <c r="J998" s="27"/>
      <c r="K998" s="27"/>
      <c r="L998" s="27"/>
      <c r="M998" s="26"/>
      <c r="N998" s="28"/>
      <c r="O998" s="29"/>
      <c r="P998" s="30"/>
      <c r="Q998" s="30"/>
      <c r="R998" s="30"/>
      <c r="S998" s="31"/>
      <c r="T998" s="26"/>
      <c r="U998" s="27"/>
      <c r="V998" s="82"/>
      <c r="W998" s="83"/>
      <c r="X998" s="27"/>
      <c r="Y998" s="36"/>
      <c r="Z998" s="27"/>
      <c r="AA998" s="37"/>
      <c r="AB998" s="38"/>
      <c r="AC998" s="39"/>
      <c r="AD998" s="40"/>
      <c r="AK998" s="2" t="str">
        <f>IF(ISERROR(MATCH(Table18[[#This Row], [Sector of College]],$AY$2:$AY$4,0)),"0", "1")</f>
        <v>0</v>
      </c>
      <c r="AL998" s="2" t="str">
        <f>IF(ISERROR(MATCH(Table18[[#This Row], [Type of College]],$AZ$2:$AZ$4,0)),"0", "1")</f>
        <v>0</v>
      </c>
      <c r="AM998" s="2" t="str">
        <f>IF(ISERROR(MATCH(Table18[[#This Row], [College Category]],$BA$2:$BA$15,0)),"0", "1")</f>
        <v>0</v>
      </c>
      <c r="AN998" s="2" t="str">
        <f>IF(ISERROR(MATCH(Table18[[#This Row], [Degree Duration]],$BB$3:$BB$12,0)),"0", "1")</f>
        <v>0</v>
      </c>
      <c r="AO998" s="2" t="str">
        <f>IF(ISERROR(MATCH(#REF!,#REF!,0)),"0", "1")</f>
        <v>0</v>
      </c>
      <c r="AP998" s="2" t="str">
        <f>IF(ISERROR(MATCH(Table18[[#This Row], [Batch Start Year]],$BC$2:$BC$23,0)),"0", "1")</f>
        <v>0</v>
      </c>
      <c r="AQ998" s="2" t="str">
        <f>IF(ISERROR(MATCH(Table18[[#This Row], [Batch Start Semester]],$BD$2:$BD$5,0)),"0", "1")</f>
        <v>0</v>
      </c>
      <c r="AR998" s="2" t="str">
        <f>IF(ISERROR(MATCH(Table18[[#This Row], [Batch Session ]],$BE$2:$BE$5,0)),"0", "1")</f>
        <v>0</v>
      </c>
      <c r="AS998" s="2" t="str">
        <f>IF(ISERROR(MATCH(Table18[[#This Row], [Current Semester Number ]],$BF$2:$BF$12,0)),"0", "1")</f>
        <v>0</v>
      </c>
      <c r="AT998" s="2" t="str">
        <f>IF(ISERROR(MATCH(Table18[[#This Row], [Gender]],$BG$2:$BG$4,0)),"0", "1")</f>
        <v>0</v>
      </c>
      <c r="AU998" s="2" t="str">
        <f>IF(ISERROR(MATCH(Table18[[#This Row], [Quota Type]],$BH$2:$BH$12,0)),"0", "1")</f>
        <v>0</v>
      </c>
      <c r="AV998" s="2" t="str">
        <f>IF(ISERROR(MATCH(Table18[[#This Row], [Different Ability Type (only for Differently abled students)]],$BI$2:$BI$8,0)),"0", "1")</f>
        <v>0</v>
      </c>
      <c r="AW998" s="2"/>
      <c r="AX998" s="2"/>
      <c r="AY998" s="2"/>
      <c r="AZ998" s="2"/>
    </row>
    <row r="999" ht="14.25">
      <c r="A999" s="23"/>
      <c r="B999" s="23"/>
      <c r="C999" s="23"/>
      <c r="D999" s="23"/>
      <c r="E999" s="23"/>
      <c r="F999" s="23"/>
      <c r="G999" s="24"/>
      <c r="H999" s="25"/>
      <c r="I999" s="26"/>
      <c r="J999" s="27"/>
      <c r="K999" s="27"/>
      <c r="L999" s="27"/>
      <c r="M999" s="26"/>
      <c r="N999" s="28"/>
      <c r="O999" s="29"/>
      <c r="P999" s="30"/>
      <c r="Q999" s="30"/>
      <c r="R999" s="30"/>
      <c r="S999" s="31"/>
      <c r="T999" s="26"/>
      <c r="U999" s="27"/>
      <c r="V999" s="82"/>
      <c r="W999" s="83"/>
      <c r="X999" s="27"/>
      <c r="Y999" s="36"/>
      <c r="Z999" s="27"/>
      <c r="AA999" s="37"/>
      <c r="AB999" s="38"/>
      <c r="AC999" s="39"/>
      <c r="AD999" s="40"/>
      <c r="AK999" s="2" t="str">
        <f>IF(ISERROR(MATCH(Table18[[#This Row], [Sector of College]],$AY$2:$AY$4,0)),"0", "1")</f>
        <v>0</v>
      </c>
      <c r="AL999" s="2" t="str">
        <f>IF(ISERROR(MATCH(Table18[[#This Row], [Type of College]],$AZ$2:$AZ$4,0)),"0", "1")</f>
        <v>0</v>
      </c>
      <c r="AM999" s="2" t="str">
        <f>IF(ISERROR(MATCH(Table18[[#This Row], [College Category]],$BA$2:$BA$15,0)),"0", "1")</f>
        <v>0</v>
      </c>
      <c r="AN999" s="2" t="str">
        <f>IF(ISERROR(MATCH(Table18[[#This Row], [Degree Duration]],$BB$3:$BB$12,0)),"0", "1")</f>
        <v>0</v>
      </c>
      <c r="AO999" s="2" t="str">
        <f>IF(ISERROR(MATCH(#REF!,#REF!,0)),"0", "1")</f>
        <v>0</v>
      </c>
      <c r="AP999" s="2" t="str">
        <f>IF(ISERROR(MATCH(Table18[[#This Row], [Batch Start Year]],$BC$2:$BC$23,0)),"0", "1")</f>
        <v>0</v>
      </c>
      <c r="AQ999" s="2" t="str">
        <f>IF(ISERROR(MATCH(Table18[[#This Row], [Batch Start Semester]],$BD$2:$BD$5,0)),"0", "1")</f>
        <v>0</v>
      </c>
      <c r="AR999" s="2" t="str">
        <f>IF(ISERROR(MATCH(Table18[[#This Row], [Batch Session ]],$BE$2:$BE$5,0)),"0", "1")</f>
        <v>0</v>
      </c>
      <c r="AS999" s="2" t="str">
        <f>IF(ISERROR(MATCH(Table18[[#This Row], [Current Semester Number ]],$BF$2:$BF$12,0)),"0", "1")</f>
        <v>0</v>
      </c>
      <c r="AT999" s="2" t="str">
        <f>IF(ISERROR(MATCH(Table18[[#This Row], [Gender]],$BG$2:$BG$4,0)),"0", "1")</f>
        <v>0</v>
      </c>
      <c r="AU999" s="2" t="str">
        <f>IF(ISERROR(MATCH(Table18[[#This Row], [Quota Type]],$BH$2:$BH$12,0)),"0", "1")</f>
        <v>0</v>
      </c>
      <c r="AV999" s="2" t="str">
        <f>IF(ISERROR(MATCH(Table18[[#This Row], [Different Ability Type (only for Differently abled students)]],$BI$2:$BI$8,0)),"0", "1")</f>
        <v>0</v>
      </c>
      <c r="AW999" s="2"/>
      <c r="AX999" s="2"/>
      <c r="AY999" s="2"/>
      <c r="AZ999" s="2"/>
    </row>
    <row r="1000" ht="14.25">
      <c r="A1000" s="23"/>
      <c r="B1000" s="23"/>
      <c r="C1000" s="23"/>
      <c r="D1000" s="23"/>
      <c r="E1000" s="23"/>
      <c r="F1000" s="23"/>
      <c r="G1000" s="24"/>
      <c r="H1000" s="25"/>
      <c r="I1000" s="26"/>
      <c r="J1000" s="27"/>
      <c r="K1000" s="27"/>
      <c r="L1000" s="27"/>
      <c r="M1000" s="26"/>
      <c r="N1000" s="28"/>
      <c r="O1000" s="29"/>
      <c r="P1000" s="30"/>
      <c r="Q1000" s="30"/>
      <c r="R1000" s="30"/>
      <c r="S1000" s="31"/>
      <c r="T1000" s="26"/>
      <c r="U1000" s="27"/>
      <c r="V1000" s="82"/>
      <c r="W1000" s="83"/>
      <c r="X1000" s="27"/>
      <c r="Y1000" s="36"/>
      <c r="Z1000" s="27"/>
      <c r="AA1000" s="37"/>
      <c r="AB1000" s="38"/>
      <c r="AC1000" s="39"/>
      <c r="AD1000" s="40"/>
      <c r="AK1000" s="2" t="str">
        <f>IF(ISERROR(MATCH(Table18[[#This Row], [Sector of College]],$AY$2:$AY$4,0)),"0", "1")</f>
        <v>0</v>
      </c>
      <c r="AL1000" s="2" t="str">
        <f>IF(ISERROR(MATCH(Table18[[#This Row], [Type of College]],$AZ$2:$AZ$4,0)),"0", "1")</f>
        <v>0</v>
      </c>
      <c r="AM1000" s="2" t="str">
        <f>IF(ISERROR(MATCH(Table18[[#This Row], [College Category]],$BA$2:$BA$15,0)),"0", "1")</f>
        <v>0</v>
      </c>
      <c r="AN1000" s="2" t="str">
        <f>IF(ISERROR(MATCH(Table18[[#This Row], [Degree Duration]],$BB$3:$BB$12,0)),"0", "1")</f>
        <v>0</v>
      </c>
      <c r="AO1000" s="2" t="str">
        <f>IF(ISERROR(MATCH(#REF!,#REF!,0)),"0", "1")</f>
        <v>0</v>
      </c>
      <c r="AP1000" s="2" t="str">
        <f>IF(ISERROR(MATCH(Table18[[#This Row], [Batch Start Year]],$BC$2:$BC$23,0)),"0", "1")</f>
        <v>0</v>
      </c>
      <c r="AQ1000" s="2" t="str">
        <f>IF(ISERROR(MATCH(Table18[[#This Row], [Batch Start Semester]],$BD$2:$BD$5,0)),"0", "1")</f>
        <v>0</v>
      </c>
      <c r="AR1000" s="2" t="str">
        <f>IF(ISERROR(MATCH(Table18[[#This Row], [Batch Session ]],$BE$2:$BE$5,0)),"0", "1")</f>
        <v>0</v>
      </c>
      <c r="AS1000" s="2" t="str">
        <f>IF(ISERROR(MATCH(Table18[[#This Row], [Current Semester Number ]],$BF$2:$BF$12,0)),"0", "1")</f>
        <v>0</v>
      </c>
      <c r="AT1000" s="2" t="str">
        <f>IF(ISERROR(MATCH(Table18[[#This Row], [Gender]],$BG$2:$BG$4,0)),"0", "1")</f>
        <v>0</v>
      </c>
      <c r="AU1000" s="2" t="str">
        <f>IF(ISERROR(MATCH(Table18[[#This Row], [Quota Type]],$BH$2:$BH$12,0)),"0", "1")</f>
        <v>0</v>
      </c>
      <c r="AV1000" s="2" t="str">
        <f>IF(ISERROR(MATCH(Table18[[#This Row], [Different Ability Type (only for Differently abled students)]],$BI$2:$BI$8,0)),"0", "1")</f>
        <v>0</v>
      </c>
      <c r="AW1000" s="2"/>
      <c r="AX1000" s="2"/>
      <c r="AY1000" s="2"/>
      <c r="AZ1000" s="2"/>
    </row>
    <row r="1001" ht="14.25">
      <c r="A1001" s="23"/>
      <c r="B1001" s="23"/>
      <c r="C1001" s="23"/>
      <c r="D1001" s="23"/>
      <c r="E1001" s="23"/>
      <c r="F1001" s="23"/>
      <c r="G1001" s="24"/>
      <c r="H1001" s="25"/>
      <c r="I1001" s="26"/>
      <c r="J1001" s="27"/>
      <c r="K1001" s="27"/>
      <c r="L1001" s="27"/>
      <c r="M1001" s="26"/>
      <c r="N1001" s="28"/>
      <c r="O1001" s="29"/>
      <c r="P1001" s="30"/>
      <c r="Q1001" s="30"/>
      <c r="R1001" s="30"/>
      <c r="S1001" s="31"/>
      <c r="T1001" s="26"/>
      <c r="U1001" s="27"/>
      <c r="V1001" s="82"/>
      <c r="W1001" s="83"/>
      <c r="X1001" s="27"/>
      <c r="Y1001" s="36"/>
      <c r="Z1001" s="27"/>
      <c r="AA1001" s="37"/>
      <c r="AB1001" s="38"/>
      <c r="AC1001" s="39"/>
      <c r="AD1001" s="40"/>
      <c r="AK1001" s="2" t="str">
        <f>IF(ISERROR(MATCH(Table18[[#This Row], [Sector of College]],$AY$2:$AY$4,0)),"0", "1")</f>
        <v>0</v>
      </c>
      <c r="AL1001" s="2" t="str">
        <f>IF(ISERROR(MATCH(Table18[[#This Row], [Type of College]],$AZ$2:$AZ$4,0)),"0", "1")</f>
        <v>0</v>
      </c>
      <c r="AM1001" s="2" t="str">
        <f>IF(ISERROR(MATCH(Table18[[#This Row], [College Category]],$BA$2:$BA$15,0)),"0", "1")</f>
        <v>0</v>
      </c>
      <c r="AN1001" s="2" t="str">
        <f>IF(ISERROR(MATCH(Table18[[#This Row], [Degree Duration]],$BB$3:$BB$12,0)),"0", "1")</f>
        <v>0</v>
      </c>
      <c r="AO1001" s="2" t="str">
        <f>IF(ISERROR(MATCH(#REF!,#REF!,0)),"0", "1")</f>
        <v>0</v>
      </c>
      <c r="AP1001" s="2" t="str">
        <f>IF(ISERROR(MATCH(Table18[[#This Row], [Batch Start Year]],$BC$2:$BC$23,0)),"0", "1")</f>
        <v>0</v>
      </c>
      <c r="AQ1001" s="2" t="str">
        <f>IF(ISERROR(MATCH(Table18[[#This Row], [Batch Start Semester]],$BD$2:$BD$5,0)),"0", "1")</f>
        <v>0</v>
      </c>
      <c r="AR1001" s="2" t="str">
        <f>IF(ISERROR(MATCH(Table18[[#This Row], [Batch Session ]],$BE$2:$BE$5,0)),"0", "1")</f>
        <v>0</v>
      </c>
      <c r="AS1001" s="2" t="str">
        <f>IF(ISERROR(MATCH(Table18[[#This Row], [Current Semester Number ]],$BF$2:$BF$12,0)),"0", "1")</f>
        <v>0</v>
      </c>
      <c r="AT1001" s="2" t="str">
        <f>IF(ISERROR(MATCH(Table18[[#This Row], [Gender]],$BG$2:$BG$4,0)),"0", "1")</f>
        <v>0</v>
      </c>
      <c r="AU1001" s="2" t="str">
        <f>IF(ISERROR(MATCH(Table18[[#This Row], [Quota Type]],$BH$2:$BH$12,0)),"0", "1")</f>
        <v>0</v>
      </c>
      <c r="AV1001" s="2" t="str">
        <f>IF(ISERROR(MATCH(Table18[[#This Row], [Different Ability Type (only for Differently abled students)]],$BI$2:$BI$8,0)),"0", "1")</f>
        <v>0</v>
      </c>
      <c r="AW1001" s="2"/>
      <c r="AX1001" s="2"/>
      <c r="AY1001" s="2"/>
      <c r="AZ1001" s="2"/>
    </row>
    <row r="1002" ht="14.25">
      <c r="A1002" s="23"/>
      <c r="B1002" s="23"/>
      <c r="C1002" s="23"/>
      <c r="D1002" s="23"/>
      <c r="E1002" s="23"/>
      <c r="F1002" s="23"/>
      <c r="G1002" s="24"/>
      <c r="H1002" s="25"/>
      <c r="I1002" s="26"/>
      <c r="J1002" s="27"/>
      <c r="K1002" s="27"/>
      <c r="L1002" s="27"/>
      <c r="M1002" s="26"/>
      <c r="N1002" s="28"/>
      <c r="O1002" s="29"/>
      <c r="P1002" s="30"/>
      <c r="Q1002" s="30"/>
      <c r="R1002" s="30"/>
      <c r="S1002" s="31"/>
      <c r="T1002" s="26"/>
      <c r="U1002" s="27"/>
      <c r="V1002" s="82"/>
      <c r="W1002" s="83"/>
      <c r="X1002" s="27"/>
      <c r="Y1002" s="36"/>
      <c r="Z1002" s="27"/>
      <c r="AA1002" s="37"/>
      <c r="AB1002" s="38"/>
      <c r="AC1002" s="39"/>
      <c r="AD1002" s="40"/>
      <c r="AK1002" s="2" t="str">
        <f>IF(ISERROR(MATCH(Table18[[#This Row], [Sector of College]],$AY$2:$AY$4,0)),"0", "1")</f>
        <v>0</v>
      </c>
      <c r="AL1002" s="2" t="str">
        <f>IF(ISERROR(MATCH(Table18[[#This Row], [Type of College]],$AZ$2:$AZ$4,0)),"0", "1")</f>
        <v>0</v>
      </c>
      <c r="AM1002" s="2" t="str">
        <f>IF(ISERROR(MATCH(Table18[[#This Row], [College Category]],$BA$2:$BA$15,0)),"0", "1")</f>
        <v>0</v>
      </c>
      <c r="AN1002" s="2" t="str">
        <f>IF(ISERROR(MATCH(Table18[[#This Row], [Degree Duration]],$BB$3:$BB$12,0)),"0", "1")</f>
        <v>0</v>
      </c>
      <c r="AO1002" s="2" t="str">
        <f>IF(ISERROR(MATCH(#REF!,#REF!,0)),"0", "1")</f>
        <v>0</v>
      </c>
      <c r="AP1002" s="2" t="str">
        <f>IF(ISERROR(MATCH(Table18[[#This Row], [Batch Start Year]],$BC$2:$BC$23,0)),"0", "1")</f>
        <v>0</v>
      </c>
      <c r="AQ1002" s="2" t="str">
        <f>IF(ISERROR(MATCH(Table18[[#This Row], [Batch Start Semester]],$BD$2:$BD$5,0)),"0", "1")</f>
        <v>0</v>
      </c>
      <c r="AR1002" s="2" t="str">
        <f>IF(ISERROR(MATCH(Table18[[#This Row], [Batch Session ]],$BE$2:$BE$5,0)),"0", "1")</f>
        <v>0</v>
      </c>
      <c r="AS1002" s="2" t="str">
        <f>IF(ISERROR(MATCH(Table18[[#This Row], [Current Semester Number ]],$BF$2:$BF$12,0)),"0", "1")</f>
        <v>0</v>
      </c>
      <c r="AT1002" s="2" t="str">
        <f>IF(ISERROR(MATCH(Table18[[#This Row], [Gender]],$BG$2:$BG$4,0)),"0", "1")</f>
        <v>0</v>
      </c>
      <c r="AU1002" s="2" t="str">
        <f>IF(ISERROR(MATCH(Table18[[#This Row], [Quota Type]],$BH$2:$BH$12,0)),"0", "1")</f>
        <v>0</v>
      </c>
      <c r="AV1002" s="2" t="str">
        <f>IF(ISERROR(MATCH(Table18[[#This Row], [Different Ability Type (only for Differently abled students)]],$BI$2:$BI$8,0)),"0", "1")</f>
        <v>0</v>
      </c>
      <c r="AW1002" s="2"/>
      <c r="AX1002" s="2"/>
      <c r="AY1002" s="2"/>
      <c r="AZ1002" s="2"/>
    </row>
    <row r="1003" ht="14.25">
      <c r="A1003" s="23"/>
      <c r="B1003" s="23"/>
      <c r="C1003" s="23"/>
      <c r="D1003" s="23"/>
      <c r="E1003" s="23"/>
      <c r="F1003" s="23"/>
      <c r="G1003" s="24"/>
      <c r="H1003" s="25"/>
      <c r="I1003" s="26"/>
      <c r="J1003" s="27"/>
      <c r="K1003" s="27"/>
      <c r="L1003" s="27"/>
      <c r="M1003" s="26"/>
      <c r="N1003" s="28"/>
      <c r="O1003" s="29"/>
      <c r="P1003" s="30"/>
      <c r="Q1003" s="30"/>
      <c r="R1003" s="30"/>
      <c r="S1003" s="31"/>
      <c r="T1003" s="26"/>
      <c r="U1003" s="27"/>
      <c r="V1003" s="82"/>
      <c r="W1003" s="83"/>
      <c r="X1003" s="27"/>
      <c r="Y1003" s="36"/>
      <c r="Z1003" s="27"/>
      <c r="AA1003" s="37"/>
      <c r="AB1003" s="38"/>
      <c r="AC1003" s="39"/>
      <c r="AD1003" s="40"/>
      <c r="AK1003" s="2" t="str">
        <f>IF(ISERROR(MATCH(Table18[[#This Row], [Sector of College]],$AY$2:$AY$4,0)),"0", "1")</f>
        <v>0</v>
      </c>
      <c r="AL1003" s="2" t="str">
        <f>IF(ISERROR(MATCH(Table18[[#This Row], [Type of College]],$AZ$2:$AZ$4,0)),"0", "1")</f>
        <v>0</v>
      </c>
      <c r="AM1003" s="2" t="str">
        <f>IF(ISERROR(MATCH(Table18[[#This Row], [College Category]],$BA$2:$BA$15,0)),"0", "1")</f>
        <v>0</v>
      </c>
      <c r="AN1003" s="2" t="str">
        <f>IF(ISERROR(MATCH(Table18[[#This Row], [Degree Duration]],$BB$3:$BB$12,0)),"0", "1")</f>
        <v>0</v>
      </c>
      <c r="AO1003" s="2" t="str">
        <f>IF(ISERROR(MATCH(#REF!,#REF!,0)),"0", "1")</f>
        <v>0</v>
      </c>
      <c r="AP1003" s="2" t="str">
        <f>IF(ISERROR(MATCH(Table18[[#This Row], [Batch Start Year]],$BC$2:$BC$23,0)),"0", "1")</f>
        <v>0</v>
      </c>
      <c r="AQ1003" s="2" t="str">
        <f>IF(ISERROR(MATCH(Table18[[#This Row], [Batch Start Semester]],$BD$2:$BD$5,0)),"0", "1")</f>
        <v>0</v>
      </c>
      <c r="AR1003" s="2" t="str">
        <f>IF(ISERROR(MATCH(Table18[[#This Row], [Batch Session ]],$BE$2:$BE$5,0)),"0", "1")</f>
        <v>0</v>
      </c>
      <c r="AS1003" s="2" t="str">
        <f>IF(ISERROR(MATCH(Table18[[#This Row], [Current Semester Number ]],$BF$2:$BF$12,0)),"0", "1")</f>
        <v>0</v>
      </c>
      <c r="AT1003" s="2" t="str">
        <f>IF(ISERROR(MATCH(Table18[[#This Row], [Gender]],$BG$2:$BG$4,0)),"0", "1")</f>
        <v>0</v>
      </c>
      <c r="AU1003" s="2" t="str">
        <f>IF(ISERROR(MATCH(Table18[[#This Row], [Quota Type]],$BH$2:$BH$12,0)),"0", "1")</f>
        <v>0</v>
      </c>
      <c r="AV1003" s="2" t="str">
        <f>IF(ISERROR(MATCH(Table18[[#This Row], [Different Ability Type (only for Differently abled students)]],$BI$2:$BI$8,0)),"0", "1")</f>
        <v>0</v>
      </c>
      <c r="AW1003" s="2"/>
      <c r="AX1003" s="2"/>
      <c r="AY1003" s="2"/>
      <c r="AZ1003" s="2"/>
    </row>
    <row r="1004" ht="14.25">
      <c r="A1004" s="23"/>
      <c r="B1004" s="23"/>
      <c r="C1004" s="23"/>
      <c r="D1004" s="23"/>
      <c r="E1004" s="23"/>
      <c r="F1004" s="23"/>
      <c r="G1004" s="24"/>
      <c r="H1004" s="25"/>
      <c r="I1004" s="26"/>
      <c r="J1004" s="27"/>
      <c r="K1004" s="27"/>
      <c r="L1004" s="27"/>
      <c r="M1004" s="26"/>
      <c r="N1004" s="28"/>
      <c r="O1004" s="29"/>
      <c r="P1004" s="30"/>
      <c r="Q1004" s="30"/>
      <c r="R1004" s="30"/>
      <c r="S1004" s="31"/>
      <c r="T1004" s="26"/>
      <c r="U1004" s="27"/>
      <c r="V1004" s="82"/>
      <c r="W1004" s="83"/>
      <c r="X1004" s="27"/>
      <c r="Y1004" s="36"/>
      <c r="Z1004" s="27"/>
      <c r="AA1004" s="37"/>
      <c r="AB1004" s="38"/>
      <c r="AC1004" s="39"/>
      <c r="AD1004" s="40"/>
      <c r="AK1004" s="2" t="str">
        <f>IF(ISERROR(MATCH(Table18[[#This Row], [Sector of College]],$AY$2:$AY$4,0)),"0", "1")</f>
        <v>0</v>
      </c>
      <c r="AL1004" s="2" t="str">
        <f>IF(ISERROR(MATCH(Table18[[#This Row], [Type of College]],$AZ$2:$AZ$4,0)),"0", "1")</f>
        <v>0</v>
      </c>
      <c r="AM1004" s="2" t="str">
        <f>IF(ISERROR(MATCH(Table18[[#This Row], [College Category]],$BA$2:$BA$15,0)),"0", "1")</f>
        <v>0</v>
      </c>
      <c r="AN1004" s="2" t="str">
        <f>IF(ISERROR(MATCH(Table18[[#This Row], [Degree Duration]],$BB$3:$BB$12,0)),"0", "1")</f>
        <v>0</v>
      </c>
      <c r="AO1004" s="2" t="str">
        <f>IF(ISERROR(MATCH(#REF!,#REF!,0)),"0", "1")</f>
        <v>0</v>
      </c>
      <c r="AP1004" s="2" t="str">
        <f>IF(ISERROR(MATCH(Table18[[#This Row], [Batch Start Year]],$BC$2:$BC$23,0)),"0", "1")</f>
        <v>0</v>
      </c>
      <c r="AQ1004" s="2" t="str">
        <f>IF(ISERROR(MATCH(Table18[[#This Row], [Batch Start Semester]],$BD$2:$BD$5,0)),"0", "1")</f>
        <v>0</v>
      </c>
      <c r="AR1004" s="2" t="str">
        <f>IF(ISERROR(MATCH(Table18[[#This Row], [Batch Session ]],$BE$2:$BE$5,0)),"0", "1")</f>
        <v>0</v>
      </c>
      <c r="AS1004" s="2" t="str">
        <f>IF(ISERROR(MATCH(Table18[[#This Row], [Current Semester Number ]],$BF$2:$BF$12,0)),"0", "1")</f>
        <v>0</v>
      </c>
      <c r="AT1004" s="2" t="str">
        <f>IF(ISERROR(MATCH(Table18[[#This Row], [Gender]],$BG$2:$BG$4,0)),"0", "1")</f>
        <v>0</v>
      </c>
      <c r="AU1004" s="2" t="str">
        <f>IF(ISERROR(MATCH(Table18[[#This Row], [Quota Type]],$BH$2:$BH$12,0)),"0", "1")</f>
        <v>0</v>
      </c>
      <c r="AV1004" s="2" t="str">
        <f>IF(ISERROR(MATCH(Table18[[#This Row], [Different Ability Type (only for Differently abled students)]],$BI$2:$BI$8,0)),"0", "1")</f>
        <v>0</v>
      </c>
      <c r="AW1004" s="2"/>
      <c r="AX1004" s="2"/>
      <c r="AY1004" s="2"/>
      <c r="AZ1004" s="2"/>
    </row>
    <row r="1005" ht="14.25">
      <c r="A1005" s="23"/>
      <c r="B1005" s="23"/>
      <c r="C1005" s="23"/>
      <c r="D1005" s="23"/>
      <c r="E1005" s="23"/>
      <c r="F1005" s="23"/>
      <c r="G1005" s="24"/>
      <c r="H1005" s="25"/>
      <c r="I1005" s="26"/>
      <c r="J1005" s="27"/>
      <c r="K1005" s="27"/>
      <c r="L1005" s="27"/>
      <c r="M1005" s="26"/>
      <c r="N1005" s="28"/>
      <c r="O1005" s="29"/>
      <c r="P1005" s="30"/>
      <c r="Q1005" s="30"/>
      <c r="R1005" s="30"/>
      <c r="S1005" s="31"/>
      <c r="T1005" s="26"/>
      <c r="U1005" s="27"/>
      <c r="V1005" s="82"/>
      <c r="W1005" s="83"/>
      <c r="X1005" s="27"/>
      <c r="Y1005" s="36"/>
      <c r="Z1005" s="27"/>
      <c r="AA1005" s="37"/>
      <c r="AB1005" s="38"/>
      <c r="AC1005" s="39"/>
      <c r="AD1005" s="40"/>
      <c r="AK1005" s="2" t="str">
        <f>IF(ISERROR(MATCH(Table18[[#This Row], [Sector of College]],$AY$2:$AY$4,0)),"0", "1")</f>
        <v>0</v>
      </c>
      <c r="AL1005" s="2" t="str">
        <f>IF(ISERROR(MATCH(Table18[[#This Row], [Type of College]],$AZ$2:$AZ$4,0)),"0", "1")</f>
        <v>0</v>
      </c>
      <c r="AM1005" s="2" t="str">
        <f>IF(ISERROR(MATCH(Table18[[#This Row], [College Category]],$BA$2:$BA$15,0)),"0", "1")</f>
        <v>0</v>
      </c>
      <c r="AN1005" s="2" t="str">
        <f>IF(ISERROR(MATCH(Table18[[#This Row], [Degree Duration]],$BB$3:$BB$12,0)),"0", "1")</f>
        <v>0</v>
      </c>
      <c r="AO1005" s="2" t="str">
        <f>IF(ISERROR(MATCH(#REF!,#REF!,0)),"0", "1")</f>
        <v>0</v>
      </c>
      <c r="AP1005" s="2" t="str">
        <f>IF(ISERROR(MATCH(Table18[[#This Row], [Batch Start Year]],$BC$2:$BC$23,0)),"0", "1")</f>
        <v>0</v>
      </c>
      <c r="AQ1005" s="2" t="str">
        <f>IF(ISERROR(MATCH(Table18[[#This Row], [Batch Start Semester]],$BD$2:$BD$5,0)),"0", "1")</f>
        <v>0</v>
      </c>
      <c r="AR1005" s="2" t="str">
        <f>IF(ISERROR(MATCH(Table18[[#This Row], [Batch Session ]],$BE$2:$BE$5,0)),"0", "1")</f>
        <v>0</v>
      </c>
      <c r="AS1005" s="2" t="str">
        <f>IF(ISERROR(MATCH(Table18[[#This Row], [Current Semester Number ]],$BF$2:$BF$12,0)),"0", "1")</f>
        <v>0</v>
      </c>
      <c r="AT1005" s="2" t="str">
        <f>IF(ISERROR(MATCH(Table18[[#This Row], [Gender]],$BG$2:$BG$4,0)),"0", "1")</f>
        <v>0</v>
      </c>
      <c r="AU1005" s="2" t="str">
        <f>IF(ISERROR(MATCH(Table18[[#This Row], [Quota Type]],$BH$2:$BH$12,0)),"0", "1")</f>
        <v>0</v>
      </c>
      <c r="AV1005" s="2" t="str">
        <f>IF(ISERROR(MATCH(Table18[[#This Row], [Different Ability Type (only for Differently abled students)]],$BI$2:$BI$8,0)),"0", "1")</f>
        <v>0</v>
      </c>
      <c r="AW1005" s="2"/>
      <c r="AX1005" s="2"/>
      <c r="AY1005" s="2"/>
      <c r="AZ1005" s="2"/>
    </row>
    <row r="1006" ht="14.25">
      <c r="A1006" s="23"/>
      <c r="B1006" s="23"/>
      <c r="C1006" s="23"/>
      <c r="D1006" s="23"/>
      <c r="E1006" s="23"/>
      <c r="F1006" s="23"/>
      <c r="G1006" s="24"/>
      <c r="H1006" s="25"/>
      <c r="I1006" s="26"/>
      <c r="J1006" s="27"/>
      <c r="K1006" s="27"/>
      <c r="L1006" s="27"/>
      <c r="M1006" s="26"/>
      <c r="N1006" s="28"/>
      <c r="O1006" s="29"/>
      <c r="P1006" s="30"/>
      <c r="Q1006" s="30"/>
      <c r="R1006" s="30"/>
      <c r="S1006" s="31"/>
      <c r="T1006" s="26"/>
      <c r="U1006" s="27"/>
      <c r="V1006" s="82"/>
      <c r="W1006" s="83"/>
      <c r="X1006" s="27"/>
      <c r="Y1006" s="36"/>
      <c r="Z1006" s="27"/>
      <c r="AA1006" s="37"/>
      <c r="AB1006" s="38"/>
      <c r="AC1006" s="39"/>
      <c r="AD1006" s="40"/>
      <c r="AK1006" s="2" t="str">
        <f>IF(ISERROR(MATCH(Table18[[#This Row], [Sector of College]],$AY$2:$AY$4,0)),"0", "1")</f>
        <v>0</v>
      </c>
      <c r="AL1006" s="2" t="str">
        <f>IF(ISERROR(MATCH(Table18[[#This Row], [Type of College]],$AZ$2:$AZ$4,0)),"0", "1")</f>
        <v>0</v>
      </c>
      <c r="AM1006" s="2" t="str">
        <f>IF(ISERROR(MATCH(Table18[[#This Row], [College Category]],$BA$2:$BA$15,0)),"0", "1")</f>
        <v>0</v>
      </c>
      <c r="AN1006" s="2" t="str">
        <f>IF(ISERROR(MATCH(Table18[[#This Row], [Degree Duration]],$BB$3:$BB$12,0)),"0", "1")</f>
        <v>0</v>
      </c>
      <c r="AO1006" s="2" t="str">
        <f>IF(ISERROR(MATCH(#REF!,#REF!,0)),"0", "1")</f>
        <v>0</v>
      </c>
      <c r="AP1006" s="2" t="str">
        <f>IF(ISERROR(MATCH(Table18[[#This Row], [Batch Start Year]],$BC$2:$BC$23,0)),"0", "1")</f>
        <v>0</v>
      </c>
      <c r="AQ1006" s="2" t="str">
        <f>IF(ISERROR(MATCH(Table18[[#This Row], [Batch Start Semester]],$BD$2:$BD$5,0)),"0", "1")</f>
        <v>0</v>
      </c>
      <c r="AR1006" s="2" t="str">
        <f>IF(ISERROR(MATCH(Table18[[#This Row], [Batch Session ]],$BE$2:$BE$5,0)),"0", "1")</f>
        <v>0</v>
      </c>
      <c r="AS1006" s="2" t="str">
        <f>IF(ISERROR(MATCH(Table18[[#This Row], [Current Semester Number ]],$BF$2:$BF$12,0)),"0", "1")</f>
        <v>0</v>
      </c>
      <c r="AT1006" s="2" t="str">
        <f>IF(ISERROR(MATCH(Table18[[#This Row], [Gender]],$BG$2:$BG$4,0)),"0", "1")</f>
        <v>0</v>
      </c>
      <c r="AU1006" s="2" t="str">
        <f>IF(ISERROR(MATCH(Table18[[#This Row], [Quota Type]],$BH$2:$BH$12,0)),"0", "1")</f>
        <v>0</v>
      </c>
      <c r="AV1006" s="2" t="str">
        <f>IF(ISERROR(MATCH(Table18[[#This Row], [Different Ability Type (only for Differently abled students)]],$BI$2:$BI$8,0)),"0", "1")</f>
        <v>0</v>
      </c>
      <c r="AW1006" s="2"/>
      <c r="AX1006" s="2"/>
      <c r="AY1006" s="2"/>
      <c r="AZ1006" s="2"/>
    </row>
    <row r="1007" ht="14.25">
      <c r="A1007" s="23"/>
      <c r="B1007" s="23"/>
      <c r="C1007" s="23"/>
      <c r="D1007" s="23"/>
      <c r="E1007" s="23"/>
      <c r="F1007" s="23"/>
      <c r="G1007" s="24"/>
      <c r="H1007" s="25"/>
      <c r="I1007" s="26"/>
      <c r="J1007" s="27"/>
      <c r="K1007" s="27"/>
      <c r="L1007" s="27"/>
      <c r="M1007" s="26"/>
      <c r="N1007" s="28"/>
      <c r="O1007" s="29"/>
      <c r="P1007" s="30"/>
      <c r="Q1007" s="30"/>
      <c r="R1007" s="30"/>
      <c r="S1007" s="31"/>
      <c r="T1007" s="26"/>
      <c r="U1007" s="27"/>
      <c r="V1007" s="82"/>
      <c r="W1007" s="83"/>
      <c r="X1007" s="27"/>
      <c r="Y1007" s="36"/>
      <c r="Z1007" s="27"/>
      <c r="AA1007" s="37"/>
      <c r="AB1007" s="38"/>
      <c r="AC1007" s="39"/>
      <c r="AD1007" s="40"/>
      <c r="AK1007" s="2" t="str">
        <f>IF(ISERROR(MATCH(Table18[[#This Row], [Sector of College]],$AY$2:$AY$4,0)),"0", "1")</f>
        <v>0</v>
      </c>
      <c r="AL1007" s="2" t="str">
        <f>IF(ISERROR(MATCH(Table18[[#This Row], [Type of College]],$AZ$2:$AZ$4,0)),"0", "1")</f>
        <v>0</v>
      </c>
      <c r="AM1007" s="2" t="str">
        <f>IF(ISERROR(MATCH(Table18[[#This Row], [College Category]],$BA$2:$BA$15,0)),"0", "1")</f>
        <v>0</v>
      </c>
      <c r="AN1007" s="2" t="str">
        <f>IF(ISERROR(MATCH(Table18[[#This Row], [Degree Duration]],$BB$3:$BB$12,0)),"0", "1")</f>
        <v>0</v>
      </c>
      <c r="AO1007" s="2" t="str">
        <f>IF(ISERROR(MATCH(#REF!,#REF!,0)),"0", "1")</f>
        <v>0</v>
      </c>
      <c r="AP1007" s="2" t="str">
        <f>IF(ISERROR(MATCH(Table18[[#This Row], [Batch Start Year]],$BC$2:$BC$23,0)),"0", "1")</f>
        <v>0</v>
      </c>
      <c r="AQ1007" s="2" t="str">
        <f>IF(ISERROR(MATCH(Table18[[#This Row], [Batch Start Semester]],$BD$2:$BD$5,0)),"0", "1")</f>
        <v>0</v>
      </c>
      <c r="AR1007" s="2" t="str">
        <f>IF(ISERROR(MATCH(Table18[[#This Row], [Batch Session ]],$BE$2:$BE$5,0)),"0", "1")</f>
        <v>0</v>
      </c>
      <c r="AS1007" s="2" t="str">
        <f>IF(ISERROR(MATCH(Table18[[#This Row], [Current Semester Number ]],$BF$2:$BF$12,0)),"0", "1")</f>
        <v>0</v>
      </c>
      <c r="AT1007" s="2" t="str">
        <f>IF(ISERROR(MATCH(Table18[[#This Row], [Gender]],$BG$2:$BG$4,0)),"0", "1")</f>
        <v>0</v>
      </c>
      <c r="AU1007" s="2" t="str">
        <f>IF(ISERROR(MATCH(Table18[[#This Row], [Quota Type]],$BH$2:$BH$12,0)),"0", "1")</f>
        <v>0</v>
      </c>
      <c r="AV1007" s="2" t="str">
        <f>IF(ISERROR(MATCH(Table18[[#This Row], [Different Ability Type (only for Differently abled students)]],$BI$2:$BI$8,0)),"0", "1")</f>
        <v>0</v>
      </c>
      <c r="AW1007" s="2"/>
      <c r="AX1007" s="2"/>
      <c r="AY1007" s="2"/>
      <c r="AZ1007" s="2"/>
    </row>
    <row r="1008" ht="14.25">
      <c r="A1008" s="23"/>
      <c r="B1008" s="23"/>
      <c r="C1008" s="23"/>
      <c r="D1008" s="23"/>
      <c r="E1008" s="23"/>
      <c r="F1008" s="23"/>
      <c r="G1008" s="24"/>
      <c r="H1008" s="25"/>
      <c r="I1008" s="26"/>
      <c r="J1008" s="27"/>
      <c r="K1008" s="27"/>
      <c r="L1008" s="27"/>
      <c r="M1008" s="26"/>
      <c r="N1008" s="28"/>
      <c r="O1008" s="29"/>
      <c r="P1008" s="30"/>
      <c r="Q1008" s="30"/>
      <c r="R1008" s="30"/>
      <c r="S1008" s="31"/>
      <c r="T1008" s="26"/>
      <c r="U1008" s="27"/>
      <c r="V1008" s="82"/>
      <c r="W1008" s="83"/>
      <c r="X1008" s="27"/>
      <c r="Y1008" s="36"/>
      <c r="Z1008" s="27"/>
      <c r="AA1008" s="37"/>
      <c r="AB1008" s="38"/>
      <c r="AC1008" s="39"/>
      <c r="AD1008" s="40"/>
      <c r="AK1008" s="2" t="str">
        <f>IF(ISERROR(MATCH(Table18[[#This Row], [Sector of College]],$AY$2:$AY$4,0)),"0", "1")</f>
        <v>0</v>
      </c>
      <c r="AL1008" s="2" t="str">
        <f>IF(ISERROR(MATCH(Table18[[#This Row], [Type of College]],$AZ$2:$AZ$4,0)),"0", "1")</f>
        <v>0</v>
      </c>
      <c r="AM1008" s="2" t="str">
        <f>IF(ISERROR(MATCH(Table18[[#This Row], [College Category]],$BA$2:$BA$15,0)),"0", "1")</f>
        <v>0</v>
      </c>
      <c r="AN1008" s="2" t="str">
        <f>IF(ISERROR(MATCH(Table18[[#This Row], [Degree Duration]],$BB$3:$BB$12,0)),"0", "1")</f>
        <v>0</v>
      </c>
      <c r="AO1008" s="2" t="str">
        <f>IF(ISERROR(MATCH(#REF!,#REF!,0)),"0", "1")</f>
        <v>0</v>
      </c>
      <c r="AP1008" s="2" t="str">
        <f>IF(ISERROR(MATCH(Table18[[#This Row], [Batch Start Year]],$BC$2:$BC$23,0)),"0", "1")</f>
        <v>0</v>
      </c>
      <c r="AQ1008" s="2" t="str">
        <f>IF(ISERROR(MATCH(Table18[[#This Row], [Batch Start Semester]],$BD$2:$BD$5,0)),"0", "1")</f>
        <v>0</v>
      </c>
      <c r="AR1008" s="2" t="str">
        <f>IF(ISERROR(MATCH(Table18[[#This Row], [Batch Session ]],$BE$2:$BE$5,0)),"0", "1")</f>
        <v>0</v>
      </c>
      <c r="AS1008" s="2" t="str">
        <f>IF(ISERROR(MATCH(Table18[[#This Row], [Current Semester Number ]],$BF$2:$BF$12,0)),"0", "1")</f>
        <v>0</v>
      </c>
      <c r="AT1008" s="2" t="str">
        <f>IF(ISERROR(MATCH(Table18[[#This Row], [Gender]],$BG$2:$BG$4,0)),"0", "1")</f>
        <v>0</v>
      </c>
      <c r="AU1008" s="2" t="str">
        <f>IF(ISERROR(MATCH(Table18[[#This Row], [Quota Type]],$BH$2:$BH$12,0)),"0", "1")</f>
        <v>0</v>
      </c>
      <c r="AV1008" s="2" t="str">
        <f>IF(ISERROR(MATCH(Table18[[#This Row], [Different Ability Type (only for Differently abled students)]],$BI$2:$BI$8,0)),"0", "1")</f>
        <v>0</v>
      </c>
      <c r="AW1008" s="2"/>
      <c r="AX1008" s="2"/>
      <c r="AY1008" s="2"/>
      <c r="AZ1008" s="2"/>
    </row>
    <row r="1009" ht="14.25">
      <c r="A1009" s="23"/>
      <c r="B1009" s="23"/>
      <c r="C1009" s="23"/>
      <c r="D1009" s="23"/>
      <c r="E1009" s="23"/>
      <c r="F1009" s="23"/>
      <c r="G1009" s="24"/>
      <c r="H1009" s="25"/>
      <c r="I1009" s="26"/>
      <c r="J1009" s="27"/>
      <c r="K1009" s="27"/>
      <c r="L1009" s="27"/>
      <c r="M1009" s="26"/>
      <c r="N1009" s="28"/>
      <c r="O1009" s="29"/>
      <c r="P1009" s="30"/>
      <c r="Q1009" s="30"/>
      <c r="R1009" s="30"/>
      <c r="S1009" s="31"/>
      <c r="T1009" s="26"/>
      <c r="U1009" s="27"/>
      <c r="V1009" s="82"/>
      <c r="W1009" s="83"/>
      <c r="X1009" s="27"/>
      <c r="Y1009" s="36"/>
      <c r="Z1009" s="27"/>
      <c r="AA1009" s="37"/>
      <c r="AB1009" s="38"/>
      <c r="AC1009" s="39"/>
      <c r="AD1009" s="40"/>
      <c r="AK1009" s="2" t="str">
        <f>IF(ISERROR(MATCH(Table18[[#This Row], [Sector of College]],$AY$2:$AY$4,0)),"0", "1")</f>
        <v>0</v>
      </c>
      <c r="AL1009" s="2" t="str">
        <f>IF(ISERROR(MATCH(Table18[[#This Row], [Type of College]],$AZ$2:$AZ$4,0)),"0", "1")</f>
        <v>0</v>
      </c>
      <c r="AM1009" s="2" t="str">
        <f>IF(ISERROR(MATCH(Table18[[#This Row], [College Category]],$BA$2:$BA$15,0)),"0", "1")</f>
        <v>0</v>
      </c>
      <c r="AN1009" s="2" t="str">
        <f>IF(ISERROR(MATCH(Table18[[#This Row], [Degree Duration]],$BB$3:$BB$12,0)),"0", "1")</f>
        <v>0</v>
      </c>
      <c r="AO1009" s="2" t="str">
        <f>IF(ISERROR(MATCH(#REF!,#REF!,0)),"0", "1")</f>
        <v>0</v>
      </c>
      <c r="AP1009" s="2" t="str">
        <f>IF(ISERROR(MATCH(Table18[[#This Row], [Batch Start Year]],$BC$2:$BC$23,0)),"0", "1")</f>
        <v>0</v>
      </c>
      <c r="AQ1009" s="2" t="str">
        <f>IF(ISERROR(MATCH(Table18[[#This Row], [Batch Start Semester]],$BD$2:$BD$5,0)),"0", "1")</f>
        <v>0</v>
      </c>
      <c r="AR1009" s="2" t="str">
        <f>IF(ISERROR(MATCH(Table18[[#This Row], [Batch Session ]],$BE$2:$BE$5,0)),"0", "1")</f>
        <v>0</v>
      </c>
      <c r="AS1009" s="2" t="str">
        <f>IF(ISERROR(MATCH(Table18[[#This Row], [Current Semester Number ]],$BF$2:$BF$12,0)),"0", "1")</f>
        <v>0</v>
      </c>
      <c r="AT1009" s="2" t="str">
        <f>IF(ISERROR(MATCH(Table18[[#This Row], [Gender]],$BG$2:$BG$4,0)),"0", "1")</f>
        <v>0</v>
      </c>
      <c r="AU1009" s="2" t="str">
        <f>IF(ISERROR(MATCH(Table18[[#This Row], [Quota Type]],$BH$2:$BH$12,0)),"0", "1")</f>
        <v>0</v>
      </c>
      <c r="AV1009" s="2" t="str">
        <f>IF(ISERROR(MATCH(Table18[[#This Row], [Different Ability Type (only for Differently abled students)]],$BI$2:$BI$8,0)),"0", "1")</f>
        <v>0</v>
      </c>
      <c r="AW1009" s="2"/>
      <c r="AX1009" s="2"/>
      <c r="AY1009" s="2"/>
      <c r="AZ1009" s="2"/>
    </row>
    <row r="1010" ht="14.25">
      <c r="A1010" s="23"/>
      <c r="B1010" s="23"/>
      <c r="C1010" s="23"/>
      <c r="D1010" s="23"/>
      <c r="E1010" s="23"/>
      <c r="F1010" s="23"/>
      <c r="G1010" s="24"/>
      <c r="H1010" s="25"/>
      <c r="I1010" s="26"/>
      <c r="J1010" s="27"/>
      <c r="K1010" s="27"/>
      <c r="L1010" s="27"/>
      <c r="M1010" s="26"/>
      <c r="N1010" s="28"/>
      <c r="O1010" s="29"/>
      <c r="P1010" s="30"/>
      <c r="Q1010" s="30"/>
      <c r="R1010" s="30"/>
      <c r="S1010" s="31"/>
      <c r="T1010" s="26"/>
      <c r="U1010" s="27"/>
      <c r="V1010" s="82"/>
      <c r="W1010" s="83"/>
      <c r="X1010" s="27"/>
      <c r="Y1010" s="36"/>
      <c r="Z1010" s="27"/>
      <c r="AA1010" s="37"/>
      <c r="AB1010" s="38"/>
      <c r="AC1010" s="39"/>
      <c r="AD1010" s="40"/>
      <c r="AK1010" s="2" t="str">
        <f>IF(ISERROR(MATCH(Table18[[#This Row], [Sector of College]],$AY$2:$AY$4,0)),"0", "1")</f>
        <v>0</v>
      </c>
      <c r="AL1010" s="2" t="str">
        <f>IF(ISERROR(MATCH(Table18[[#This Row], [Type of College]],$AZ$2:$AZ$4,0)),"0", "1")</f>
        <v>0</v>
      </c>
      <c r="AM1010" s="2" t="str">
        <f>IF(ISERROR(MATCH(Table18[[#This Row], [College Category]],$BA$2:$BA$15,0)),"0", "1")</f>
        <v>0</v>
      </c>
      <c r="AN1010" s="2" t="str">
        <f>IF(ISERROR(MATCH(Table18[[#This Row], [Degree Duration]],$BB$3:$BB$12,0)),"0", "1")</f>
        <v>0</v>
      </c>
      <c r="AO1010" s="2" t="str">
        <f>IF(ISERROR(MATCH(#REF!,#REF!,0)),"0", "1")</f>
        <v>0</v>
      </c>
      <c r="AP1010" s="2" t="str">
        <f>IF(ISERROR(MATCH(Table18[[#This Row], [Batch Start Year]],$BC$2:$BC$23,0)),"0", "1")</f>
        <v>0</v>
      </c>
      <c r="AQ1010" s="2" t="str">
        <f>IF(ISERROR(MATCH(Table18[[#This Row], [Batch Start Semester]],$BD$2:$BD$5,0)),"0", "1")</f>
        <v>0</v>
      </c>
      <c r="AR1010" s="2" t="str">
        <f>IF(ISERROR(MATCH(Table18[[#This Row], [Batch Session ]],$BE$2:$BE$5,0)),"0", "1")</f>
        <v>0</v>
      </c>
      <c r="AS1010" s="2" t="str">
        <f>IF(ISERROR(MATCH(Table18[[#This Row], [Current Semester Number ]],$BF$2:$BF$12,0)),"0", "1")</f>
        <v>0</v>
      </c>
      <c r="AT1010" s="2" t="str">
        <f>IF(ISERROR(MATCH(Table18[[#This Row], [Gender]],$BG$2:$BG$4,0)),"0", "1")</f>
        <v>0</v>
      </c>
      <c r="AU1010" s="2" t="str">
        <f>IF(ISERROR(MATCH(Table18[[#This Row], [Quota Type]],$BH$2:$BH$12,0)),"0", "1")</f>
        <v>0</v>
      </c>
      <c r="AV1010" s="2" t="str">
        <f>IF(ISERROR(MATCH(Table18[[#This Row], [Different Ability Type (only for Differently abled students)]],$BI$2:$BI$8,0)),"0", "1")</f>
        <v>0</v>
      </c>
      <c r="AW1010" s="2"/>
      <c r="AX1010" s="2"/>
      <c r="AY1010" s="2"/>
      <c r="AZ1010" s="2"/>
    </row>
    <row r="1011" ht="14.25">
      <c r="A1011" s="23"/>
      <c r="B1011" s="23"/>
      <c r="C1011" s="23"/>
      <c r="D1011" s="23"/>
      <c r="E1011" s="23"/>
      <c r="F1011" s="23"/>
      <c r="G1011" s="24"/>
      <c r="H1011" s="25"/>
      <c r="I1011" s="26"/>
      <c r="J1011" s="27"/>
      <c r="K1011" s="27"/>
      <c r="L1011" s="27"/>
      <c r="M1011" s="26"/>
      <c r="N1011" s="28"/>
      <c r="O1011" s="29"/>
      <c r="P1011" s="30"/>
      <c r="Q1011" s="30"/>
      <c r="R1011" s="30"/>
      <c r="S1011" s="31"/>
      <c r="T1011" s="26"/>
      <c r="U1011" s="27"/>
      <c r="V1011" s="82"/>
      <c r="W1011" s="83"/>
      <c r="X1011" s="27"/>
      <c r="Y1011" s="36"/>
      <c r="Z1011" s="27"/>
      <c r="AA1011" s="37"/>
      <c r="AB1011" s="38"/>
      <c r="AC1011" s="39"/>
      <c r="AD1011" s="40"/>
      <c r="AK1011" s="2" t="str">
        <f>IF(ISERROR(MATCH(Table18[[#This Row], [Sector of College]],$AY$2:$AY$4,0)),"0", "1")</f>
        <v>0</v>
      </c>
      <c r="AL1011" s="2" t="str">
        <f>IF(ISERROR(MATCH(Table18[[#This Row], [Type of College]],$AZ$2:$AZ$4,0)),"0", "1")</f>
        <v>0</v>
      </c>
      <c r="AM1011" s="2" t="str">
        <f>IF(ISERROR(MATCH(Table18[[#This Row], [College Category]],$BA$2:$BA$15,0)),"0", "1")</f>
        <v>0</v>
      </c>
      <c r="AN1011" s="2" t="str">
        <f>IF(ISERROR(MATCH(Table18[[#This Row], [Degree Duration]],$BB$3:$BB$12,0)),"0", "1")</f>
        <v>0</v>
      </c>
      <c r="AO1011" s="2" t="str">
        <f>IF(ISERROR(MATCH(#REF!,#REF!,0)),"0", "1")</f>
        <v>0</v>
      </c>
      <c r="AP1011" s="2" t="str">
        <f>IF(ISERROR(MATCH(Table18[[#This Row], [Batch Start Year]],$BC$2:$BC$23,0)),"0", "1")</f>
        <v>0</v>
      </c>
      <c r="AQ1011" s="2" t="str">
        <f>IF(ISERROR(MATCH(Table18[[#This Row], [Batch Start Semester]],$BD$2:$BD$5,0)),"0", "1")</f>
        <v>0</v>
      </c>
      <c r="AR1011" s="2" t="str">
        <f>IF(ISERROR(MATCH(Table18[[#This Row], [Batch Session ]],$BE$2:$BE$5,0)),"0", "1")</f>
        <v>0</v>
      </c>
      <c r="AS1011" s="2" t="str">
        <f>IF(ISERROR(MATCH(Table18[[#This Row], [Current Semester Number ]],$BF$2:$BF$12,0)),"0", "1")</f>
        <v>0</v>
      </c>
      <c r="AT1011" s="2" t="str">
        <f>IF(ISERROR(MATCH(Table18[[#This Row], [Gender]],$BG$2:$BG$4,0)),"0", "1")</f>
        <v>0</v>
      </c>
      <c r="AU1011" s="2" t="str">
        <f>IF(ISERROR(MATCH(Table18[[#This Row], [Quota Type]],$BH$2:$BH$12,0)),"0", "1")</f>
        <v>0</v>
      </c>
      <c r="AV1011" s="2" t="str">
        <f>IF(ISERROR(MATCH(Table18[[#This Row], [Different Ability Type (only for Differently abled students)]],$BI$2:$BI$8,0)),"0", "1")</f>
        <v>0</v>
      </c>
      <c r="AW1011" s="2"/>
      <c r="AX1011" s="2"/>
      <c r="AY1011" s="2"/>
      <c r="AZ1011" s="2"/>
    </row>
    <row r="1012" ht="14.25">
      <c r="A1012" s="23"/>
      <c r="B1012" s="23"/>
      <c r="C1012" s="23"/>
      <c r="D1012" s="23"/>
      <c r="E1012" s="23"/>
      <c r="F1012" s="23"/>
      <c r="G1012" s="24"/>
      <c r="H1012" s="25"/>
      <c r="I1012" s="26"/>
      <c r="J1012" s="27"/>
      <c r="K1012" s="27"/>
      <c r="L1012" s="27"/>
      <c r="M1012" s="26"/>
      <c r="N1012" s="28"/>
      <c r="O1012" s="29"/>
      <c r="P1012" s="30"/>
      <c r="Q1012" s="30"/>
      <c r="R1012" s="30"/>
      <c r="S1012" s="31"/>
      <c r="T1012" s="26"/>
      <c r="U1012" s="27"/>
      <c r="V1012" s="82"/>
      <c r="W1012" s="83"/>
      <c r="X1012" s="27"/>
      <c r="Y1012" s="36"/>
      <c r="Z1012" s="27"/>
      <c r="AA1012" s="37"/>
      <c r="AB1012" s="38"/>
      <c r="AC1012" s="39"/>
      <c r="AD1012" s="40"/>
      <c r="AK1012" s="2" t="str">
        <f>IF(ISERROR(MATCH(Table18[[#This Row], [Sector of College]],$AY$2:$AY$4,0)),"0", "1")</f>
        <v>0</v>
      </c>
      <c r="AL1012" s="2" t="str">
        <f>IF(ISERROR(MATCH(Table18[[#This Row], [Type of College]],$AZ$2:$AZ$4,0)),"0", "1")</f>
        <v>0</v>
      </c>
      <c r="AM1012" s="2" t="str">
        <f>IF(ISERROR(MATCH(Table18[[#This Row], [College Category]],$BA$2:$BA$15,0)),"0", "1")</f>
        <v>0</v>
      </c>
      <c r="AN1012" s="2" t="str">
        <f>IF(ISERROR(MATCH(Table18[[#This Row], [Degree Duration]],$BB$3:$BB$12,0)),"0", "1")</f>
        <v>0</v>
      </c>
      <c r="AO1012" s="2" t="str">
        <f>IF(ISERROR(MATCH(#REF!,#REF!,0)),"0", "1")</f>
        <v>0</v>
      </c>
      <c r="AP1012" s="2" t="str">
        <f>IF(ISERROR(MATCH(Table18[[#This Row], [Batch Start Year]],$BC$2:$BC$23,0)),"0", "1")</f>
        <v>0</v>
      </c>
      <c r="AQ1012" s="2" t="str">
        <f>IF(ISERROR(MATCH(Table18[[#This Row], [Batch Start Semester]],$BD$2:$BD$5,0)),"0", "1")</f>
        <v>0</v>
      </c>
      <c r="AR1012" s="2" t="str">
        <f>IF(ISERROR(MATCH(Table18[[#This Row], [Batch Session ]],$BE$2:$BE$5,0)),"0", "1")</f>
        <v>0</v>
      </c>
      <c r="AS1012" s="2" t="str">
        <f>IF(ISERROR(MATCH(Table18[[#This Row], [Current Semester Number ]],$BF$2:$BF$12,0)),"0", "1")</f>
        <v>0</v>
      </c>
      <c r="AT1012" s="2" t="str">
        <f>IF(ISERROR(MATCH(Table18[[#This Row], [Gender]],$BG$2:$BG$4,0)),"0", "1")</f>
        <v>0</v>
      </c>
      <c r="AU1012" s="2" t="str">
        <f>IF(ISERROR(MATCH(Table18[[#This Row], [Quota Type]],$BH$2:$BH$12,0)),"0", "1")</f>
        <v>0</v>
      </c>
      <c r="AV1012" s="2" t="str">
        <f>IF(ISERROR(MATCH(Table18[[#This Row], [Different Ability Type (only for Differently abled students)]],$BI$2:$BI$8,0)),"0", "1")</f>
        <v>0</v>
      </c>
      <c r="AW1012" s="2"/>
      <c r="AX1012" s="2"/>
      <c r="AY1012" s="2"/>
      <c r="AZ1012" s="2"/>
    </row>
    <row r="1013" ht="14.25">
      <c r="A1013" s="23"/>
      <c r="B1013" s="23"/>
      <c r="C1013" s="23"/>
      <c r="D1013" s="23"/>
      <c r="E1013" s="23"/>
      <c r="F1013" s="23"/>
      <c r="G1013" s="24"/>
      <c r="H1013" s="25"/>
      <c r="I1013" s="26"/>
      <c r="J1013" s="27"/>
      <c r="K1013" s="27"/>
      <c r="L1013" s="27"/>
      <c r="M1013" s="26"/>
      <c r="N1013" s="28"/>
      <c r="O1013" s="29"/>
      <c r="P1013" s="30"/>
      <c r="Q1013" s="30"/>
      <c r="R1013" s="30"/>
      <c r="S1013" s="31"/>
      <c r="T1013" s="26"/>
      <c r="U1013" s="27"/>
      <c r="V1013" s="82"/>
      <c r="W1013" s="83"/>
      <c r="X1013" s="27"/>
      <c r="Y1013" s="36"/>
      <c r="Z1013" s="27"/>
      <c r="AA1013" s="37"/>
      <c r="AB1013" s="38"/>
      <c r="AC1013" s="39"/>
      <c r="AD1013" s="40"/>
      <c r="AK1013" s="2" t="str">
        <f>IF(ISERROR(MATCH(Table18[[#This Row], [Sector of College]],$AY$2:$AY$4,0)),"0", "1")</f>
        <v>0</v>
      </c>
      <c r="AL1013" s="2" t="str">
        <f>IF(ISERROR(MATCH(Table18[[#This Row], [Type of College]],$AZ$2:$AZ$4,0)),"0", "1")</f>
        <v>0</v>
      </c>
      <c r="AM1013" s="2" t="str">
        <f>IF(ISERROR(MATCH(Table18[[#This Row], [College Category]],$BA$2:$BA$15,0)),"0", "1")</f>
        <v>0</v>
      </c>
      <c r="AN1013" s="2" t="str">
        <f>IF(ISERROR(MATCH(Table18[[#This Row], [Degree Duration]],$BB$3:$BB$12,0)),"0", "1")</f>
        <v>0</v>
      </c>
      <c r="AO1013" s="2" t="str">
        <f>IF(ISERROR(MATCH(#REF!,#REF!,0)),"0", "1")</f>
        <v>0</v>
      </c>
      <c r="AP1013" s="2" t="str">
        <f>IF(ISERROR(MATCH(Table18[[#This Row], [Batch Start Year]],$BC$2:$BC$23,0)),"0", "1")</f>
        <v>0</v>
      </c>
      <c r="AQ1013" s="2" t="str">
        <f>IF(ISERROR(MATCH(Table18[[#This Row], [Batch Start Semester]],$BD$2:$BD$5,0)),"0", "1")</f>
        <v>0</v>
      </c>
      <c r="AR1013" s="2" t="str">
        <f>IF(ISERROR(MATCH(Table18[[#This Row], [Batch Session ]],$BE$2:$BE$5,0)),"0", "1")</f>
        <v>0</v>
      </c>
      <c r="AS1013" s="2" t="str">
        <f>IF(ISERROR(MATCH(Table18[[#This Row], [Current Semester Number ]],$BF$2:$BF$12,0)),"0", "1")</f>
        <v>0</v>
      </c>
      <c r="AT1013" s="2" t="str">
        <f>IF(ISERROR(MATCH(Table18[[#This Row], [Gender]],$BG$2:$BG$4,0)),"0", "1")</f>
        <v>0</v>
      </c>
      <c r="AU1013" s="2" t="str">
        <f>IF(ISERROR(MATCH(Table18[[#This Row], [Quota Type]],$BH$2:$BH$12,0)),"0", "1")</f>
        <v>0</v>
      </c>
      <c r="AV1013" s="2" t="str">
        <f>IF(ISERROR(MATCH(Table18[[#This Row], [Different Ability Type (only for Differently abled students)]],$BI$2:$BI$8,0)),"0", "1")</f>
        <v>0</v>
      </c>
      <c r="AW1013" s="2"/>
      <c r="AX1013" s="2"/>
      <c r="AY1013" s="2"/>
      <c r="AZ1013" s="2"/>
    </row>
    <row r="1014" ht="14.25">
      <c r="A1014" s="23"/>
      <c r="B1014" s="23"/>
      <c r="C1014" s="23"/>
      <c r="D1014" s="23"/>
      <c r="E1014" s="23"/>
      <c r="F1014" s="23"/>
      <c r="G1014" s="24"/>
      <c r="H1014" s="25"/>
      <c r="I1014" s="26"/>
      <c r="J1014" s="27"/>
      <c r="K1014" s="27"/>
      <c r="L1014" s="27"/>
      <c r="M1014" s="26"/>
      <c r="N1014" s="28"/>
      <c r="O1014" s="29"/>
      <c r="P1014" s="30"/>
      <c r="Q1014" s="30"/>
      <c r="R1014" s="30"/>
      <c r="S1014" s="31"/>
      <c r="T1014" s="26"/>
      <c r="U1014" s="27"/>
      <c r="V1014" s="82"/>
      <c r="W1014" s="83"/>
      <c r="X1014" s="27"/>
      <c r="Y1014" s="36"/>
      <c r="Z1014" s="27"/>
      <c r="AA1014" s="37"/>
      <c r="AB1014" s="38"/>
      <c r="AC1014" s="39"/>
      <c r="AD1014" s="40"/>
      <c r="AK1014" s="2" t="str">
        <f>IF(ISERROR(MATCH(Table18[[#This Row], [Sector of College]],$AY$2:$AY$4,0)),"0", "1")</f>
        <v>0</v>
      </c>
      <c r="AL1014" s="2" t="str">
        <f>IF(ISERROR(MATCH(Table18[[#This Row], [Type of College]],$AZ$2:$AZ$4,0)),"0", "1")</f>
        <v>0</v>
      </c>
      <c r="AM1014" s="2" t="str">
        <f>IF(ISERROR(MATCH(Table18[[#This Row], [College Category]],$BA$2:$BA$15,0)),"0", "1")</f>
        <v>0</v>
      </c>
      <c r="AN1014" s="2" t="str">
        <f>IF(ISERROR(MATCH(Table18[[#This Row], [Degree Duration]],$BB$3:$BB$12,0)),"0", "1")</f>
        <v>0</v>
      </c>
      <c r="AO1014" s="2" t="str">
        <f>IF(ISERROR(MATCH(#REF!,#REF!,0)),"0", "1")</f>
        <v>0</v>
      </c>
      <c r="AP1014" s="2" t="str">
        <f>IF(ISERROR(MATCH(Table18[[#This Row], [Batch Start Year]],$BC$2:$BC$23,0)),"0", "1")</f>
        <v>0</v>
      </c>
      <c r="AQ1014" s="2" t="str">
        <f>IF(ISERROR(MATCH(Table18[[#This Row], [Batch Start Semester]],$BD$2:$BD$5,0)),"0", "1")</f>
        <v>0</v>
      </c>
      <c r="AR1014" s="2" t="str">
        <f>IF(ISERROR(MATCH(Table18[[#This Row], [Batch Session ]],$BE$2:$BE$5,0)),"0", "1")</f>
        <v>0</v>
      </c>
      <c r="AS1014" s="2" t="str">
        <f>IF(ISERROR(MATCH(Table18[[#This Row], [Current Semester Number ]],$BF$2:$BF$12,0)),"0", "1")</f>
        <v>0</v>
      </c>
      <c r="AT1014" s="2" t="str">
        <f>IF(ISERROR(MATCH(Table18[[#This Row], [Gender]],$BG$2:$BG$4,0)),"0", "1")</f>
        <v>0</v>
      </c>
      <c r="AU1014" s="2" t="str">
        <f>IF(ISERROR(MATCH(Table18[[#This Row], [Quota Type]],$BH$2:$BH$12,0)),"0", "1")</f>
        <v>0</v>
      </c>
      <c r="AV1014" s="2" t="str">
        <f>IF(ISERROR(MATCH(Table18[[#This Row], [Different Ability Type (only for Differently abled students)]],$BI$2:$BI$8,0)),"0", "1")</f>
        <v>0</v>
      </c>
      <c r="AW1014" s="2"/>
      <c r="AX1014" s="2"/>
      <c r="AY1014" s="2"/>
      <c r="AZ1014" s="2"/>
    </row>
    <row r="1015" ht="14.25">
      <c r="A1015" s="23"/>
      <c r="B1015" s="23"/>
      <c r="C1015" s="23"/>
      <c r="D1015" s="23"/>
      <c r="E1015" s="23"/>
      <c r="F1015" s="23"/>
      <c r="G1015" s="24"/>
      <c r="H1015" s="25"/>
      <c r="I1015" s="26"/>
      <c r="J1015" s="27"/>
      <c r="K1015" s="27"/>
      <c r="L1015" s="27"/>
      <c r="M1015" s="26"/>
      <c r="N1015" s="28"/>
      <c r="O1015" s="29"/>
      <c r="P1015" s="30"/>
      <c r="Q1015" s="30"/>
      <c r="R1015" s="30"/>
      <c r="S1015" s="31"/>
      <c r="T1015" s="26"/>
      <c r="U1015" s="27"/>
      <c r="V1015" s="82"/>
      <c r="W1015" s="83"/>
      <c r="X1015" s="27"/>
      <c r="Y1015" s="36"/>
      <c r="Z1015" s="27"/>
      <c r="AA1015" s="37"/>
      <c r="AB1015" s="38"/>
      <c r="AC1015" s="39"/>
      <c r="AD1015" s="40"/>
      <c r="AK1015" s="2" t="str">
        <f>IF(ISERROR(MATCH(Table18[[#This Row], [Sector of College]],$AY$2:$AY$4,0)),"0", "1")</f>
        <v>0</v>
      </c>
      <c r="AL1015" s="2" t="str">
        <f>IF(ISERROR(MATCH(Table18[[#This Row], [Type of College]],$AZ$2:$AZ$4,0)),"0", "1")</f>
        <v>0</v>
      </c>
      <c r="AM1015" s="2" t="str">
        <f>IF(ISERROR(MATCH(Table18[[#This Row], [College Category]],$BA$2:$BA$15,0)),"0", "1")</f>
        <v>0</v>
      </c>
      <c r="AN1015" s="2" t="str">
        <f>IF(ISERROR(MATCH(Table18[[#This Row], [Degree Duration]],$BB$3:$BB$12,0)),"0", "1")</f>
        <v>0</v>
      </c>
      <c r="AO1015" s="2" t="str">
        <f>IF(ISERROR(MATCH(#REF!,#REF!,0)),"0", "1")</f>
        <v>0</v>
      </c>
      <c r="AP1015" s="2" t="str">
        <f>IF(ISERROR(MATCH(Table18[[#This Row], [Batch Start Year]],$BC$2:$BC$23,0)),"0", "1")</f>
        <v>0</v>
      </c>
      <c r="AQ1015" s="2" t="str">
        <f>IF(ISERROR(MATCH(Table18[[#This Row], [Batch Start Semester]],$BD$2:$BD$5,0)),"0", "1")</f>
        <v>0</v>
      </c>
      <c r="AR1015" s="2" t="str">
        <f>IF(ISERROR(MATCH(Table18[[#This Row], [Batch Session ]],$BE$2:$BE$5,0)),"0", "1")</f>
        <v>0</v>
      </c>
      <c r="AS1015" s="2" t="str">
        <f>IF(ISERROR(MATCH(Table18[[#This Row], [Current Semester Number ]],$BF$2:$BF$12,0)),"0", "1")</f>
        <v>0</v>
      </c>
      <c r="AT1015" s="2" t="str">
        <f>IF(ISERROR(MATCH(Table18[[#This Row], [Gender]],$BG$2:$BG$4,0)),"0", "1")</f>
        <v>0</v>
      </c>
      <c r="AU1015" s="2" t="str">
        <f>IF(ISERROR(MATCH(Table18[[#This Row], [Quota Type]],$BH$2:$BH$12,0)),"0", "1")</f>
        <v>0</v>
      </c>
      <c r="AV1015" s="2" t="str">
        <f>IF(ISERROR(MATCH(Table18[[#This Row], [Different Ability Type (only for Differently abled students)]],$BI$2:$BI$8,0)),"0", "1")</f>
        <v>0</v>
      </c>
      <c r="AW1015" s="2"/>
      <c r="AX1015" s="2"/>
      <c r="AY1015" s="2"/>
      <c r="AZ1015" s="2"/>
    </row>
    <row r="1016" ht="14.25">
      <c r="A1016" s="23"/>
      <c r="B1016" s="23"/>
      <c r="C1016" s="23"/>
      <c r="D1016" s="23"/>
      <c r="E1016" s="23"/>
      <c r="F1016" s="23"/>
      <c r="G1016" s="24"/>
      <c r="H1016" s="25"/>
      <c r="I1016" s="26"/>
      <c r="J1016" s="27"/>
      <c r="K1016" s="27"/>
      <c r="L1016" s="27"/>
      <c r="M1016" s="26"/>
      <c r="N1016" s="28"/>
      <c r="O1016" s="29"/>
      <c r="P1016" s="30"/>
      <c r="Q1016" s="30"/>
      <c r="R1016" s="30"/>
      <c r="S1016" s="31"/>
      <c r="T1016" s="26"/>
      <c r="U1016" s="27"/>
      <c r="V1016" s="82"/>
      <c r="W1016" s="83"/>
      <c r="X1016" s="27"/>
      <c r="Y1016" s="36"/>
      <c r="Z1016" s="27"/>
      <c r="AA1016" s="37"/>
      <c r="AB1016" s="38"/>
      <c r="AC1016" s="39"/>
      <c r="AD1016" s="40"/>
      <c r="AK1016" s="2" t="str">
        <f>IF(ISERROR(MATCH(Table18[[#This Row], [Sector of College]],$AY$2:$AY$4,0)),"0", "1")</f>
        <v>0</v>
      </c>
      <c r="AL1016" s="2" t="str">
        <f>IF(ISERROR(MATCH(Table18[[#This Row], [Type of College]],$AZ$2:$AZ$4,0)),"0", "1")</f>
        <v>0</v>
      </c>
      <c r="AM1016" s="2" t="str">
        <f>IF(ISERROR(MATCH(Table18[[#This Row], [College Category]],$BA$2:$BA$15,0)),"0", "1")</f>
        <v>0</v>
      </c>
      <c r="AN1016" s="2" t="str">
        <f>IF(ISERROR(MATCH(Table18[[#This Row], [Degree Duration]],$BB$3:$BB$12,0)),"0", "1")</f>
        <v>0</v>
      </c>
      <c r="AO1016" s="2" t="str">
        <f>IF(ISERROR(MATCH(#REF!,#REF!,0)),"0", "1")</f>
        <v>0</v>
      </c>
      <c r="AP1016" s="2" t="str">
        <f>IF(ISERROR(MATCH(Table18[[#This Row], [Batch Start Year]],$BC$2:$BC$23,0)),"0", "1")</f>
        <v>0</v>
      </c>
      <c r="AQ1016" s="2" t="str">
        <f>IF(ISERROR(MATCH(Table18[[#This Row], [Batch Start Semester]],$BD$2:$BD$5,0)),"0", "1")</f>
        <v>0</v>
      </c>
      <c r="AR1016" s="2" t="str">
        <f>IF(ISERROR(MATCH(Table18[[#This Row], [Batch Session ]],$BE$2:$BE$5,0)),"0", "1")</f>
        <v>0</v>
      </c>
      <c r="AS1016" s="2" t="str">
        <f>IF(ISERROR(MATCH(Table18[[#This Row], [Current Semester Number ]],$BF$2:$BF$12,0)),"0", "1")</f>
        <v>0</v>
      </c>
      <c r="AT1016" s="2" t="str">
        <f>IF(ISERROR(MATCH(Table18[[#This Row], [Gender]],$BG$2:$BG$4,0)),"0", "1")</f>
        <v>0</v>
      </c>
      <c r="AU1016" s="2" t="str">
        <f>IF(ISERROR(MATCH(Table18[[#This Row], [Quota Type]],$BH$2:$BH$12,0)),"0", "1")</f>
        <v>0</v>
      </c>
      <c r="AV1016" s="2" t="str">
        <f>IF(ISERROR(MATCH(Table18[[#This Row], [Different Ability Type (only for Differently abled students)]],$BI$2:$BI$8,0)),"0", "1")</f>
        <v>0</v>
      </c>
      <c r="AW1016" s="2"/>
      <c r="AX1016" s="2"/>
      <c r="AY1016" s="2"/>
      <c r="AZ1016" s="2"/>
    </row>
    <row r="1017" ht="14.25">
      <c r="A1017" s="23"/>
      <c r="B1017" s="23"/>
      <c r="C1017" s="23"/>
      <c r="D1017" s="23"/>
      <c r="E1017" s="23"/>
      <c r="F1017" s="23"/>
      <c r="G1017" s="24"/>
      <c r="H1017" s="25"/>
      <c r="I1017" s="26"/>
      <c r="J1017" s="27"/>
      <c r="K1017" s="27"/>
      <c r="L1017" s="27"/>
      <c r="M1017" s="26"/>
      <c r="N1017" s="28"/>
      <c r="O1017" s="29"/>
      <c r="P1017" s="30"/>
      <c r="Q1017" s="30"/>
      <c r="R1017" s="30"/>
      <c r="S1017" s="31"/>
      <c r="T1017" s="26"/>
      <c r="U1017" s="27"/>
      <c r="V1017" s="82"/>
      <c r="W1017" s="83"/>
      <c r="X1017" s="27"/>
      <c r="Y1017" s="36"/>
      <c r="Z1017" s="27"/>
      <c r="AA1017" s="37"/>
      <c r="AB1017" s="38"/>
      <c r="AC1017" s="39"/>
      <c r="AD1017" s="40"/>
      <c r="AK1017" s="2" t="str">
        <f>IF(ISERROR(MATCH(Table18[[#This Row], [Sector of College]],$AY$2:$AY$4,0)),"0", "1")</f>
        <v>0</v>
      </c>
      <c r="AL1017" s="2" t="str">
        <f>IF(ISERROR(MATCH(Table18[[#This Row], [Type of College]],$AZ$2:$AZ$4,0)),"0", "1")</f>
        <v>0</v>
      </c>
      <c r="AM1017" s="2" t="str">
        <f>IF(ISERROR(MATCH(Table18[[#This Row], [College Category]],$BA$2:$BA$15,0)),"0", "1")</f>
        <v>0</v>
      </c>
      <c r="AN1017" s="2" t="str">
        <f>IF(ISERROR(MATCH(Table18[[#This Row], [Degree Duration]],$BB$3:$BB$12,0)),"0", "1")</f>
        <v>0</v>
      </c>
      <c r="AO1017" s="2" t="str">
        <f>IF(ISERROR(MATCH(#REF!,#REF!,0)),"0", "1")</f>
        <v>0</v>
      </c>
      <c r="AP1017" s="2" t="str">
        <f>IF(ISERROR(MATCH(Table18[[#This Row], [Batch Start Year]],$BC$2:$BC$23,0)),"0", "1")</f>
        <v>0</v>
      </c>
      <c r="AQ1017" s="2" t="str">
        <f>IF(ISERROR(MATCH(Table18[[#This Row], [Batch Start Semester]],$BD$2:$BD$5,0)),"0", "1")</f>
        <v>0</v>
      </c>
      <c r="AR1017" s="2" t="str">
        <f>IF(ISERROR(MATCH(Table18[[#This Row], [Batch Session ]],$BE$2:$BE$5,0)),"0", "1")</f>
        <v>0</v>
      </c>
      <c r="AS1017" s="2" t="str">
        <f>IF(ISERROR(MATCH(Table18[[#This Row], [Current Semester Number ]],$BF$2:$BF$12,0)),"0", "1")</f>
        <v>0</v>
      </c>
      <c r="AT1017" s="2" t="str">
        <f>IF(ISERROR(MATCH(Table18[[#This Row], [Gender]],$BG$2:$BG$4,0)),"0", "1")</f>
        <v>0</v>
      </c>
      <c r="AU1017" s="2" t="str">
        <f>IF(ISERROR(MATCH(Table18[[#This Row], [Quota Type]],$BH$2:$BH$12,0)),"0", "1")</f>
        <v>0</v>
      </c>
      <c r="AV1017" s="2" t="str">
        <f>IF(ISERROR(MATCH(Table18[[#This Row], [Different Ability Type (only for Differently abled students)]],$BI$2:$BI$8,0)),"0", "1")</f>
        <v>0</v>
      </c>
      <c r="AW1017" s="2"/>
      <c r="AX1017" s="2"/>
      <c r="AY1017" s="2"/>
      <c r="AZ1017" s="2"/>
    </row>
    <row r="1018" ht="14.25">
      <c r="A1018" s="23"/>
      <c r="B1018" s="23"/>
      <c r="C1018" s="23"/>
      <c r="D1018" s="23"/>
      <c r="E1018" s="23"/>
      <c r="F1018" s="23"/>
      <c r="G1018" s="24"/>
      <c r="H1018" s="25"/>
      <c r="I1018" s="26"/>
      <c r="J1018" s="27"/>
      <c r="K1018" s="27"/>
      <c r="L1018" s="27"/>
      <c r="M1018" s="26"/>
      <c r="N1018" s="28"/>
      <c r="O1018" s="29"/>
      <c r="P1018" s="30"/>
      <c r="Q1018" s="30"/>
      <c r="R1018" s="30"/>
      <c r="S1018" s="31"/>
      <c r="T1018" s="26"/>
      <c r="U1018" s="27"/>
      <c r="V1018" s="82"/>
      <c r="W1018" s="83"/>
      <c r="X1018" s="27"/>
      <c r="Y1018" s="36"/>
      <c r="Z1018" s="27"/>
      <c r="AA1018" s="37"/>
      <c r="AB1018" s="38"/>
      <c r="AC1018" s="39"/>
      <c r="AD1018" s="40"/>
      <c r="AK1018" s="2" t="str">
        <f>IF(ISERROR(MATCH(Table18[[#This Row], [Sector of College]],$AY$2:$AY$4,0)),"0", "1")</f>
        <v>0</v>
      </c>
      <c r="AL1018" s="2" t="str">
        <f>IF(ISERROR(MATCH(Table18[[#This Row], [Type of College]],$AZ$2:$AZ$4,0)),"0", "1")</f>
        <v>0</v>
      </c>
      <c r="AM1018" s="2" t="str">
        <f>IF(ISERROR(MATCH(Table18[[#This Row], [College Category]],$BA$2:$BA$15,0)),"0", "1")</f>
        <v>0</v>
      </c>
      <c r="AN1018" s="2" t="str">
        <f>IF(ISERROR(MATCH(Table18[[#This Row], [Degree Duration]],$BB$3:$BB$12,0)),"0", "1")</f>
        <v>0</v>
      </c>
      <c r="AO1018" s="2" t="str">
        <f>IF(ISERROR(MATCH(#REF!,#REF!,0)),"0", "1")</f>
        <v>0</v>
      </c>
      <c r="AP1018" s="2" t="str">
        <f>IF(ISERROR(MATCH(Table18[[#This Row], [Batch Start Year]],$BC$2:$BC$23,0)),"0", "1")</f>
        <v>0</v>
      </c>
      <c r="AQ1018" s="2" t="str">
        <f>IF(ISERROR(MATCH(Table18[[#This Row], [Batch Start Semester]],$BD$2:$BD$5,0)),"0", "1")</f>
        <v>0</v>
      </c>
      <c r="AR1018" s="2" t="str">
        <f>IF(ISERROR(MATCH(Table18[[#This Row], [Batch Session ]],$BE$2:$BE$5,0)),"0", "1")</f>
        <v>0</v>
      </c>
      <c r="AS1018" s="2" t="str">
        <f>IF(ISERROR(MATCH(Table18[[#This Row], [Current Semester Number ]],$BF$2:$BF$12,0)),"0", "1")</f>
        <v>0</v>
      </c>
      <c r="AT1018" s="2" t="str">
        <f>IF(ISERROR(MATCH(Table18[[#This Row], [Gender]],$BG$2:$BG$4,0)),"0", "1")</f>
        <v>0</v>
      </c>
      <c r="AU1018" s="2" t="str">
        <f>IF(ISERROR(MATCH(Table18[[#This Row], [Quota Type]],$BH$2:$BH$12,0)),"0", "1")</f>
        <v>0</v>
      </c>
      <c r="AV1018" s="2" t="str">
        <f>IF(ISERROR(MATCH(Table18[[#This Row], [Different Ability Type (only for Differently abled students)]],$BI$2:$BI$8,0)),"0", "1")</f>
        <v>0</v>
      </c>
      <c r="AW1018" s="2"/>
      <c r="AX1018" s="2"/>
      <c r="AY1018" s="2"/>
      <c r="AZ1018" s="2"/>
    </row>
    <row r="1019" ht="14.25">
      <c r="A1019" s="23"/>
      <c r="B1019" s="23"/>
      <c r="C1019" s="23"/>
      <c r="D1019" s="23"/>
      <c r="E1019" s="23"/>
      <c r="F1019" s="23"/>
      <c r="G1019" s="24"/>
      <c r="H1019" s="25"/>
      <c r="I1019" s="26"/>
      <c r="J1019" s="27"/>
      <c r="K1019" s="27"/>
      <c r="L1019" s="27"/>
      <c r="M1019" s="26"/>
      <c r="N1019" s="28"/>
      <c r="O1019" s="29"/>
      <c r="P1019" s="30"/>
      <c r="Q1019" s="30"/>
      <c r="R1019" s="30"/>
      <c r="S1019" s="31"/>
      <c r="T1019" s="26"/>
      <c r="U1019" s="27"/>
      <c r="V1019" s="82"/>
      <c r="W1019" s="83"/>
      <c r="X1019" s="27"/>
      <c r="Y1019" s="36"/>
      <c r="Z1019" s="27"/>
      <c r="AA1019" s="37"/>
      <c r="AB1019" s="38"/>
      <c r="AC1019" s="39"/>
      <c r="AD1019" s="40"/>
      <c r="AK1019" s="2" t="str">
        <f>IF(ISERROR(MATCH(Table18[[#This Row], [Sector of College]],$AY$2:$AY$4,0)),"0", "1")</f>
        <v>0</v>
      </c>
      <c r="AL1019" s="2" t="str">
        <f>IF(ISERROR(MATCH(Table18[[#This Row], [Type of College]],$AZ$2:$AZ$4,0)),"0", "1")</f>
        <v>0</v>
      </c>
      <c r="AM1019" s="2" t="str">
        <f>IF(ISERROR(MATCH(Table18[[#This Row], [College Category]],$BA$2:$BA$15,0)),"0", "1")</f>
        <v>0</v>
      </c>
      <c r="AN1019" s="2" t="str">
        <f>IF(ISERROR(MATCH(Table18[[#This Row], [Degree Duration]],$BB$3:$BB$12,0)),"0", "1")</f>
        <v>0</v>
      </c>
      <c r="AO1019" s="2" t="str">
        <f>IF(ISERROR(MATCH(#REF!,#REF!,0)),"0", "1")</f>
        <v>0</v>
      </c>
      <c r="AP1019" s="2" t="str">
        <f>IF(ISERROR(MATCH(Table18[[#This Row], [Batch Start Year]],$BC$2:$BC$23,0)),"0", "1")</f>
        <v>0</v>
      </c>
      <c r="AQ1019" s="2" t="str">
        <f>IF(ISERROR(MATCH(Table18[[#This Row], [Batch Start Semester]],$BD$2:$BD$5,0)),"0", "1")</f>
        <v>0</v>
      </c>
      <c r="AR1019" s="2" t="str">
        <f>IF(ISERROR(MATCH(Table18[[#This Row], [Batch Session ]],$BE$2:$BE$5,0)),"0", "1")</f>
        <v>0</v>
      </c>
      <c r="AS1019" s="2" t="str">
        <f>IF(ISERROR(MATCH(Table18[[#This Row], [Current Semester Number ]],$BF$2:$BF$12,0)),"0", "1")</f>
        <v>0</v>
      </c>
      <c r="AT1019" s="2" t="str">
        <f>IF(ISERROR(MATCH(Table18[[#This Row], [Gender]],$BG$2:$BG$4,0)),"0", "1")</f>
        <v>0</v>
      </c>
      <c r="AU1019" s="2" t="str">
        <f>IF(ISERROR(MATCH(Table18[[#This Row], [Quota Type]],$BH$2:$BH$12,0)),"0", "1")</f>
        <v>0</v>
      </c>
      <c r="AV1019" s="2" t="str">
        <f>IF(ISERROR(MATCH(Table18[[#This Row], [Different Ability Type (only for Differently abled students)]],$BI$2:$BI$8,0)),"0", "1")</f>
        <v>0</v>
      </c>
      <c r="AW1019" s="2"/>
      <c r="AX1019" s="2"/>
      <c r="AY1019" s="2"/>
      <c r="AZ1019" s="2"/>
    </row>
    <row r="1020" ht="14.25">
      <c r="A1020" s="23"/>
      <c r="B1020" s="23"/>
      <c r="C1020" s="23"/>
      <c r="D1020" s="23"/>
      <c r="E1020" s="23"/>
      <c r="F1020" s="23"/>
      <c r="G1020" s="24"/>
      <c r="H1020" s="25"/>
      <c r="I1020" s="26"/>
      <c r="J1020" s="27"/>
      <c r="K1020" s="27"/>
      <c r="L1020" s="27"/>
      <c r="M1020" s="26"/>
      <c r="N1020" s="28"/>
      <c r="O1020" s="29"/>
      <c r="P1020" s="30"/>
      <c r="Q1020" s="30"/>
      <c r="R1020" s="30"/>
      <c r="S1020" s="31"/>
      <c r="T1020" s="26"/>
      <c r="U1020" s="27"/>
      <c r="V1020" s="82"/>
      <c r="W1020" s="83"/>
      <c r="X1020" s="27"/>
      <c r="Y1020" s="36"/>
      <c r="Z1020" s="27"/>
      <c r="AA1020" s="37"/>
      <c r="AB1020" s="38"/>
      <c r="AC1020" s="39"/>
      <c r="AD1020" s="40"/>
      <c r="AK1020" s="2" t="str">
        <f>IF(ISERROR(MATCH(Table18[[#This Row], [Sector of College]],$AY$2:$AY$4,0)),"0", "1")</f>
        <v>0</v>
      </c>
      <c r="AL1020" s="2" t="str">
        <f>IF(ISERROR(MATCH(Table18[[#This Row], [Type of College]],$AZ$2:$AZ$4,0)),"0", "1")</f>
        <v>0</v>
      </c>
      <c r="AM1020" s="2" t="str">
        <f>IF(ISERROR(MATCH(Table18[[#This Row], [College Category]],$BA$2:$BA$15,0)),"0", "1")</f>
        <v>0</v>
      </c>
      <c r="AN1020" s="2" t="str">
        <f>IF(ISERROR(MATCH(Table18[[#This Row], [Degree Duration]],$BB$3:$BB$12,0)),"0", "1")</f>
        <v>0</v>
      </c>
      <c r="AO1020" s="2" t="str">
        <f>IF(ISERROR(MATCH(#REF!,#REF!,0)),"0", "1")</f>
        <v>0</v>
      </c>
      <c r="AP1020" s="2" t="str">
        <f>IF(ISERROR(MATCH(Table18[[#This Row], [Batch Start Year]],$BC$2:$BC$23,0)),"0", "1")</f>
        <v>0</v>
      </c>
      <c r="AQ1020" s="2" t="str">
        <f>IF(ISERROR(MATCH(Table18[[#This Row], [Batch Start Semester]],$BD$2:$BD$5,0)),"0", "1")</f>
        <v>0</v>
      </c>
      <c r="AR1020" s="2" t="str">
        <f>IF(ISERROR(MATCH(Table18[[#This Row], [Batch Session ]],$BE$2:$BE$5,0)),"0", "1")</f>
        <v>0</v>
      </c>
      <c r="AS1020" s="2" t="str">
        <f>IF(ISERROR(MATCH(Table18[[#This Row], [Current Semester Number ]],$BF$2:$BF$12,0)),"0", "1")</f>
        <v>0</v>
      </c>
      <c r="AT1020" s="2" t="str">
        <f>IF(ISERROR(MATCH(Table18[[#This Row], [Gender]],$BG$2:$BG$4,0)),"0", "1")</f>
        <v>0</v>
      </c>
      <c r="AU1020" s="2" t="str">
        <f>IF(ISERROR(MATCH(Table18[[#This Row], [Quota Type]],$BH$2:$BH$12,0)),"0", "1")</f>
        <v>0</v>
      </c>
      <c r="AV1020" s="2" t="str">
        <f>IF(ISERROR(MATCH(Table18[[#This Row], [Different Ability Type (only for Differently abled students)]],$BI$2:$BI$8,0)),"0", "1")</f>
        <v>0</v>
      </c>
      <c r="AW1020" s="2"/>
      <c r="AX1020" s="2"/>
      <c r="AY1020" s="2"/>
      <c r="AZ1020" s="2"/>
    </row>
    <row r="1021" ht="14.25">
      <c r="A1021" s="23"/>
      <c r="B1021" s="23"/>
      <c r="C1021" s="23"/>
      <c r="D1021" s="23"/>
      <c r="E1021" s="23"/>
      <c r="F1021" s="23"/>
      <c r="G1021" s="24"/>
      <c r="H1021" s="25"/>
      <c r="I1021" s="26"/>
      <c r="J1021" s="27"/>
      <c r="K1021" s="27"/>
      <c r="L1021" s="27"/>
      <c r="M1021" s="26"/>
      <c r="N1021" s="28"/>
      <c r="O1021" s="29"/>
      <c r="P1021" s="30"/>
      <c r="Q1021" s="30"/>
      <c r="R1021" s="30"/>
      <c r="S1021" s="31"/>
      <c r="T1021" s="26"/>
      <c r="U1021" s="27"/>
      <c r="V1021" s="82"/>
      <c r="W1021" s="83"/>
      <c r="X1021" s="27"/>
      <c r="Y1021" s="36"/>
      <c r="Z1021" s="27"/>
      <c r="AA1021" s="37"/>
      <c r="AB1021" s="38"/>
      <c r="AC1021" s="39"/>
      <c r="AD1021" s="40"/>
      <c r="AK1021" s="2" t="str">
        <f>IF(ISERROR(MATCH(Table18[[#This Row], [Sector of College]],$AY$2:$AY$4,0)),"0", "1")</f>
        <v>0</v>
      </c>
      <c r="AL1021" s="2" t="str">
        <f>IF(ISERROR(MATCH(Table18[[#This Row], [Type of College]],$AZ$2:$AZ$4,0)),"0", "1")</f>
        <v>0</v>
      </c>
      <c r="AM1021" s="2" t="str">
        <f>IF(ISERROR(MATCH(Table18[[#This Row], [College Category]],$BA$2:$BA$15,0)),"0", "1")</f>
        <v>0</v>
      </c>
      <c r="AN1021" s="2" t="str">
        <f>IF(ISERROR(MATCH(Table18[[#This Row], [Degree Duration]],$BB$3:$BB$12,0)),"0", "1")</f>
        <v>0</v>
      </c>
      <c r="AO1021" s="2" t="str">
        <f>IF(ISERROR(MATCH(#REF!,#REF!,0)),"0", "1")</f>
        <v>0</v>
      </c>
      <c r="AP1021" s="2" t="str">
        <f>IF(ISERROR(MATCH(Table18[[#This Row], [Batch Start Year]],$BC$2:$BC$23,0)),"0", "1")</f>
        <v>0</v>
      </c>
      <c r="AQ1021" s="2" t="str">
        <f>IF(ISERROR(MATCH(Table18[[#This Row], [Batch Start Semester]],$BD$2:$BD$5,0)),"0", "1")</f>
        <v>0</v>
      </c>
      <c r="AR1021" s="2" t="str">
        <f>IF(ISERROR(MATCH(Table18[[#This Row], [Batch Session ]],$BE$2:$BE$5,0)),"0", "1")</f>
        <v>0</v>
      </c>
      <c r="AS1021" s="2" t="str">
        <f>IF(ISERROR(MATCH(Table18[[#This Row], [Current Semester Number ]],$BF$2:$BF$12,0)),"0", "1")</f>
        <v>0</v>
      </c>
      <c r="AT1021" s="2" t="str">
        <f>IF(ISERROR(MATCH(Table18[[#This Row], [Gender]],$BG$2:$BG$4,0)),"0", "1")</f>
        <v>0</v>
      </c>
      <c r="AU1021" s="2" t="str">
        <f>IF(ISERROR(MATCH(Table18[[#This Row], [Quota Type]],$BH$2:$BH$12,0)),"0", "1")</f>
        <v>0</v>
      </c>
      <c r="AV1021" s="2" t="str">
        <f>IF(ISERROR(MATCH(Table18[[#This Row], [Different Ability Type (only for Differently abled students)]],$BI$2:$BI$8,0)),"0", "1")</f>
        <v>0</v>
      </c>
      <c r="AW1021" s="2"/>
      <c r="AX1021" s="2"/>
      <c r="AY1021" s="2"/>
      <c r="AZ1021" s="2"/>
    </row>
    <row r="1022" ht="14.25">
      <c r="A1022" s="23"/>
      <c r="B1022" s="23"/>
      <c r="C1022" s="23"/>
      <c r="D1022" s="23"/>
      <c r="E1022" s="23"/>
      <c r="F1022" s="23"/>
      <c r="G1022" s="24"/>
      <c r="H1022" s="25"/>
      <c r="I1022" s="26"/>
      <c r="J1022" s="27"/>
      <c r="K1022" s="27"/>
      <c r="L1022" s="27"/>
      <c r="M1022" s="26"/>
      <c r="N1022" s="28"/>
      <c r="O1022" s="29"/>
      <c r="P1022" s="30"/>
      <c r="Q1022" s="30"/>
      <c r="R1022" s="30"/>
      <c r="S1022" s="31"/>
      <c r="T1022" s="26"/>
      <c r="U1022" s="27"/>
      <c r="V1022" s="82"/>
      <c r="W1022" s="83"/>
      <c r="X1022" s="27"/>
      <c r="Y1022" s="36"/>
      <c r="Z1022" s="27"/>
      <c r="AA1022" s="37"/>
      <c r="AB1022" s="38"/>
      <c r="AC1022" s="39"/>
      <c r="AD1022" s="40"/>
      <c r="AK1022" s="2" t="str">
        <f>IF(ISERROR(MATCH(Table18[[#This Row], [Sector of College]],$AY$2:$AY$4,0)),"0", "1")</f>
        <v>0</v>
      </c>
      <c r="AL1022" s="2" t="str">
        <f>IF(ISERROR(MATCH(Table18[[#This Row], [Type of College]],$AZ$2:$AZ$4,0)),"0", "1")</f>
        <v>0</v>
      </c>
      <c r="AM1022" s="2" t="str">
        <f>IF(ISERROR(MATCH(Table18[[#This Row], [College Category]],$BA$2:$BA$15,0)),"0", "1")</f>
        <v>0</v>
      </c>
      <c r="AN1022" s="2" t="str">
        <f>IF(ISERROR(MATCH(Table18[[#This Row], [Degree Duration]],$BB$3:$BB$12,0)),"0", "1")</f>
        <v>0</v>
      </c>
      <c r="AO1022" s="2" t="str">
        <f>IF(ISERROR(MATCH(#REF!,#REF!,0)),"0", "1")</f>
        <v>0</v>
      </c>
      <c r="AP1022" s="2" t="str">
        <f>IF(ISERROR(MATCH(Table18[[#This Row], [Batch Start Year]],$BC$2:$BC$23,0)),"0", "1")</f>
        <v>0</v>
      </c>
      <c r="AQ1022" s="2" t="str">
        <f>IF(ISERROR(MATCH(Table18[[#This Row], [Batch Start Semester]],$BD$2:$BD$5,0)),"0", "1")</f>
        <v>0</v>
      </c>
      <c r="AR1022" s="2" t="str">
        <f>IF(ISERROR(MATCH(Table18[[#This Row], [Batch Session ]],$BE$2:$BE$5,0)),"0", "1")</f>
        <v>0</v>
      </c>
      <c r="AS1022" s="2" t="str">
        <f>IF(ISERROR(MATCH(Table18[[#This Row], [Current Semester Number ]],$BF$2:$BF$12,0)),"0", "1")</f>
        <v>0</v>
      </c>
      <c r="AT1022" s="2" t="str">
        <f>IF(ISERROR(MATCH(Table18[[#This Row], [Gender]],$BG$2:$BG$4,0)),"0", "1")</f>
        <v>0</v>
      </c>
      <c r="AU1022" s="2" t="str">
        <f>IF(ISERROR(MATCH(Table18[[#This Row], [Quota Type]],$BH$2:$BH$12,0)),"0", "1")</f>
        <v>0</v>
      </c>
      <c r="AV1022" s="2" t="str">
        <f>IF(ISERROR(MATCH(Table18[[#This Row], [Different Ability Type (only for Differently abled students)]],$BI$2:$BI$8,0)),"0", "1")</f>
        <v>0</v>
      </c>
      <c r="AW1022" s="2"/>
      <c r="AX1022" s="2"/>
      <c r="AY1022" s="2"/>
      <c r="AZ1022" s="2"/>
    </row>
    <row r="1023" ht="14.25">
      <c r="A1023" s="23"/>
      <c r="B1023" s="23"/>
      <c r="C1023" s="23"/>
      <c r="D1023" s="23"/>
      <c r="E1023" s="23"/>
      <c r="F1023" s="23"/>
      <c r="G1023" s="24"/>
      <c r="H1023" s="25"/>
      <c r="I1023" s="26"/>
      <c r="J1023" s="27"/>
      <c r="K1023" s="27"/>
      <c r="L1023" s="27"/>
      <c r="M1023" s="26"/>
      <c r="N1023" s="28"/>
      <c r="O1023" s="29"/>
      <c r="P1023" s="30"/>
      <c r="Q1023" s="30"/>
      <c r="R1023" s="30"/>
      <c r="S1023" s="31"/>
      <c r="T1023" s="26"/>
      <c r="U1023" s="27"/>
      <c r="V1023" s="82"/>
      <c r="W1023" s="83"/>
      <c r="X1023" s="27"/>
      <c r="Y1023" s="36"/>
      <c r="Z1023" s="27"/>
      <c r="AA1023" s="37"/>
      <c r="AB1023" s="38"/>
      <c r="AC1023" s="39"/>
      <c r="AD1023" s="40"/>
      <c r="AK1023" s="2" t="str">
        <f>IF(ISERROR(MATCH(Table18[[#This Row], [Sector of College]],$AY$2:$AY$4,0)),"0", "1")</f>
        <v>0</v>
      </c>
      <c r="AL1023" s="2" t="str">
        <f>IF(ISERROR(MATCH(Table18[[#This Row], [Type of College]],$AZ$2:$AZ$4,0)),"0", "1")</f>
        <v>0</v>
      </c>
      <c r="AM1023" s="2" t="str">
        <f>IF(ISERROR(MATCH(Table18[[#This Row], [College Category]],$BA$2:$BA$15,0)),"0", "1")</f>
        <v>0</v>
      </c>
      <c r="AN1023" s="2" t="str">
        <f>IF(ISERROR(MATCH(Table18[[#This Row], [Degree Duration]],$BB$3:$BB$12,0)),"0", "1")</f>
        <v>0</v>
      </c>
      <c r="AO1023" s="2" t="str">
        <f>IF(ISERROR(MATCH(#REF!,#REF!,0)),"0", "1")</f>
        <v>0</v>
      </c>
      <c r="AP1023" s="2" t="str">
        <f>IF(ISERROR(MATCH(Table18[[#This Row], [Batch Start Year]],$BC$2:$BC$23,0)),"0", "1")</f>
        <v>0</v>
      </c>
      <c r="AQ1023" s="2" t="str">
        <f>IF(ISERROR(MATCH(Table18[[#This Row], [Batch Start Semester]],$BD$2:$BD$5,0)),"0", "1")</f>
        <v>0</v>
      </c>
      <c r="AR1023" s="2" t="str">
        <f>IF(ISERROR(MATCH(Table18[[#This Row], [Batch Session ]],$BE$2:$BE$5,0)),"0", "1")</f>
        <v>0</v>
      </c>
      <c r="AS1023" s="2" t="str">
        <f>IF(ISERROR(MATCH(Table18[[#This Row], [Current Semester Number ]],$BF$2:$BF$12,0)),"0", "1")</f>
        <v>0</v>
      </c>
      <c r="AT1023" s="2" t="str">
        <f>IF(ISERROR(MATCH(Table18[[#This Row], [Gender]],$BG$2:$BG$4,0)),"0", "1")</f>
        <v>0</v>
      </c>
      <c r="AU1023" s="2" t="str">
        <f>IF(ISERROR(MATCH(Table18[[#This Row], [Quota Type]],$BH$2:$BH$12,0)),"0", "1")</f>
        <v>0</v>
      </c>
      <c r="AV1023" s="2" t="str">
        <f>IF(ISERROR(MATCH(Table18[[#This Row], [Different Ability Type (only for Differently abled students)]],$BI$2:$BI$8,0)),"0", "1")</f>
        <v>0</v>
      </c>
      <c r="AW1023" s="2"/>
      <c r="AX1023" s="2"/>
      <c r="AY1023" s="2"/>
      <c r="AZ1023" s="2"/>
    </row>
    <row r="1024" ht="14.25">
      <c r="A1024" s="23"/>
      <c r="B1024" s="23"/>
      <c r="C1024" s="23"/>
      <c r="D1024" s="23"/>
      <c r="E1024" s="23"/>
      <c r="F1024" s="23"/>
      <c r="G1024" s="24"/>
      <c r="H1024" s="25"/>
      <c r="I1024" s="26"/>
      <c r="J1024" s="27"/>
      <c r="K1024" s="27"/>
      <c r="L1024" s="27"/>
      <c r="M1024" s="26"/>
      <c r="N1024" s="28"/>
      <c r="O1024" s="29"/>
      <c r="P1024" s="30"/>
      <c r="Q1024" s="30"/>
      <c r="R1024" s="30"/>
      <c r="S1024" s="31"/>
      <c r="T1024" s="26"/>
      <c r="U1024" s="27"/>
      <c r="V1024" s="82"/>
      <c r="W1024" s="83"/>
      <c r="X1024" s="27"/>
      <c r="Y1024" s="36"/>
      <c r="Z1024" s="27"/>
      <c r="AA1024" s="37"/>
      <c r="AB1024" s="38"/>
      <c r="AC1024" s="39"/>
      <c r="AD1024" s="40"/>
      <c r="AK1024" s="2" t="str">
        <f>IF(ISERROR(MATCH(Table18[[#This Row], [Sector of College]],$AY$2:$AY$4,0)),"0", "1")</f>
        <v>0</v>
      </c>
      <c r="AL1024" s="2" t="str">
        <f>IF(ISERROR(MATCH(Table18[[#This Row], [Type of College]],$AZ$2:$AZ$4,0)),"0", "1")</f>
        <v>0</v>
      </c>
      <c r="AM1024" s="2" t="str">
        <f>IF(ISERROR(MATCH(Table18[[#This Row], [College Category]],$BA$2:$BA$15,0)),"0", "1")</f>
        <v>0</v>
      </c>
      <c r="AN1024" s="2" t="str">
        <f>IF(ISERROR(MATCH(Table18[[#This Row], [Degree Duration]],$BB$3:$BB$12,0)),"0", "1")</f>
        <v>0</v>
      </c>
      <c r="AO1024" s="2" t="str">
        <f>IF(ISERROR(MATCH(#REF!,#REF!,0)),"0", "1")</f>
        <v>0</v>
      </c>
      <c r="AP1024" s="2" t="str">
        <f>IF(ISERROR(MATCH(Table18[[#This Row], [Batch Start Year]],$BC$2:$BC$23,0)),"0", "1")</f>
        <v>0</v>
      </c>
      <c r="AQ1024" s="2" t="str">
        <f>IF(ISERROR(MATCH(Table18[[#This Row], [Batch Start Semester]],$BD$2:$BD$5,0)),"0", "1")</f>
        <v>0</v>
      </c>
      <c r="AR1024" s="2" t="str">
        <f>IF(ISERROR(MATCH(Table18[[#This Row], [Batch Session ]],$BE$2:$BE$5,0)),"0", "1")</f>
        <v>0</v>
      </c>
      <c r="AS1024" s="2" t="str">
        <f>IF(ISERROR(MATCH(Table18[[#This Row], [Current Semester Number ]],$BF$2:$BF$12,0)),"0", "1")</f>
        <v>0</v>
      </c>
      <c r="AT1024" s="2" t="str">
        <f>IF(ISERROR(MATCH(Table18[[#This Row], [Gender]],$BG$2:$BG$4,0)),"0", "1")</f>
        <v>0</v>
      </c>
      <c r="AU1024" s="2" t="str">
        <f>IF(ISERROR(MATCH(Table18[[#This Row], [Quota Type]],$BH$2:$BH$12,0)),"0", "1")</f>
        <v>0</v>
      </c>
      <c r="AV1024" s="2" t="str">
        <f>IF(ISERROR(MATCH(Table18[[#This Row], [Different Ability Type (only for Differently abled students)]],$BI$2:$BI$8,0)),"0", "1")</f>
        <v>0</v>
      </c>
      <c r="AW1024" s="2"/>
      <c r="AX1024" s="2"/>
      <c r="AY1024" s="2"/>
      <c r="AZ1024" s="2"/>
    </row>
    <row r="1025" ht="14.25">
      <c r="A1025" s="23"/>
      <c r="B1025" s="23"/>
      <c r="C1025" s="23"/>
      <c r="D1025" s="23"/>
      <c r="E1025" s="23"/>
      <c r="F1025" s="23"/>
      <c r="G1025" s="24"/>
      <c r="H1025" s="25"/>
      <c r="I1025" s="26"/>
      <c r="J1025" s="27"/>
      <c r="K1025" s="27"/>
      <c r="L1025" s="27"/>
      <c r="M1025" s="26"/>
      <c r="N1025" s="28"/>
      <c r="O1025" s="29"/>
      <c r="P1025" s="30"/>
      <c r="Q1025" s="30"/>
      <c r="R1025" s="30"/>
      <c r="S1025" s="31"/>
      <c r="T1025" s="26"/>
      <c r="U1025" s="27"/>
      <c r="V1025" s="82"/>
      <c r="W1025" s="83"/>
      <c r="X1025" s="27"/>
      <c r="Y1025" s="36"/>
      <c r="Z1025" s="27"/>
      <c r="AA1025" s="37"/>
      <c r="AB1025" s="38"/>
      <c r="AC1025" s="39"/>
      <c r="AD1025" s="40"/>
      <c r="AK1025" s="2" t="str">
        <f>IF(ISERROR(MATCH(Table18[[#This Row], [Sector of College]],$AY$2:$AY$4,0)),"0", "1")</f>
        <v>0</v>
      </c>
      <c r="AL1025" s="2" t="str">
        <f>IF(ISERROR(MATCH(Table18[[#This Row], [Type of College]],$AZ$2:$AZ$4,0)),"0", "1")</f>
        <v>0</v>
      </c>
      <c r="AM1025" s="2" t="str">
        <f>IF(ISERROR(MATCH(Table18[[#This Row], [College Category]],$BA$2:$BA$15,0)),"0", "1")</f>
        <v>0</v>
      </c>
      <c r="AN1025" s="2" t="str">
        <f>IF(ISERROR(MATCH(Table18[[#This Row], [Degree Duration]],$BB$3:$BB$12,0)),"0", "1")</f>
        <v>0</v>
      </c>
      <c r="AO1025" s="2" t="str">
        <f>IF(ISERROR(MATCH(#REF!,#REF!,0)),"0", "1")</f>
        <v>0</v>
      </c>
      <c r="AP1025" s="2" t="str">
        <f>IF(ISERROR(MATCH(Table18[[#This Row], [Batch Start Year]],$BC$2:$BC$23,0)),"0", "1")</f>
        <v>0</v>
      </c>
      <c r="AQ1025" s="2" t="str">
        <f>IF(ISERROR(MATCH(Table18[[#This Row], [Batch Start Semester]],$BD$2:$BD$5,0)),"0", "1")</f>
        <v>0</v>
      </c>
      <c r="AR1025" s="2" t="str">
        <f>IF(ISERROR(MATCH(Table18[[#This Row], [Batch Session ]],$BE$2:$BE$5,0)),"0", "1")</f>
        <v>0</v>
      </c>
      <c r="AS1025" s="2" t="str">
        <f>IF(ISERROR(MATCH(Table18[[#This Row], [Current Semester Number ]],$BF$2:$BF$12,0)),"0", "1")</f>
        <v>0</v>
      </c>
      <c r="AT1025" s="2" t="str">
        <f>IF(ISERROR(MATCH(Table18[[#This Row], [Gender]],$BG$2:$BG$4,0)),"0", "1")</f>
        <v>0</v>
      </c>
      <c r="AU1025" s="2" t="str">
        <f>IF(ISERROR(MATCH(Table18[[#This Row], [Quota Type]],$BH$2:$BH$12,0)),"0", "1")</f>
        <v>0</v>
      </c>
      <c r="AV1025" s="2" t="str">
        <f>IF(ISERROR(MATCH(Table18[[#This Row], [Different Ability Type (only for Differently abled students)]],$BI$2:$BI$8,0)),"0", "1")</f>
        <v>0</v>
      </c>
      <c r="AW1025" s="2"/>
      <c r="AX1025" s="2"/>
      <c r="AY1025" s="2"/>
      <c r="AZ1025" s="2"/>
    </row>
    <row r="1026" ht="14.25">
      <c r="A1026" s="23"/>
      <c r="B1026" s="23"/>
      <c r="C1026" s="23"/>
      <c r="D1026" s="23"/>
      <c r="E1026" s="23"/>
      <c r="F1026" s="23"/>
      <c r="G1026" s="24"/>
      <c r="H1026" s="25"/>
      <c r="I1026" s="26"/>
      <c r="J1026" s="27"/>
      <c r="K1026" s="27"/>
      <c r="L1026" s="27"/>
      <c r="M1026" s="26"/>
      <c r="N1026" s="28"/>
      <c r="O1026" s="29"/>
      <c r="P1026" s="30"/>
      <c r="Q1026" s="30"/>
      <c r="R1026" s="30"/>
      <c r="S1026" s="31"/>
      <c r="T1026" s="26"/>
      <c r="U1026" s="27"/>
      <c r="V1026" s="82"/>
      <c r="W1026" s="83"/>
      <c r="X1026" s="27"/>
      <c r="Y1026" s="36"/>
      <c r="Z1026" s="27"/>
      <c r="AA1026" s="37"/>
      <c r="AB1026" s="38"/>
      <c r="AC1026" s="39"/>
      <c r="AD1026" s="40"/>
      <c r="AK1026" s="2" t="str">
        <f>IF(ISERROR(MATCH(Table18[[#This Row], [Sector of College]],$AY$2:$AY$4,0)),"0", "1")</f>
        <v>0</v>
      </c>
      <c r="AL1026" s="2" t="str">
        <f>IF(ISERROR(MATCH(Table18[[#This Row], [Type of College]],$AZ$2:$AZ$4,0)),"0", "1")</f>
        <v>0</v>
      </c>
      <c r="AM1026" s="2" t="str">
        <f>IF(ISERROR(MATCH(Table18[[#This Row], [College Category]],$BA$2:$BA$15,0)),"0", "1")</f>
        <v>0</v>
      </c>
      <c r="AN1026" s="2" t="str">
        <f>IF(ISERROR(MATCH(Table18[[#This Row], [Degree Duration]],$BB$3:$BB$12,0)),"0", "1")</f>
        <v>0</v>
      </c>
      <c r="AO1026" s="2" t="str">
        <f>IF(ISERROR(MATCH(#REF!,#REF!,0)),"0", "1")</f>
        <v>0</v>
      </c>
      <c r="AP1026" s="2" t="str">
        <f>IF(ISERROR(MATCH(Table18[[#This Row], [Batch Start Year]],$BC$2:$BC$23,0)),"0", "1")</f>
        <v>0</v>
      </c>
      <c r="AQ1026" s="2" t="str">
        <f>IF(ISERROR(MATCH(Table18[[#This Row], [Batch Start Semester]],$BD$2:$BD$5,0)),"0", "1")</f>
        <v>0</v>
      </c>
      <c r="AR1026" s="2" t="str">
        <f>IF(ISERROR(MATCH(Table18[[#This Row], [Batch Session ]],$BE$2:$BE$5,0)),"0", "1")</f>
        <v>0</v>
      </c>
      <c r="AS1026" s="2" t="str">
        <f>IF(ISERROR(MATCH(Table18[[#This Row], [Current Semester Number ]],$BF$2:$BF$12,0)),"0", "1")</f>
        <v>0</v>
      </c>
      <c r="AT1026" s="2" t="str">
        <f>IF(ISERROR(MATCH(Table18[[#This Row], [Gender]],$BG$2:$BG$4,0)),"0", "1")</f>
        <v>0</v>
      </c>
      <c r="AU1026" s="2" t="str">
        <f>IF(ISERROR(MATCH(Table18[[#This Row], [Quota Type]],$BH$2:$BH$12,0)),"0", "1")</f>
        <v>0</v>
      </c>
      <c r="AV1026" s="2" t="str">
        <f>IF(ISERROR(MATCH(Table18[[#This Row], [Different Ability Type (only for Differently abled students)]],$BI$2:$BI$8,0)),"0", "1")</f>
        <v>0</v>
      </c>
      <c r="AW1026" s="2"/>
      <c r="AX1026" s="2"/>
      <c r="AY1026" s="2"/>
      <c r="AZ1026" s="2"/>
    </row>
    <row r="1027" ht="14.25">
      <c r="A1027" s="23"/>
      <c r="B1027" s="23"/>
      <c r="C1027" s="23"/>
      <c r="D1027" s="23"/>
      <c r="E1027" s="23"/>
      <c r="F1027" s="23"/>
      <c r="G1027" s="24"/>
      <c r="H1027" s="25"/>
      <c r="I1027" s="26"/>
      <c r="J1027" s="27"/>
      <c r="K1027" s="27"/>
      <c r="L1027" s="27"/>
      <c r="M1027" s="26"/>
      <c r="N1027" s="28"/>
      <c r="O1027" s="29"/>
      <c r="P1027" s="30"/>
      <c r="Q1027" s="30"/>
      <c r="R1027" s="30"/>
      <c r="S1027" s="31"/>
      <c r="T1027" s="26"/>
      <c r="U1027" s="27"/>
      <c r="V1027" s="82"/>
      <c r="W1027" s="83"/>
      <c r="X1027" s="27"/>
      <c r="Y1027" s="36"/>
      <c r="Z1027" s="27"/>
      <c r="AA1027" s="37"/>
      <c r="AB1027" s="38"/>
      <c r="AC1027" s="39"/>
      <c r="AD1027" s="40"/>
      <c r="AK1027" s="2" t="str">
        <f>IF(ISERROR(MATCH(Table18[[#This Row], [Sector of College]],$AY$2:$AY$4,0)),"0", "1")</f>
        <v>0</v>
      </c>
      <c r="AL1027" s="2" t="str">
        <f>IF(ISERROR(MATCH(Table18[[#This Row], [Type of College]],$AZ$2:$AZ$4,0)),"0", "1")</f>
        <v>0</v>
      </c>
      <c r="AM1027" s="2" t="str">
        <f>IF(ISERROR(MATCH(Table18[[#This Row], [College Category]],$BA$2:$BA$15,0)),"0", "1")</f>
        <v>0</v>
      </c>
      <c r="AN1027" s="2" t="str">
        <f>IF(ISERROR(MATCH(Table18[[#This Row], [Degree Duration]],$BB$3:$BB$12,0)),"0", "1")</f>
        <v>0</v>
      </c>
      <c r="AO1027" s="2" t="str">
        <f>IF(ISERROR(MATCH(#REF!,#REF!,0)),"0", "1")</f>
        <v>0</v>
      </c>
      <c r="AP1027" s="2" t="str">
        <f>IF(ISERROR(MATCH(Table18[[#This Row], [Batch Start Year]],$BC$2:$BC$23,0)),"0", "1")</f>
        <v>0</v>
      </c>
      <c r="AQ1027" s="2" t="str">
        <f>IF(ISERROR(MATCH(Table18[[#This Row], [Batch Start Semester]],$BD$2:$BD$5,0)),"0", "1")</f>
        <v>0</v>
      </c>
      <c r="AR1027" s="2" t="str">
        <f>IF(ISERROR(MATCH(Table18[[#This Row], [Batch Session ]],$BE$2:$BE$5,0)),"0", "1")</f>
        <v>0</v>
      </c>
      <c r="AS1027" s="2" t="str">
        <f>IF(ISERROR(MATCH(Table18[[#This Row], [Current Semester Number ]],$BF$2:$BF$12,0)),"0", "1")</f>
        <v>0</v>
      </c>
      <c r="AT1027" s="2" t="str">
        <f>IF(ISERROR(MATCH(Table18[[#This Row], [Gender]],$BG$2:$BG$4,0)),"0", "1")</f>
        <v>0</v>
      </c>
      <c r="AU1027" s="2" t="str">
        <f>IF(ISERROR(MATCH(Table18[[#This Row], [Quota Type]],$BH$2:$BH$12,0)),"0", "1")</f>
        <v>0</v>
      </c>
      <c r="AV1027" s="2" t="str">
        <f>IF(ISERROR(MATCH(Table18[[#This Row], [Different Ability Type (only for Differently abled students)]],$BI$2:$BI$8,0)),"0", "1")</f>
        <v>0</v>
      </c>
      <c r="AW1027" s="2"/>
      <c r="AX1027" s="2"/>
      <c r="AY1027" s="2"/>
      <c r="AZ1027" s="2"/>
    </row>
    <row r="1028" ht="14.25">
      <c r="A1028" s="23"/>
      <c r="B1028" s="23"/>
      <c r="C1028" s="23"/>
      <c r="D1028" s="23"/>
      <c r="E1028" s="23"/>
      <c r="F1028" s="23"/>
      <c r="G1028" s="24"/>
      <c r="H1028" s="25"/>
      <c r="I1028" s="26"/>
      <c r="J1028" s="27"/>
      <c r="K1028" s="27"/>
      <c r="L1028" s="27"/>
      <c r="M1028" s="26"/>
      <c r="N1028" s="28"/>
      <c r="O1028" s="29"/>
      <c r="P1028" s="30"/>
      <c r="Q1028" s="30"/>
      <c r="R1028" s="30"/>
      <c r="S1028" s="31"/>
      <c r="T1028" s="26"/>
      <c r="U1028" s="27"/>
      <c r="V1028" s="82"/>
      <c r="W1028" s="83"/>
      <c r="X1028" s="27"/>
      <c r="Y1028" s="36"/>
      <c r="Z1028" s="27"/>
      <c r="AA1028" s="37"/>
      <c r="AB1028" s="38"/>
      <c r="AC1028" s="39"/>
      <c r="AD1028" s="40"/>
      <c r="AK1028" s="2" t="str">
        <f>IF(ISERROR(MATCH(Table18[[#This Row], [Sector of College]],$AY$2:$AY$4,0)),"0", "1")</f>
        <v>0</v>
      </c>
      <c r="AL1028" s="2" t="str">
        <f>IF(ISERROR(MATCH(Table18[[#This Row], [Type of College]],$AZ$2:$AZ$4,0)),"0", "1")</f>
        <v>0</v>
      </c>
      <c r="AM1028" s="2" t="str">
        <f>IF(ISERROR(MATCH(Table18[[#This Row], [College Category]],$BA$2:$BA$15,0)),"0", "1")</f>
        <v>0</v>
      </c>
      <c r="AN1028" s="2" t="str">
        <f>IF(ISERROR(MATCH(Table18[[#This Row], [Degree Duration]],$BB$3:$BB$12,0)),"0", "1")</f>
        <v>0</v>
      </c>
      <c r="AO1028" s="2" t="str">
        <f>IF(ISERROR(MATCH(#REF!,#REF!,0)),"0", "1")</f>
        <v>0</v>
      </c>
      <c r="AP1028" s="2" t="str">
        <f>IF(ISERROR(MATCH(Table18[[#This Row], [Batch Start Year]],$BC$2:$BC$23,0)),"0", "1")</f>
        <v>0</v>
      </c>
      <c r="AQ1028" s="2" t="str">
        <f>IF(ISERROR(MATCH(Table18[[#This Row], [Batch Start Semester]],$BD$2:$BD$5,0)),"0", "1")</f>
        <v>0</v>
      </c>
      <c r="AR1028" s="2" t="str">
        <f>IF(ISERROR(MATCH(Table18[[#This Row], [Batch Session ]],$BE$2:$BE$5,0)),"0", "1")</f>
        <v>0</v>
      </c>
      <c r="AS1028" s="2" t="str">
        <f>IF(ISERROR(MATCH(Table18[[#This Row], [Current Semester Number ]],$BF$2:$BF$12,0)),"0", "1")</f>
        <v>0</v>
      </c>
      <c r="AT1028" s="2" t="str">
        <f>IF(ISERROR(MATCH(Table18[[#This Row], [Gender]],$BG$2:$BG$4,0)),"0", "1")</f>
        <v>0</v>
      </c>
      <c r="AU1028" s="2" t="str">
        <f>IF(ISERROR(MATCH(Table18[[#This Row], [Quota Type]],$BH$2:$BH$12,0)),"0", "1")</f>
        <v>0</v>
      </c>
      <c r="AV1028" s="2" t="str">
        <f>IF(ISERROR(MATCH(Table18[[#This Row], [Different Ability Type (only for Differently abled students)]],$BI$2:$BI$8,0)),"0", "1")</f>
        <v>0</v>
      </c>
      <c r="AW1028" s="2"/>
      <c r="AX1028" s="2"/>
      <c r="AY1028" s="2"/>
      <c r="AZ1028" s="2"/>
    </row>
    <row r="1029" ht="14.25">
      <c r="A1029" s="23"/>
      <c r="B1029" s="23"/>
      <c r="C1029" s="23"/>
      <c r="D1029" s="23"/>
      <c r="E1029" s="23"/>
      <c r="F1029" s="23"/>
      <c r="G1029" s="24"/>
      <c r="H1029" s="25"/>
      <c r="I1029" s="26"/>
      <c r="J1029" s="27"/>
      <c r="K1029" s="27"/>
      <c r="L1029" s="27"/>
      <c r="M1029" s="26"/>
      <c r="N1029" s="28"/>
      <c r="O1029" s="29"/>
      <c r="P1029" s="30"/>
      <c r="Q1029" s="30"/>
      <c r="R1029" s="30"/>
      <c r="S1029" s="31"/>
      <c r="T1029" s="26"/>
      <c r="U1029" s="27"/>
      <c r="V1029" s="82"/>
      <c r="W1029" s="83"/>
      <c r="X1029" s="27"/>
      <c r="Y1029" s="36"/>
      <c r="Z1029" s="27"/>
      <c r="AA1029" s="37"/>
      <c r="AB1029" s="38"/>
      <c r="AC1029" s="39"/>
      <c r="AD1029" s="40"/>
      <c r="AK1029" s="2" t="str">
        <f>IF(ISERROR(MATCH(Table18[[#This Row], [Sector of College]],$AY$2:$AY$4,0)),"0", "1")</f>
        <v>0</v>
      </c>
      <c r="AL1029" s="2" t="str">
        <f>IF(ISERROR(MATCH(Table18[[#This Row], [Type of College]],$AZ$2:$AZ$4,0)),"0", "1")</f>
        <v>0</v>
      </c>
      <c r="AM1029" s="2" t="str">
        <f>IF(ISERROR(MATCH(Table18[[#This Row], [College Category]],$BA$2:$BA$15,0)),"0", "1")</f>
        <v>0</v>
      </c>
      <c r="AN1029" s="2" t="str">
        <f>IF(ISERROR(MATCH(Table18[[#This Row], [Degree Duration]],$BB$3:$BB$12,0)),"0", "1")</f>
        <v>0</v>
      </c>
      <c r="AO1029" s="2" t="str">
        <f>IF(ISERROR(MATCH(#REF!,#REF!,0)),"0", "1")</f>
        <v>0</v>
      </c>
      <c r="AP1029" s="2" t="str">
        <f>IF(ISERROR(MATCH(Table18[[#This Row], [Batch Start Year]],$BC$2:$BC$23,0)),"0", "1")</f>
        <v>0</v>
      </c>
      <c r="AQ1029" s="2" t="str">
        <f>IF(ISERROR(MATCH(Table18[[#This Row], [Batch Start Semester]],$BD$2:$BD$5,0)),"0", "1")</f>
        <v>0</v>
      </c>
      <c r="AR1029" s="2" t="str">
        <f>IF(ISERROR(MATCH(Table18[[#This Row], [Batch Session ]],$BE$2:$BE$5,0)),"0", "1")</f>
        <v>0</v>
      </c>
      <c r="AS1029" s="2" t="str">
        <f>IF(ISERROR(MATCH(Table18[[#This Row], [Current Semester Number ]],$BF$2:$BF$12,0)),"0", "1")</f>
        <v>0</v>
      </c>
      <c r="AT1029" s="2" t="str">
        <f>IF(ISERROR(MATCH(Table18[[#This Row], [Gender]],$BG$2:$BG$4,0)),"0", "1")</f>
        <v>0</v>
      </c>
      <c r="AU1029" s="2" t="str">
        <f>IF(ISERROR(MATCH(Table18[[#This Row], [Quota Type]],$BH$2:$BH$12,0)),"0", "1")</f>
        <v>0</v>
      </c>
      <c r="AV1029" s="2" t="str">
        <f>IF(ISERROR(MATCH(Table18[[#This Row], [Different Ability Type (only for Differently abled students)]],$BI$2:$BI$8,0)),"0", "1")</f>
        <v>0</v>
      </c>
      <c r="AW1029" s="2"/>
      <c r="AX1029" s="2"/>
      <c r="AY1029" s="2"/>
      <c r="AZ1029" s="2"/>
    </row>
    <row r="1030" ht="14.25">
      <c r="A1030" s="23"/>
      <c r="B1030" s="23"/>
      <c r="C1030" s="23"/>
      <c r="D1030" s="23"/>
      <c r="E1030" s="23"/>
      <c r="F1030" s="23"/>
      <c r="G1030" s="24"/>
      <c r="H1030" s="25"/>
      <c r="I1030" s="26"/>
      <c r="J1030" s="27"/>
      <c r="K1030" s="27"/>
      <c r="L1030" s="27"/>
      <c r="M1030" s="26"/>
      <c r="N1030" s="28"/>
      <c r="O1030" s="29"/>
      <c r="P1030" s="30"/>
      <c r="Q1030" s="30"/>
      <c r="R1030" s="30"/>
      <c r="S1030" s="31"/>
      <c r="T1030" s="26"/>
      <c r="U1030" s="27"/>
      <c r="V1030" s="82"/>
      <c r="W1030" s="83"/>
      <c r="X1030" s="27"/>
      <c r="Y1030" s="36"/>
      <c r="Z1030" s="27"/>
      <c r="AA1030" s="37"/>
      <c r="AB1030" s="38"/>
      <c r="AC1030" s="39"/>
      <c r="AD1030" s="40"/>
      <c r="AK1030" s="2" t="str">
        <f>IF(ISERROR(MATCH(Table18[[#This Row], [Sector of College]],$AY$2:$AY$4,0)),"0", "1")</f>
        <v>0</v>
      </c>
      <c r="AL1030" s="2" t="str">
        <f>IF(ISERROR(MATCH(Table18[[#This Row], [Type of College]],$AZ$2:$AZ$4,0)),"0", "1")</f>
        <v>0</v>
      </c>
      <c r="AM1030" s="2" t="str">
        <f>IF(ISERROR(MATCH(Table18[[#This Row], [College Category]],$BA$2:$BA$15,0)),"0", "1")</f>
        <v>0</v>
      </c>
      <c r="AN1030" s="2" t="str">
        <f>IF(ISERROR(MATCH(Table18[[#This Row], [Degree Duration]],$BB$3:$BB$12,0)),"0", "1")</f>
        <v>0</v>
      </c>
      <c r="AO1030" s="2" t="str">
        <f>IF(ISERROR(MATCH(#REF!,#REF!,0)),"0", "1")</f>
        <v>0</v>
      </c>
      <c r="AP1030" s="2" t="str">
        <f>IF(ISERROR(MATCH(Table18[[#This Row], [Batch Start Year]],$BC$2:$BC$23,0)),"0", "1")</f>
        <v>0</v>
      </c>
      <c r="AQ1030" s="2" t="str">
        <f>IF(ISERROR(MATCH(Table18[[#This Row], [Batch Start Semester]],$BD$2:$BD$5,0)),"0", "1")</f>
        <v>0</v>
      </c>
      <c r="AR1030" s="2" t="str">
        <f>IF(ISERROR(MATCH(Table18[[#This Row], [Batch Session ]],$BE$2:$BE$5,0)),"0", "1")</f>
        <v>0</v>
      </c>
      <c r="AS1030" s="2" t="str">
        <f>IF(ISERROR(MATCH(Table18[[#This Row], [Current Semester Number ]],$BF$2:$BF$12,0)),"0", "1")</f>
        <v>0</v>
      </c>
      <c r="AT1030" s="2" t="str">
        <f>IF(ISERROR(MATCH(Table18[[#This Row], [Gender]],$BG$2:$BG$4,0)),"0", "1")</f>
        <v>0</v>
      </c>
      <c r="AU1030" s="2" t="str">
        <f>IF(ISERROR(MATCH(Table18[[#This Row], [Quota Type]],$BH$2:$BH$12,0)),"0", "1")</f>
        <v>0</v>
      </c>
      <c r="AV1030" s="2" t="str">
        <f>IF(ISERROR(MATCH(Table18[[#This Row], [Different Ability Type (only for Differently abled students)]],$BI$2:$BI$8,0)),"0", "1")</f>
        <v>0</v>
      </c>
      <c r="AW1030" s="2"/>
      <c r="AX1030" s="2"/>
      <c r="AY1030" s="2"/>
      <c r="AZ1030" s="2"/>
    </row>
    <row r="1031" ht="14.25">
      <c r="A1031" s="23"/>
      <c r="B1031" s="23"/>
      <c r="C1031" s="23"/>
      <c r="D1031" s="23"/>
      <c r="E1031" s="23"/>
      <c r="F1031" s="23"/>
      <c r="G1031" s="24"/>
      <c r="H1031" s="25"/>
      <c r="I1031" s="26"/>
      <c r="J1031" s="27"/>
      <c r="K1031" s="27"/>
      <c r="L1031" s="27"/>
      <c r="M1031" s="26"/>
      <c r="N1031" s="28"/>
      <c r="O1031" s="29"/>
      <c r="P1031" s="30"/>
      <c r="Q1031" s="30"/>
      <c r="R1031" s="30"/>
      <c r="S1031" s="31"/>
      <c r="T1031" s="26"/>
      <c r="U1031" s="27"/>
      <c r="V1031" s="82"/>
      <c r="W1031" s="83"/>
      <c r="X1031" s="27"/>
      <c r="Y1031" s="36"/>
      <c r="Z1031" s="27"/>
      <c r="AA1031" s="37"/>
      <c r="AB1031" s="38"/>
      <c r="AC1031" s="39"/>
      <c r="AD1031" s="40"/>
      <c r="AK1031" s="2" t="str">
        <f>IF(ISERROR(MATCH(Table18[[#This Row], [Sector of College]],$AY$2:$AY$4,0)),"0", "1")</f>
        <v>0</v>
      </c>
      <c r="AL1031" s="2" t="str">
        <f>IF(ISERROR(MATCH(Table18[[#This Row], [Type of College]],$AZ$2:$AZ$4,0)),"0", "1")</f>
        <v>0</v>
      </c>
      <c r="AM1031" s="2" t="str">
        <f>IF(ISERROR(MATCH(Table18[[#This Row], [College Category]],$BA$2:$BA$15,0)),"0", "1")</f>
        <v>0</v>
      </c>
      <c r="AN1031" s="2" t="str">
        <f>IF(ISERROR(MATCH(Table18[[#This Row], [Degree Duration]],$BB$3:$BB$12,0)),"0", "1")</f>
        <v>0</v>
      </c>
      <c r="AO1031" s="2" t="str">
        <f>IF(ISERROR(MATCH(#REF!,#REF!,0)),"0", "1")</f>
        <v>0</v>
      </c>
      <c r="AP1031" s="2" t="str">
        <f>IF(ISERROR(MATCH(Table18[[#This Row], [Batch Start Year]],$BC$2:$BC$23,0)),"0", "1")</f>
        <v>0</v>
      </c>
      <c r="AQ1031" s="2" t="str">
        <f>IF(ISERROR(MATCH(Table18[[#This Row], [Batch Start Semester]],$BD$2:$BD$5,0)),"0", "1")</f>
        <v>0</v>
      </c>
      <c r="AR1031" s="2" t="str">
        <f>IF(ISERROR(MATCH(Table18[[#This Row], [Batch Session ]],$BE$2:$BE$5,0)),"0", "1")</f>
        <v>0</v>
      </c>
      <c r="AS1031" s="2" t="str">
        <f>IF(ISERROR(MATCH(Table18[[#This Row], [Current Semester Number ]],$BF$2:$BF$12,0)),"0", "1")</f>
        <v>0</v>
      </c>
      <c r="AT1031" s="2" t="str">
        <f>IF(ISERROR(MATCH(Table18[[#This Row], [Gender]],$BG$2:$BG$4,0)),"0", "1")</f>
        <v>0</v>
      </c>
      <c r="AU1031" s="2" t="str">
        <f>IF(ISERROR(MATCH(Table18[[#This Row], [Quota Type]],$BH$2:$BH$12,0)),"0", "1")</f>
        <v>0</v>
      </c>
      <c r="AV1031" s="2" t="str">
        <f>IF(ISERROR(MATCH(Table18[[#This Row], [Different Ability Type (only for Differently abled students)]],$BI$2:$BI$8,0)),"0", "1")</f>
        <v>0</v>
      </c>
      <c r="AW1031" s="2"/>
      <c r="AX1031" s="2"/>
      <c r="AY1031" s="2"/>
      <c r="AZ1031" s="2"/>
    </row>
    <row r="1032" ht="14.25">
      <c r="A1032" s="23"/>
      <c r="B1032" s="23"/>
      <c r="C1032" s="23"/>
      <c r="D1032" s="23"/>
      <c r="E1032" s="23"/>
      <c r="F1032" s="23"/>
      <c r="G1032" s="24"/>
      <c r="H1032" s="25"/>
      <c r="I1032" s="26"/>
      <c r="J1032" s="27"/>
      <c r="K1032" s="27"/>
      <c r="L1032" s="27"/>
      <c r="M1032" s="26"/>
      <c r="N1032" s="28"/>
      <c r="O1032" s="29"/>
      <c r="P1032" s="30"/>
      <c r="Q1032" s="30"/>
      <c r="R1032" s="30"/>
      <c r="S1032" s="31"/>
      <c r="T1032" s="26"/>
      <c r="U1032" s="27"/>
      <c r="V1032" s="82"/>
      <c r="W1032" s="83"/>
      <c r="X1032" s="27"/>
      <c r="Y1032" s="36"/>
      <c r="Z1032" s="27"/>
      <c r="AA1032" s="37"/>
      <c r="AB1032" s="38"/>
      <c r="AC1032" s="39"/>
      <c r="AD1032" s="40"/>
      <c r="AK1032" s="2" t="str">
        <f>IF(ISERROR(MATCH(Table18[[#This Row], [Sector of College]],$AY$2:$AY$4,0)),"0", "1")</f>
        <v>0</v>
      </c>
      <c r="AL1032" s="2" t="str">
        <f>IF(ISERROR(MATCH(Table18[[#This Row], [Type of College]],$AZ$2:$AZ$4,0)),"0", "1")</f>
        <v>0</v>
      </c>
      <c r="AM1032" s="2" t="str">
        <f>IF(ISERROR(MATCH(Table18[[#This Row], [College Category]],$BA$2:$BA$15,0)),"0", "1")</f>
        <v>0</v>
      </c>
      <c r="AN1032" s="2" t="str">
        <f>IF(ISERROR(MATCH(Table18[[#This Row], [Degree Duration]],$BB$3:$BB$12,0)),"0", "1")</f>
        <v>0</v>
      </c>
      <c r="AO1032" s="2" t="str">
        <f>IF(ISERROR(MATCH(#REF!,#REF!,0)),"0", "1")</f>
        <v>0</v>
      </c>
      <c r="AP1032" s="2" t="str">
        <f>IF(ISERROR(MATCH(Table18[[#This Row], [Batch Start Year]],$BC$2:$BC$23,0)),"0", "1")</f>
        <v>0</v>
      </c>
      <c r="AQ1032" s="2" t="str">
        <f>IF(ISERROR(MATCH(Table18[[#This Row], [Batch Start Semester]],$BD$2:$BD$5,0)),"0", "1")</f>
        <v>0</v>
      </c>
      <c r="AR1032" s="2" t="str">
        <f>IF(ISERROR(MATCH(Table18[[#This Row], [Batch Session ]],$BE$2:$BE$5,0)),"0", "1")</f>
        <v>0</v>
      </c>
      <c r="AS1032" s="2" t="str">
        <f>IF(ISERROR(MATCH(Table18[[#This Row], [Current Semester Number ]],$BF$2:$BF$12,0)),"0", "1")</f>
        <v>0</v>
      </c>
      <c r="AT1032" s="2" t="str">
        <f>IF(ISERROR(MATCH(Table18[[#This Row], [Gender]],$BG$2:$BG$4,0)),"0", "1")</f>
        <v>0</v>
      </c>
      <c r="AU1032" s="2" t="str">
        <f>IF(ISERROR(MATCH(Table18[[#This Row], [Quota Type]],$BH$2:$BH$12,0)),"0", "1")</f>
        <v>0</v>
      </c>
      <c r="AV1032" s="2" t="str">
        <f>IF(ISERROR(MATCH(Table18[[#This Row], [Different Ability Type (only for Differently abled students)]],$BI$2:$BI$8,0)),"0", "1")</f>
        <v>0</v>
      </c>
      <c r="AW1032" s="2"/>
      <c r="AX1032" s="2"/>
      <c r="AY1032" s="2"/>
      <c r="AZ1032" s="2"/>
    </row>
    <row r="1033" ht="14.25">
      <c r="A1033" s="23"/>
      <c r="B1033" s="23"/>
      <c r="C1033" s="23"/>
      <c r="D1033" s="23"/>
      <c r="E1033" s="23"/>
      <c r="F1033" s="23"/>
      <c r="G1033" s="24"/>
      <c r="H1033" s="25"/>
      <c r="I1033" s="26"/>
      <c r="J1033" s="27"/>
      <c r="K1033" s="27"/>
      <c r="L1033" s="27"/>
      <c r="M1033" s="26"/>
      <c r="N1033" s="28"/>
      <c r="O1033" s="29"/>
      <c r="P1033" s="30"/>
      <c r="Q1033" s="30"/>
      <c r="R1033" s="30"/>
      <c r="S1033" s="31"/>
      <c r="T1033" s="26"/>
      <c r="U1033" s="27"/>
      <c r="V1033" s="82"/>
      <c r="W1033" s="83"/>
      <c r="X1033" s="27"/>
      <c r="Y1033" s="36"/>
      <c r="Z1033" s="27"/>
      <c r="AA1033" s="37"/>
      <c r="AB1033" s="38"/>
      <c r="AC1033" s="39"/>
      <c r="AD1033" s="40"/>
      <c r="AK1033" s="2" t="str">
        <f>IF(ISERROR(MATCH(Table18[[#This Row], [Sector of College]],$AY$2:$AY$4,0)),"0", "1")</f>
        <v>0</v>
      </c>
      <c r="AL1033" s="2" t="str">
        <f>IF(ISERROR(MATCH(Table18[[#This Row], [Type of College]],$AZ$2:$AZ$4,0)),"0", "1")</f>
        <v>0</v>
      </c>
      <c r="AM1033" s="2" t="str">
        <f>IF(ISERROR(MATCH(Table18[[#This Row], [College Category]],$BA$2:$BA$15,0)),"0", "1")</f>
        <v>0</v>
      </c>
      <c r="AN1033" s="2" t="str">
        <f>IF(ISERROR(MATCH(Table18[[#This Row], [Degree Duration]],$BB$3:$BB$12,0)),"0", "1")</f>
        <v>0</v>
      </c>
      <c r="AO1033" s="2" t="str">
        <f>IF(ISERROR(MATCH(#REF!,#REF!,0)),"0", "1")</f>
        <v>0</v>
      </c>
      <c r="AP1033" s="2" t="str">
        <f>IF(ISERROR(MATCH(Table18[[#This Row], [Batch Start Year]],$BC$2:$BC$23,0)),"0", "1")</f>
        <v>0</v>
      </c>
      <c r="AQ1033" s="2" t="str">
        <f>IF(ISERROR(MATCH(Table18[[#This Row], [Batch Start Semester]],$BD$2:$BD$5,0)),"0", "1")</f>
        <v>0</v>
      </c>
      <c r="AR1033" s="2" t="str">
        <f>IF(ISERROR(MATCH(Table18[[#This Row], [Batch Session ]],$BE$2:$BE$5,0)),"0", "1")</f>
        <v>0</v>
      </c>
      <c r="AS1033" s="2" t="str">
        <f>IF(ISERROR(MATCH(Table18[[#This Row], [Current Semester Number ]],$BF$2:$BF$12,0)),"0", "1")</f>
        <v>0</v>
      </c>
      <c r="AT1033" s="2" t="str">
        <f>IF(ISERROR(MATCH(Table18[[#This Row], [Gender]],$BG$2:$BG$4,0)),"0", "1")</f>
        <v>0</v>
      </c>
      <c r="AU1033" s="2" t="str">
        <f>IF(ISERROR(MATCH(Table18[[#This Row], [Quota Type]],$BH$2:$BH$12,0)),"0", "1")</f>
        <v>0</v>
      </c>
      <c r="AV1033" s="2" t="str">
        <f>IF(ISERROR(MATCH(Table18[[#This Row], [Different Ability Type (only for Differently abled students)]],$BI$2:$BI$8,0)),"0", "1")</f>
        <v>0</v>
      </c>
      <c r="AW1033" s="2"/>
      <c r="AX1033" s="2"/>
      <c r="AY1033" s="2"/>
      <c r="AZ1033" s="2"/>
    </row>
    <row r="1034" ht="14.25">
      <c r="A1034" s="23"/>
      <c r="B1034" s="23"/>
      <c r="C1034" s="23"/>
      <c r="D1034" s="23"/>
      <c r="E1034" s="23"/>
      <c r="F1034" s="23"/>
      <c r="G1034" s="24"/>
      <c r="H1034" s="25"/>
      <c r="I1034" s="26"/>
      <c r="J1034" s="27"/>
      <c r="K1034" s="27"/>
      <c r="L1034" s="27"/>
      <c r="M1034" s="26"/>
      <c r="N1034" s="28"/>
      <c r="O1034" s="29"/>
      <c r="P1034" s="30"/>
      <c r="Q1034" s="30"/>
      <c r="R1034" s="30"/>
      <c r="S1034" s="31"/>
      <c r="T1034" s="26"/>
      <c r="U1034" s="27"/>
      <c r="V1034" s="82"/>
      <c r="W1034" s="83"/>
      <c r="X1034" s="27"/>
      <c r="Y1034" s="36"/>
      <c r="Z1034" s="27"/>
      <c r="AA1034" s="37"/>
      <c r="AB1034" s="38"/>
      <c r="AC1034" s="39"/>
      <c r="AD1034" s="40"/>
      <c r="AK1034" s="2" t="str">
        <f>IF(ISERROR(MATCH(Table18[[#This Row], [Sector of College]],$AY$2:$AY$4,0)),"0", "1")</f>
        <v>0</v>
      </c>
      <c r="AL1034" s="2" t="str">
        <f>IF(ISERROR(MATCH(Table18[[#This Row], [Type of College]],$AZ$2:$AZ$4,0)),"0", "1")</f>
        <v>0</v>
      </c>
      <c r="AM1034" s="2" t="str">
        <f>IF(ISERROR(MATCH(Table18[[#This Row], [College Category]],$BA$2:$BA$15,0)),"0", "1")</f>
        <v>0</v>
      </c>
      <c r="AN1034" s="2" t="str">
        <f>IF(ISERROR(MATCH(Table18[[#This Row], [Degree Duration]],$BB$3:$BB$12,0)),"0", "1")</f>
        <v>0</v>
      </c>
      <c r="AO1034" s="2" t="str">
        <f>IF(ISERROR(MATCH(#REF!,#REF!,0)),"0", "1")</f>
        <v>0</v>
      </c>
      <c r="AP1034" s="2" t="str">
        <f>IF(ISERROR(MATCH(Table18[[#This Row], [Batch Start Year]],$BC$2:$BC$23,0)),"0", "1")</f>
        <v>0</v>
      </c>
      <c r="AQ1034" s="2" t="str">
        <f>IF(ISERROR(MATCH(Table18[[#This Row], [Batch Start Semester]],$BD$2:$BD$5,0)),"0", "1")</f>
        <v>0</v>
      </c>
      <c r="AR1034" s="2" t="str">
        <f>IF(ISERROR(MATCH(Table18[[#This Row], [Batch Session ]],$BE$2:$BE$5,0)),"0", "1")</f>
        <v>0</v>
      </c>
      <c r="AS1034" s="2" t="str">
        <f>IF(ISERROR(MATCH(Table18[[#This Row], [Current Semester Number ]],$BF$2:$BF$12,0)),"0", "1")</f>
        <v>0</v>
      </c>
      <c r="AT1034" s="2" t="str">
        <f>IF(ISERROR(MATCH(Table18[[#This Row], [Gender]],$BG$2:$BG$4,0)),"0", "1")</f>
        <v>0</v>
      </c>
      <c r="AU1034" s="2" t="str">
        <f>IF(ISERROR(MATCH(Table18[[#This Row], [Quota Type]],$BH$2:$BH$12,0)),"0", "1")</f>
        <v>0</v>
      </c>
      <c r="AV1034" s="2" t="str">
        <f>IF(ISERROR(MATCH(Table18[[#This Row], [Different Ability Type (only for Differently abled students)]],$BI$2:$BI$8,0)),"0", "1")</f>
        <v>0</v>
      </c>
      <c r="AW1034" s="2"/>
      <c r="AX1034" s="2"/>
      <c r="AY1034" s="2"/>
      <c r="AZ1034" s="2"/>
    </row>
    <row r="1035" ht="14.25">
      <c r="A1035" s="23"/>
      <c r="B1035" s="23"/>
      <c r="C1035" s="23"/>
      <c r="D1035" s="23"/>
      <c r="E1035" s="23"/>
      <c r="F1035" s="23"/>
      <c r="G1035" s="24"/>
      <c r="H1035" s="25"/>
      <c r="I1035" s="26"/>
      <c r="J1035" s="27"/>
      <c r="K1035" s="27"/>
      <c r="L1035" s="27"/>
      <c r="M1035" s="26"/>
      <c r="N1035" s="28"/>
      <c r="O1035" s="29"/>
      <c r="P1035" s="30"/>
      <c r="Q1035" s="30"/>
      <c r="R1035" s="30"/>
      <c r="S1035" s="31"/>
      <c r="T1035" s="26"/>
      <c r="U1035" s="27"/>
      <c r="V1035" s="82"/>
      <c r="W1035" s="83"/>
      <c r="X1035" s="27"/>
      <c r="Y1035" s="36"/>
      <c r="Z1035" s="27"/>
      <c r="AA1035" s="37"/>
      <c r="AB1035" s="38"/>
      <c r="AC1035" s="39"/>
      <c r="AD1035" s="40"/>
      <c r="AK1035" s="2" t="str">
        <f>IF(ISERROR(MATCH(Table18[[#This Row], [Sector of College]],$AY$2:$AY$4,0)),"0", "1")</f>
        <v>0</v>
      </c>
      <c r="AL1035" s="2" t="str">
        <f>IF(ISERROR(MATCH(Table18[[#This Row], [Type of College]],$AZ$2:$AZ$4,0)),"0", "1")</f>
        <v>0</v>
      </c>
      <c r="AM1035" s="2" t="str">
        <f>IF(ISERROR(MATCH(Table18[[#This Row], [College Category]],$BA$2:$BA$15,0)),"0", "1")</f>
        <v>0</v>
      </c>
      <c r="AN1035" s="2" t="str">
        <f>IF(ISERROR(MATCH(Table18[[#This Row], [Degree Duration]],$BB$3:$BB$12,0)),"0", "1")</f>
        <v>0</v>
      </c>
      <c r="AO1035" s="2" t="str">
        <f>IF(ISERROR(MATCH(#REF!,#REF!,0)),"0", "1")</f>
        <v>0</v>
      </c>
      <c r="AP1035" s="2" t="str">
        <f>IF(ISERROR(MATCH(Table18[[#This Row], [Batch Start Year]],$BC$2:$BC$23,0)),"0", "1")</f>
        <v>0</v>
      </c>
      <c r="AQ1035" s="2" t="str">
        <f>IF(ISERROR(MATCH(Table18[[#This Row], [Batch Start Semester]],$BD$2:$BD$5,0)),"0", "1")</f>
        <v>0</v>
      </c>
      <c r="AR1035" s="2" t="str">
        <f>IF(ISERROR(MATCH(Table18[[#This Row], [Batch Session ]],$BE$2:$BE$5,0)),"0", "1")</f>
        <v>0</v>
      </c>
      <c r="AS1035" s="2" t="str">
        <f>IF(ISERROR(MATCH(Table18[[#This Row], [Current Semester Number ]],$BF$2:$BF$12,0)),"0", "1")</f>
        <v>0</v>
      </c>
      <c r="AT1035" s="2" t="str">
        <f>IF(ISERROR(MATCH(Table18[[#This Row], [Gender]],$BG$2:$BG$4,0)),"0", "1")</f>
        <v>0</v>
      </c>
      <c r="AU1035" s="2" t="str">
        <f>IF(ISERROR(MATCH(Table18[[#This Row], [Quota Type]],$BH$2:$BH$12,0)),"0", "1")</f>
        <v>0</v>
      </c>
      <c r="AV1035" s="2" t="str">
        <f>IF(ISERROR(MATCH(Table18[[#This Row], [Different Ability Type (only for Differently abled students)]],$BI$2:$BI$8,0)),"0", "1")</f>
        <v>0</v>
      </c>
      <c r="AW1035" s="2"/>
      <c r="AX1035" s="2"/>
      <c r="AY1035" s="2"/>
      <c r="AZ1035" s="2"/>
    </row>
    <row r="1036" ht="14.25">
      <c r="A1036" s="23"/>
      <c r="B1036" s="23"/>
      <c r="C1036" s="23"/>
      <c r="D1036" s="23"/>
      <c r="E1036" s="23"/>
      <c r="F1036" s="23"/>
      <c r="G1036" s="24"/>
      <c r="H1036" s="25"/>
      <c r="I1036" s="26"/>
      <c r="J1036" s="27"/>
      <c r="K1036" s="27"/>
      <c r="L1036" s="27"/>
      <c r="M1036" s="26"/>
      <c r="N1036" s="28"/>
      <c r="O1036" s="29"/>
      <c r="P1036" s="30"/>
      <c r="Q1036" s="30"/>
      <c r="R1036" s="30"/>
      <c r="S1036" s="31"/>
      <c r="T1036" s="26"/>
      <c r="U1036" s="27"/>
      <c r="V1036" s="82"/>
      <c r="W1036" s="83"/>
      <c r="X1036" s="27"/>
      <c r="Y1036" s="36"/>
      <c r="Z1036" s="27"/>
      <c r="AA1036" s="37"/>
      <c r="AB1036" s="38"/>
      <c r="AC1036" s="39"/>
      <c r="AD1036" s="40"/>
      <c r="AK1036" s="2" t="str">
        <f>IF(ISERROR(MATCH(Table18[[#This Row], [Sector of College]],$AY$2:$AY$4,0)),"0", "1")</f>
        <v>0</v>
      </c>
      <c r="AL1036" s="2" t="str">
        <f>IF(ISERROR(MATCH(Table18[[#This Row], [Type of College]],$AZ$2:$AZ$4,0)),"0", "1")</f>
        <v>0</v>
      </c>
      <c r="AM1036" s="2" t="str">
        <f>IF(ISERROR(MATCH(Table18[[#This Row], [College Category]],$BA$2:$BA$15,0)),"0", "1")</f>
        <v>0</v>
      </c>
      <c r="AN1036" s="2" t="str">
        <f>IF(ISERROR(MATCH(Table18[[#This Row], [Degree Duration]],$BB$3:$BB$12,0)),"0", "1")</f>
        <v>0</v>
      </c>
      <c r="AO1036" s="2" t="str">
        <f>IF(ISERROR(MATCH(#REF!,#REF!,0)),"0", "1")</f>
        <v>0</v>
      </c>
      <c r="AP1036" s="2" t="str">
        <f>IF(ISERROR(MATCH(Table18[[#This Row], [Batch Start Year]],$BC$2:$BC$23,0)),"0", "1")</f>
        <v>0</v>
      </c>
      <c r="AQ1036" s="2" t="str">
        <f>IF(ISERROR(MATCH(Table18[[#This Row], [Batch Start Semester]],$BD$2:$BD$5,0)),"0", "1")</f>
        <v>0</v>
      </c>
      <c r="AR1036" s="2" t="str">
        <f>IF(ISERROR(MATCH(Table18[[#This Row], [Batch Session ]],$BE$2:$BE$5,0)),"0", "1")</f>
        <v>0</v>
      </c>
      <c r="AS1036" s="2" t="str">
        <f>IF(ISERROR(MATCH(Table18[[#This Row], [Current Semester Number ]],$BF$2:$BF$12,0)),"0", "1")</f>
        <v>0</v>
      </c>
      <c r="AT1036" s="2" t="str">
        <f>IF(ISERROR(MATCH(Table18[[#This Row], [Gender]],$BG$2:$BG$4,0)),"0", "1")</f>
        <v>0</v>
      </c>
      <c r="AU1036" s="2" t="str">
        <f>IF(ISERROR(MATCH(Table18[[#This Row], [Quota Type]],$BH$2:$BH$12,0)),"0", "1")</f>
        <v>0</v>
      </c>
      <c r="AV1036" s="2" t="str">
        <f>IF(ISERROR(MATCH(Table18[[#This Row], [Different Ability Type (only for Differently abled students)]],$BI$2:$BI$8,0)),"0", "1")</f>
        <v>0</v>
      </c>
      <c r="AW1036" s="2"/>
      <c r="AX1036" s="2"/>
      <c r="AY1036" s="2"/>
      <c r="AZ1036" s="2"/>
    </row>
    <row r="1037" ht="14.25">
      <c r="A1037" s="23"/>
      <c r="B1037" s="23"/>
      <c r="C1037" s="23"/>
      <c r="D1037" s="23"/>
      <c r="E1037" s="23"/>
      <c r="F1037" s="23"/>
      <c r="G1037" s="24"/>
      <c r="H1037" s="25"/>
      <c r="I1037" s="26"/>
      <c r="J1037" s="27"/>
      <c r="K1037" s="27"/>
      <c r="L1037" s="27"/>
      <c r="M1037" s="26"/>
      <c r="N1037" s="28"/>
      <c r="O1037" s="29"/>
      <c r="P1037" s="30"/>
      <c r="Q1037" s="30"/>
      <c r="R1037" s="30"/>
      <c r="S1037" s="31"/>
      <c r="T1037" s="26"/>
      <c r="U1037" s="27"/>
      <c r="V1037" s="82"/>
      <c r="W1037" s="83"/>
      <c r="X1037" s="27"/>
      <c r="Y1037" s="36"/>
      <c r="Z1037" s="27"/>
      <c r="AA1037" s="37"/>
      <c r="AB1037" s="38"/>
      <c r="AC1037" s="39"/>
      <c r="AD1037" s="40"/>
      <c r="AK1037" s="2" t="str">
        <f>IF(ISERROR(MATCH(Table18[[#This Row], [Sector of College]],$AY$2:$AY$4,0)),"0", "1")</f>
        <v>0</v>
      </c>
      <c r="AL1037" s="2" t="str">
        <f>IF(ISERROR(MATCH(Table18[[#This Row], [Type of College]],$AZ$2:$AZ$4,0)),"0", "1")</f>
        <v>0</v>
      </c>
      <c r="AM1037" s="2" t="str">
        <f>IF(ISERROR(MATCH(Table18[[#This Row], [College Category]],$BA$2:$BA$15,0)),"0", "1")</f>
        <v>0</v>
      </c>
      <c r="AN1037" s="2" t="str">
        <f>IF(ISERROR(MATCH(Table18[[#This Row], [Degree Duration]],$BB$3:$BB$12,0)),"0", "1")</f>
        <v>0</v>
      </c>
      <c r="AO1037" s="2" t="str">
        <f>IF(ISERROR(MATCH(#REF!,#REF!,0)),"0", "1")</f>
        <v>0</v>
      </c>
      <c r="AP1037" s="2" t="str">
        <f>IF(ISERROR(MATCH(Table18[[#This Row], [Batch Start Year]],$BC$2:$BC$23,0)),"0", "1")</f>
        <v>0</v>
      </c>
      <c r="AQ1037" s="2" t="str">
        <f>IF(ISERROR(MATCH(Table18[[#This Row], [Batch Start Semester]],$BD$2:$BD$5,0)),"0", "1")</f>
        <v>0</v>
      </c>
      <c r="AR1037" s="2" t="str">
        <f>IF(ISERROR(MATCH(Table18[[#This Row], [Batch Session ]],$BE$2:$BE$5,0)),"0", "1")</f>
        <v>0</v>
      </c>
      <c r="AS1037" s="2" t="str">
        <f>IF(ISERROR(MATCH(Table18[[#This Row], [Current Semester Number ]],$BF$2:$BF$12,0)),"0", "1")</f>
        <v>0</v>
      </c>
      <c r="AT1037" s="2" t="str">
        <f>IF(ISERROR(MATCH(Table18[[#This Row], [Gender]],$BG$2:$BG$4,0)),"0", "1")</f>
        <v>0</v>
      </c>
      <c r="AU1037" s="2" t="str">
        <f>IF(ISERROR(MATCH(Table18[[#This Row], [Quota Type]],$BH$2:$BH$12,0)),"0", "1")</f>
        <v>0</v>
      </c>
      <c r="AV1037" s="2" t="str">
        <f>IF(ISERROR(MATCH(Table18[[#This Row], [Different Ability Type (only for Differently abled students)]],$BI$2:$BI$8,0)),"0", "1")</f>
        <v>0</v>
      </c>
      <c r="AW1037" s="2"/>
      <c r="AX1037" s="2"/>
      <c r="AY1037" s="2"/>
      <c r="AZ1037" s="2"/>
    </row>
    <row r="1038" ht="14.25">
      <c r="A1038" s="23"/>
      <c r="B1038" s="23"/>
      <c r="C1038" s="23"/>
      <c r="D1038" s="23"/>
      <c r="E1038" s="23"/>
      <c r="F1038" s="23"/>
      <c r="G1038" s="24"/>
      <c r="H1038" s="25"/>
      <c r="I1038" s="26"/>
      <c r="J1038" s="27"/>
      <c r="K1038" s="27"/>
      <c r="L1038" s="27"/>
      <c r="M1038" s="26"/>
      <c r="N1038" s="28"/>
      <c r="O1038" s="29"/>
      <c r="P1038" s="30"/>
      <c r="Q1038" s="30"/>
      <c r="R1038" s="30"/>
      <c r="S1038" s="31"/>
      <c r="T1038" s="26"/>
      <c r="U1038" s="27"/>
      <c r="V1038" s="82"/>
      <c r="W1038" s="83"/>
      <c r="X1038" s="27"/>
      <c r="Y1038" s="36"/>
      <c r="Z1038" s="27"/>
      <c r="AA1038" s="37"/>
      <c r="AB1038" s="38"/>
      <c r="AC1038" s="39"/>
      <c r="AD1038" s="40"/>
      <c r="AK1038" s="2" t="str">
        <f>IF(ISERROR(MATCH(Table18[[#This Row], [Sector of College]],$AY$2:$AY$4,0)),"0", "1")</f>
        <v>0</v>
      </c>
      <c r="AL1038" s="2" t="str">
        <f>IF(ISERROR(MATCH(Table18[[#This Row], [Type of College]],$AZ$2:$AZ$4,0)),"0", "1")</f>
        <v>0</v>
      </c>
      <c r="AM1038" s="2" t="str">
        <f>IF(ISERROR(MATCH(Table18[[#This Row], [College Category]],$BA$2:$BA$15,0)),"0", "1")</f>
        <v>0</v>
      </c>
      <c r="AN1038" s="2" t="str">
        <f>IF(ISERROR(MATCH(Table18[[#This Row], [Degree Duration]],$BB$3:$BB$12,0)),"0", "1")</f>
        <v>0</v>
      </c>
      <c r="AO1038" s="2" t="str">
        <f>IF(ISERROR(MATCH(#REF!,#REF!,0)),"0", "1")</f>
        <v>0</v>
      </c>
      <c r="AP1038" s="2" t="str">
        <f>IF(ISERROR(MATCH(Table18[[#This Row], [Batch Start Year]],$BC$2:$BC$23,0)),"0", "1")</f>
        <v>0</v>
      </c>
      <c r="AQ1038" s="2" t="str">
        <f>IF(ISERROR(MATCH(Table18[[#This Row], [Batch Start Semester]],$BD$2:$BD$5,0)),"0", "1")</f>
        <v>0</v>
      </c>
      <c r="AR1038" s="2" t="str">
        <f>IF(ISERROR(MATCH(Table18[[#This Row], [Batch Session ]],$BE$2:$BE$5,0)),"0", "1")</f>
        <v>0</v>
      </c>
      <c r="AS1038" s="2" t="str">
        <f>IF(ISERROR(MATCH(Table18[[#This Row], [Current Semester Number ]],$BF$2:$BF$12,0)),"0", "1")</f>
        <v>0</v>
      </c>
      <c r="AT1038" s="2" t="str">
        <f>IF(ISERROR(MATCH(Table18[[#This Row], [Gender]],$BG$2:$BG$4,0)),"0", "1")</f>
        <v>0</v>
      </c>
      <c r="AU1038" s="2" t="str">
        <f>IF(ISERROR(MATCH(Table18[[#This Row], [Quota Type]],$BH$2:$BH$12,0)),"0", "1")</f>
        <v>0</v>
      </c>
      <c r="AV1038" s="2" t="str">
        <f>IF(ISERROR(MATCH(Table18[[#This Row], [Different Ability Type (only for Differently abled students)]],$BI$2:$BI$8,0)),"0", "1")</f>
        <v>0</v>
      </c>
      <c r="AW1038" s="2"/>
      <c r="AX1038" s="2"/>
      <c r="AY1038" s="2"/>
      <c r="AZ1038" s="2"/>
    </row>
    <row r="1039" ht="14.25">
      <c r="A1039" s="23"/>
      <c r="B1039" s="23"/>
      <c r="C1039" s="23"/>
      <c r="D1039" s="23"/>
      <c r="E1039" s="23"/>
      <c r="F1039" s="23"/>
      <c r="G1039" s="24"/>
      <c r="H1039" s="25"/>
      <c r="I1039" s="26"/>
      <c r="J1039" s="27"/>
      <c r="K1039" s="27"/>
      <c r="L1039" s="27"/>
      <c r="M1039" s="26"/>
      <c r="N1039" s="28"/>
      <c r="O1039" s="29"/>
      <c r="P1039" s="30"/>
      <c r="Q1039" s="30"/>
      <c r="R1039" s="30"/>
      <c r="S1039" s="31"/>
      <c r="T1039" s="26"/>
      <c r="U1039" s="27"/>
      <c r="V1039" s="82"/>
      <c r="W1039" s="83"/>
      <c r="X1039" s="27"/>
      <c r="Y1039" s="36"/>
      <c r="Z1039" s="27"/>
      <c r="AA1039" s="37"/>
      <c r="AB1039" s="38"/>
      <c r="AC1039" s="39"/>
      <c r="AD1039" s="40"/>
      <c r="AK1039" s="2" t="str">
        <f>IF(ISERROR(MATCH(Table18[[#This Row], [Sector of College]],$AY$2:$AY$4,0)),"0", "1")</f>
        <v>0</v>
      </c>
      <c r="AL1039" s="2" t="str">
        <f>IF(ISERROR(MATCH(Table18[[#This Row], [Type of College]],$AZ$2:$AZ$4,0)),"0", "1")</f>
        <v>0</v>
      </c>
      <c r="AM1039" s="2" t="str">
        <f>IF(ISERROR(MATCH(Table18[[#This Row], [College Category]],$BA$2:$BA$15,0)),"0", "1")</f>
        <v>0</v>
      </c>
      <c r="AN1039" s="2" t="str">
        <f>IF(ISERROR(MATCH(Table18[[#This Row], [Degree Duration]],$BB$3:$BB$12,0)),"0", "1")</f>
        <v>0</v>
      </c>
      <c r="AO1039" s="2" t="str">
        <f>IF(ISERROR(MATCH(#REF!,#REF!,0)),"0", "1")</f>
        <v>0</v>
      </c>
      <c r="AP1039" s="2" t="str">
        <f>IF(ISERROR(MATCH(Table18[[#This Row], [Batch Start Year]],$BC$2:$BC$23,0)),"0", "1")</f>
        <v>0</v>
      </c>
      <c r="AQ1039" s="2" t="str">
        <f>IF(ISERROR(MATCH(Table18[[#This Row], [Batch Start Semester]],$BD$2:$BD$5,0)),"0", "1")</f>
        <v>0</v>
      </c>
      <c r="AR1039" s="2" t="str">
        <f>IF(ISERROR(MATCH(Table18[[#This Row], [Batch Session ]],$BE$2:$BE$5,0)),"0", "1")</f>
        <v>0</v>
      </c>
      <c r="AS1039" s="2" t="str">
        <f>IF(ISERROR(MATCH(Table18[[#This Row], [Current Semester Number ]],$BF$2:$BF$12,0)),"0", "1")</f>
        <v>0</v>
      </c>
      <c r="AT1039" s="2" t="str">
        <f>IF(ISERROR(MATCH(Table18[[#This Row], [Gender]],$BG$2:$BG$4,0)),"0", "1")</f>
        <v>0</v>
      </c>
      <c r="AU1039" s="2" t="str">
        <f>IF(ISERROR(MATCH(Table18[[#This Row], [Quota Type]],$BH$2:$BH$12,0)),"0", "1")</f>
        <v>0</v>
      </c>
      <c r="AV1039" s="2" t="str">
        <f>IF(ISERROR(MATCH(Table18[[#This Row], [Different Ability Type (only for Differently abled students)]],$BI$2:$BI$8,0)),"0", "1")</f>
        <v>0</v>
      </c>
      <c r="AW1039" s="2"/>
      <c r="AX1039" s="2"/>
      <c r="AY1039" s="2"/>
      <c r="AZ1039" s="2"/>
    </row>
    <row r="1040" ht="14.25">
      <c r="A1040" s="23"/>
      <c r="B1040" s="23"/>
      <c r="C1040" s="23"/>
      <c r="D1040" s="23"/>
      <c r="E1040" s="23"/>
      <c r="F1040" s="23"/>
      <c r="G1040" s="24"/>
      <c r="H1040" s="25"/>
      <c r="I1040" s="26"/>
      <c r="J1040" s="27"/>
      <c r="K1040" s="27"/>
      <c r="L1040" s="27"/>
      <c r="M1040" s="26"/>
      <c r="N1040" s="28"/>
      <c r="O1040" s="29"/>
      <c r="P1040" s="30"/>
      <c r="Q1040" s="30"/>
      <c r="R1040" s="30"/>
      <c r="S1040" s="31"/>
      <c r="T1040" s="26"/>
      <c r="U1040" s="27"/>
      <c r="V1040" s="82"/>
      <c r="W1040" s="83"/>
      <c r="X1040" s="27"/>
      <c r="Y1040" s="36"/>
      <c r="Z1040" s="27"/>
      <c r="AA1040" s="37"/>
      <c r="AB1040" s="38"/>
      <c r="AC1040" s="39"/>
      <c r="AD1040" s="40"/>
      <c r="AK1040" s="2" t="str">
        <f>IF(ISERROR(MATCH(Table18[[#This Row], [Sector of College]],$AY$2:$AY$4,0)),"0", "1")</f>
        <v>0</v>
      </c>
      <c r="AL1040" s="2" t="str">
        <f>IF(ISERROR(MATCH(Table18[[#This Row], [Type of College]],$AZ$2:$AZ$4,0)),"0", "1")</f>
        <v>0</v>
      </c>
      <c r="AM1040" s="2" t="str">
        <f>IF(ISERROR(MATCH(Table18[[#This Row], [College Category]],$BA$2:$BA$15,0)),"0", "1")</f>
        <v>0</v>
      </c>
      <c r="AN1040" s="2" t="str">
        <f>IF(ISERROR(MATCH(Table18[[#This Row], [Degree Duration]],$BB$3:$BB$12,0)),"0", "1")</f>
        <v>0</v>
      </c>
      <c r="AO1040" s="2" t="str">
        <f>IF(ISERROR(MATCH(#REF!,#REF!,0)),"0", "1")</f>
        <v>0</v>
      </c>
      <c r="AP1040" s="2" t="str">
        <f>IF(ISERROR(MATCH(Table18[[#This Row], [Batch Start Year]],$BC$2:$BC$23,0)),"0", "1")</f>
        <v>0</v>
      </c>
      <c r="AQ1040" s="2" t="str">
        <f>IF(ISERROR(MATCH(Table18[[#This Row], [Batch Start Semester]],$BD$2:$BD$5,0)),"0", "1")</f>
        <v>0</v>
      </c>
      <c r="AR1040" s="2" t="str">
        <f>IF(ISERROR(MATCH(Table18[[#This Row], [Batch Session ]],$BE$2:$BE$5,0)),"0", "1")</f>
        <v>0</v>
      </c>
      <c r="AS1040" s="2" t="str">
        <f>IF(ISERROR(MATCH(Table18[[#This Row], [Current Semester Number ]],$BF$2:$BF$12,0)),"0", "1")</f>
        <v>0</v>
      </c>
      <c r="AT1040" s="2" t="str">
        <f>IF(ISERROR(MATCH(Table18[[#This Row], [Gender]],$BG$2:$BG$4,0)),"0", "1")</f>
        <v>0</v>
      </c>
      <c r="AU1040" s="2" t="str">
        <f>IF(ISERROR(MATCH(Table18[[#This Row], [Quota Type]],$BH$2:$BH$12,0)),"0", "1")</f>
        <v>0</v>
      </c>
      <c r="AV1040" s="2" t="str">
        <f>IF(ISERROR(MATCH(Table18[[#This Row], [Different Ability Type (only for Differently abled students)]],$BI$2:$BI$8,0)),"0", "1")</f>
        <v>0</v>
      </c>
      <c r="AW1040" s="2"/>
      <c r="AX1040" s="2"/>
      <c r="AY1040" s="2"/>
      <c r="AZ1040" s="2"/>
    </row>
    <row r="1041" ht="14.25">
      <c r="A1041" s="23"/>
      <c r="B1041" s="23"/>
      <c r="C1041" s="23"/>
      <c r="D1041" s="23"/>
      <c r="E1041" s="23"/>
      <c r="F1041" s="23"/>
      <c r="G1041" s="24"/>
      <c r="H1041" s="25"/>
      <c r="I1041" s="26"/>
      <c r="J1041" s="27"/>
      <c r="K1041" s="27"/>
      <c r="L1041" s="27"/>
      <c r="M1041" s="26"/>
      <c r="N1041" s="28"/>
      <c r="O1041" s="29"/>
      <c r="P1041" s="30"/>
      <c r="Q1041" s="30"/>
      <c r="R1041" s="30"/>
      <c r="S1041" s="31"/>
      <c r="T1041" s="26"/>
      <c r="U1041" s="27"/>
      <c r="V1041" s="82"/>
      <c r="W1041" s="83"/>
      <c r="X1041" s="27"/>
      <c r="Y1041" s="36"/>
      <c r="Z1041" s="27"/>
      <c r="AA1041" s="37"/>
      <c r="AB1041" s="38"/>
      <c r="AC1041" s="39"/>
      <c r="AD1041" s="40"/>
      <c r="AK1041" s="2" t="str">
        <f>IF(ISERROR(MATCH(Table18[[#This Row], [Sector of College]],$AY$2:$AY$4,0)),"0", "1")</f>
        <v>0</v>
      </c>
      <c r="AL1041" s="2" t="str">
        <f>IF(ISERROR(MATCH(Table18[[#This Row], [Type of College]],$AZ$2:$AZ$4,0)),"0", "1")</f>
        <v>0</v>
      </c>
      <c r="AM1041" s="2" t="str">
        <f>IF(ISERROR(MATCH(Table18[[#This Row], [College Category]],$BA$2:$BA$15,0)),"0", "1")</f>
        <v>0</v>
      </c>
      <c r="AN1041" s="2" t="str">
        <f>IF(ISERROR(MATCH(Table18[[#This Row], [Degree Duration]],$BB$3:$BB$12,0)),"0", "1")</f>
        <v>0</v>
      </c>
      <c r="AO1041" s="2" t="str">
        <f>IF(ISERROR(MATCH(#REF!,#REF!,0)),"0", "1")</f>
        <v>0</v>
      </c>
      <c r="AP1041" s="2" t="str">
        <f>IF(ISERROR(MATCH(Table18[[#This Row], [Batch Start Year]],$BC$2:$BC$23,0)),"0", "1")</f>
        <v>0</v>
      </c>
      <c r="AQ1041" s="2" t="str">
        <f>IF(ISERROR(MATCH(Table18[[#This Row], [Batch Start Semester]],$BD$2:$BD$5,0)),"0", "1")</f>
        <v>0</v>
      </c>
      <c r="AR1041" s="2" t="str">
        <f>IF(ISERROR(MATCH(Table18[[#This Row], [Batch Session ]],$BE$2:$BE$5,0)),"0", "1")</f>
        <v>0</v>
      </c>
      <c r="AS1041" s="2" t="str">
        <f>IF(ISERROR(MATCH(Table18[[#This Row], [Current Semester Number ]],$BF$2:$BF$12,0)),"0", "1")</f>
        <v>0</v>
      </c>
      <c r="AT1041" s="2" t="str">
        <f>IF(ISERROR(MATCH(Table18[[#This Row], [Gender]],$BG$2:$BG$4,0)),"0", "1")</f>
        <v>0</v>
      </c>
      <c r="AU1041" s="2" t="str">
        <f>IF(ISERROR(MATCH(Table18[[#This Row], [Quota Type]],$BH$2:$BH$12,0)),"0", "1")</f>
        <v>0</v>
      </c>
      <c r="AV1041" s="2" t="str">
        <f>IF(ISERROR(MATCH(Table18[[#This Row], [Different Ability Type (only for Differently abled students)]],$BI$2:$BI$8,0)),"0", "1")</f>
        <v>0</v>
      </c>
      <c r="AW1041" s="2"/>
      <c r="AX1041" s="2"/>
      <c r="AY1041" s="2"/>
      <c r="AZ1041" s="2"/>
    </row>
    <row r="1042" ht="14.25">
      <c r="A1042" s="23"/>
      <c r="B1042" s="23"/>
      <c r="C1042" s="23"/>
      <c r="D1042" s="23"/>
      <c r="E1042" s="23"/>
      <c r="F1042" s="23"/>
      <c r="G1042" s="24"/>
      <c r="H1042" s="25"/>
      <c r="I1042" s="26"/>
      <c r="J1042" s="27"/>
      <c r="K1042" s="27"/>
      <c r="L1042" s="27"/>
      <c r="M1042" s="26"/>
      <c r="N1042" s="28"/>
      <c r="O1042" s="29"/>
      <c r="P1042" s="30"/>
      <c r="Q1042" s="30"/>
      <c r="R1042" s="30"/>
      <c r="S1042" s="31"/>
      <c r="T1042" s="26"/>
      <c r="U1042" s="27"/>
      <c r="V1042" s="82"/>
      <c r="W1042" s="83"/>
      <c r="X1042" s="27"/>
      <c r="Y1042" s="36"/>
      <c r="Z1042" s="27"/>
      <c r="AA1042" s="37"/>
      <c r="AB1042" s="38"/>
      <c r="AC1042" s="39"/>
      <c r="AD1042" s="40"/>
      <c r="AK1042" s="2" t="str">
        <f>IF(ISERROR(MATCH(Table18[[#This Row], [Sector of College]],$AY$2:$AY$4,0)),"0", "1")</f>
        <v>0</v>
      </c>
      <c r="AL1042" s="2" t="str">
        <f>IF(ISERROR(MATCH(Table18[[#This Row], [Type of College]],$AZ$2:$AZ$4,0)),"0", "1")</f>
        <v>0</v>
      </c>
      <c r="AM1042" s="2" t="str">
        <f>IF(ISERROR(MATCH(Table18[[#This Row], [College Category]],$BA$2:$BA$15,0)),"0", "1")</f>
        <v>0</v>
      </c>
      <c r="AN1042" s="2" t="str">
        <f>IF(ISERROR(MATCH(Table18[[#This Row], [Degree Duration]],$BB$3:$BB$12,0)),"0", "1")</f>
        <v>0</v>
      </c>
      <c r="AO1042" s="2" t="str">
        <f>IF(ISERROR(MATCH(#REF!,#REF!,0)),"0", "1")</f>
        <v>0</v>
      </c>
      <c r="AP1042" s="2" t="str">
        <f>IF(ISERROR(MATCH(Table18[[#This Row], [Batch Start Year]],$BC$2:$BC$23,0)),"0", "1")</f>
        <v>0</v>
      </c>
      <c r="AQ1042" s="2" t="str">
        <f>IF(ISERROR(MATCH(Table18[[#This Row], [Batch Start Semester]],$BD$2:$BD$5,0)),"0", "1")</f>
        <v>0</v>
      </c>
      <c r="AR1042" s="2" t="str">
        <f>IF(ISERROR(MATCH(Table18[[#This Row], [Batch Session ]],$BE$2:$BE$5,0)),"0", "1")</f>
        <v>0</v>
      </c>
      <c r="AS1042" s="2" t="str">
        <f>IF(ISERROR(MATCH(Table18[[#This Row], [Current Semester Number ]],$BF$2:$BF$12,0)),"0", "1")</f>
        <v>0</v>
      </c>
      <c r="AT1042" s="2" t="str">
        <f>IF(ISERROR(MATCH(Table18[[#This Row], [Gender]],$BG$2:$BG$4,0)),"0", "1")</f>
        <v>0</v>
      </c>
      <c r="AU1042" s="2" t="str">
        <f>IF(ISERROR(MATCH(Table18[[#This Row], [Quota Type]],$BH$2:$BH$12,0)),"0", "1")</f>
        <v>0</v>
      </c>
      <c r="AV1042" s="2" t="str">
        <f>IF(ISERROR(MATCH(Table18[[#This Row], [Different Ability Type (only for Differently abled students)]],$BI$2:$BI$8,0)),"0", "1")</f>
        <v>0</v>
      </c>
      <c r="AW1042" s="2"/>
      <c r="AX1042" s="2"/>
      <c r="AY1042" s="2"/>
      <c r="AZ1042" s="2"/>
    </row>
    <row r="1043" ht="14.25">
      <c r="A1043" s="23"/>
      <c r="B1043" s="23"/>
      <c r="C1043" s="23"/>
      <c r="D1043" s="23"/>
      <c r="E1043" s="23"/>
      <c r="F1043" s="23"/>
      <c r="G1043" s="24"/>
      <c r="H1043" s="25"/>
      <c r="I1043" s="26"/>
      <c r="J1043" s="27"/>
      <c r="K1043" s="27"/>
      <c r="L1043" s="27"/>
      <c r="M1043" s="26"/>
      <c r="N1043" s="28"/>
      <c r="O1043" s="29"/>
      <c r="P1043" s="30"/>
      <c r="Q1043" s="30"/>
      <c r="R1043" s="30"/>
      <c r="S1043" s="31"/>
      <c r="T1043" s="26"/>
      <c r="U1043" s="27"/>
      <c r="V1043" s="82"/>
      <c r="W1043" s="83"/>
      <c r="X1043" s="27"/>
      <c r="Y1043" s="36"/>
      <c r="Z1043" s="27"/>
      <c r="AA1043" s="37"/>
      <c r="AB1043" s="38"/>
      <c r="AC1043" s="39"/>
      <c r="AD1043" s="40"/>
      <c r="AK1043" s="2" t="str">
        <f>IF(ISERROR(MATCH(Table18[[#This Row], [Sector of College]],$AY$2:$AY$4,0)),"0", "1")</f>
        <v>0</v>
      </c>
      <c r="AL1043" s="2" t="str">
        <f>IF(ISERROR(MATCH(Table18[[#This Row], [Type of College]],$AZ$2:$AZ$4,0)),"0", "1")</f>
        <v>0</v>
      </c>
      <c r="AM1043" s="2" t="str">
        <f>IF(ISERROR(MATCH(Table18[[#This Row], [College Category]],$BA$2:$BA$15,0)),"0", "1")</f>
        <v>0</v>
      </c>
      <c r="AN1043" s="2" t="str">
        <f>IF(ISERROR(MATCH(Table18[[#This Row], [Degree Duration]],$BB$3:$BB$12,0)),"0", "1")</f>
        <v>0</v>
      </c>
      <c r="AO1043" s="2" t="str">
        <f>IF(ISERROR(MATCH(#REF!,#REF!,0)),"0", "1")</f>
        <v>0</v>
      </c>
      <c r="AP1043" s="2" t="str">
        <f>IF(ISERROR(MATCH(Table18[[#This Row], [Batch Start Year]],$BC$2:$BC$23,0)),"0", "1")</f>
        <v>0</v>
      </c>
      <c r="AQ1043" s="2" t="str">
        <f>IF(ISERROR(MATCH(Table18[[#This Row], [Batch Start Semester]],$BD$2:$BD$5,0)),"0", "1")</f>
        <v>0</v>
      </c>
      <c r="AR1043" s="2" t="str">
        <f>IF(ISERROR(MATCH(Table18[[#This Row], [Batch Session ]],$BE$2:$BE$5,0)),"0", "1")</f>
        <v>0</v>
      </c>
      <c r="AS1043" s="2" t="str">
        <f>IF(ISERROR(MATCH(Table18[[#This Row], [Current Semester Number ]],$BF$2:$BF$12,0)),"0", "1")</f>
        <v>0</v>
      </c>
      <c r="AT1043" s="2" t="str">
        <f>IF(ISERROR(MATCH(Table18[[#This Row], [Gender]],$BG$2:$BG$4,0)),"0", "1")</f>
        <v>0</v>
      </c>
      <c r="AU1043" s="2" t="str">
        <f>IF(ISERROR(MATCH(Table18[[#This Row], [Quota Type]],$BH$2:$BH$12,0)),"0", "1")</f>
        <v>0</v>
      </c>
      <c r="AV1043" s="2" t="str">
        <f>IF(ISERROR(MATCH(Table18[[#This Row], [Different Ability Type (only for Differently abled students)]],$BI$2:$BI$8,0)),"0", "1")</f>
        <v>0</v>
      </c>
      <c r="AW1043" s="2"/>
      <c r="AX1043" s="2"/>
      <c r="AY1043" s="2"/>
      <c r="AZ1043" s="2"/>
    </row>
    <row r="1044" ht="14.25">
      <c r="A1044" s="23"/>
      <c r="B1044" s="23"/>
      <c r="C1044" s="23"/>
      <c r="D1044" s="23"/>
      <c r="E1044" s="23"/>
      <c r="F1044" s="23"/>
      <c r="G1044" s="24"/>
      <c r="H1044" s="25"/>
      <c r="I1044" s="26"/>
      <c r="J1044" s="27"/>
      <c r="K1044" s="27"/>
      <c r="L1044" s="27"/>
      <c r="M1044" s="26"/>
      <c r="N1044" s="28"/>
      <c r="O1044" s="29"/>
      <c r="P1044" s="30"/>
      <c r="Q1044" s="30"/>
      <c r="R1044" s="30"/>
      <c r="S1044" s="31"/>
      <c r="T1044" s="26"/>
      <c r="U1044" s="27"/>
      <c r="V1044" s="82"/>
      <c r="W1044" s="83"/>
      <c r="X1044" s="27"/>
      <c r="Y1044" s="36"/>
      <c r="Z1044" s="27"/>
      <c r="AA1044" s="37"/>
      <c r="AB1044" s="38"/>
      <c r="AC1044" s="39"/>
      <c r="AD1044" s="40"/>
      <c r="AK1044" s="2" t="str">
        <f>IF(ISERROR(MATCH(Table18[[#This Row], [Sector of College]],$AY$2:$AY$4,0)),"0", "1")</f>
        <v>0</v>
      </c>
      <c r="AL1044" s="2" t="str">
        <f>IF(ISERROR(MATCH(Table18[[#This Row], [Type of College]],$AZ$2:$AZ$4,0)),"0", "1")</f>
        <v>0</v>
      </c>
      <c r="AM1044" s="2" t="str">
        <f>IF(ISERROR(MATCH(Table18[[#This Row], [College Category]],$BA$2:$BA$15,0)),"0", "1")</f>
        <v>0</v>
      </c>
      <c r="AN1044" s="2" t="str">
        <f>IF(ISERROR(MATCH(Table18[[#This Row], [Degree Duration]],$BB$3:$BB$12,0)),"0", "1")</f>
        <v>0</v>
      </c>
      <c r="AO1044" s="2" t="str">
        <f>IF(ISERROR(MATCH(#REF!,#REF!,0)),"0", "1")</f>
        <v>0</v>
      </c>
      <c r="AP1044" s="2" t="str">
        <f>IF(ISERROR(MATCH(Table18[[#This Row], [Batch Start Year]],$BC$2:$BC$23,0)),"0", "1")</f>
        <v>0</v>
      </c>
      <c r="AQ1044" s="2" t="str">
        <f>IF(ISERROR(MATCH(Table18[[#This Row], [Batch Start Semester]],$BD$2:$BD$5,0)),"0", "1")</f>
        <v>0</v>
      </c>
      <c r="AR1044" s="2" t="str">
        <f>IF(ISERROR(MATCH(Table18[[#This Row], [Batch Session ]],$BE$2:$BE$5,0)),"0", "1")</f>
        <v>0</v>
      </c>
      <c r="AS1044" s="2" t="str">
        <f>IF(ISERROR(MATCH(Table18[[#This Row], [Current Semester Number ]],$BF$2:$BF$12,0)),"0", "1")</f>
        <v>0</v>
      </c>
      <c r="AT1044" s="2" t="str">
        <f>IF(ISERROR(MATCH(Table18[[#This Row], [Gender]],$BG$2:$BG$4,0)),"0", "1")</f>
        <v>0</v>
      </c>
      <c r="AU1044" s="2" t="str">
        <f>IF(ISERROR(MATCH(Table18[[#This Row], [Quota Type]],$BH$2:$BH$12,0)),"0", "1")</f>
        <v>0</v>
      </c>
      <c r="AV1044" s="2" t="str">
        <f>IF(ISERROR(MATCH(Table18[[#This Row], [Different Ability Type (only for Differently abled students)]],$BI$2:$BI$8,0)),"0", "1")</f>
        <v>0</v>
      </c>
      <c r="AW1044" s="2"/>
      <c r="AX1044" s="2"/>
      <c r="AY1044" s="2"/>
      <c r="AZ1044" s="2"/>
    </row>
    <row r="1045" ht="14.25">
      <c r="A1045" s="23"/>
      <c r="B1045" s="23"/>
      <c r="C1045" s="23"/>
      <c r="D1045" s="23"/>
      <c r="E1045" s="23"/>
      <c r="F1045" s="23"/>
      <c r="G1045" s="24"/>
      <c r="H1045" s="25"/>
      <c r="I1045" s="26"/>
      <c r="J1045" s="27"/>
      <c r="K1045" s="27"/>
      <c r="L1045" s="27"/>
      <c r="M1045" s="26"/>
      <c r="N1045" s="28"/>
      <c r="O1045" s="29"/>
      <c r="P1045" s="30"/>
      <c r="Q1045" s="30"/>
      <c r="R1045" s="30"/>
      <c r="S1045" s="31"/>
      <c r="T1045" s="26"/>
      <c r="U1045" s="27"/>
      <c r="V1045" s="82"/>
      <c r="W1045" s="83"/>
      <c r="X1045" s="27"/>
      <c r="Y1045" s="36"/>
      <c r="Z1045" s="27"/>
      <c r="AA1045" s="37"/>
      <c r="AB1045" s="38"/>
      <c r="AC1045" s="39"/>
      <c r="AD1045" s="40"/>
      <c r="AK1045" s="2" t="str">
        <f>IF(ISERROR(MATCH(Table18[[#This Row], [Sector of College]],$AY$2:$AY$4,0)),"0", "1")</f>
        <v>0</v>
      </c>
      <c r="AL1045" s="2" t="str">
        <f>IF(ISERROR(MATCH(Table18[[#This Row], [Type of College]],$AZ$2:$AZ$4,0)),"0", "1")</f>
        <v>0</v>
      </c>
      <c r="AM1045" s="2" t="str">
        <f>IF(ISERROR(MATCH(Table18[[#This Row], [College Category]],$BA$2:$BA$15,0)),"0", "1")</f>
        <v>0</v>
      </c>
      <c r="AN1045" s="2" t="str">
        <f>IF(ISERROR(MATCH(Table18[[#This Row], [Degree Duration]],$BB$3:$BB$12,0)),"0", "1")</f>
        <v>0</v>
      </c>
      <c r="AO1045" s="2" t="str">
        <f>IF(ISERROR(MATCH(#REF!,#REF!,0)),"0", "1")</f>
        <v>0</v>
      </c>
      <c r="AP1045" s="2" t="str">
        <f>IF(ISERROR(MATCH(Table18[[#This Row], [Batch Start Year]],$BC$2:$BC$23,0)),"0", "1")</f>
        <v>0</v>
      </c>
      <c r="AQ1045" s="2" t="str">
        <f>IF(ISERROR(MATCH(Table18[[#This Row], [Batch Start Semester]],$BD$2:$BD$5,0)),"0", "1")</f>
        <v>0</v>
      </c>
      <c r="AR1045" s="2" t="str">
        <f>IF(ISERROR(MATCH(Table18[[#This Row], [Batch Session ]],$BE$2:$BE$5,0)),"0", "1")</f>
        <v>0</v>
      </c>
      <c r="AS1045" s="2" t="str">
        <f>IF(ISERROR(MATCH(Table18[[#This Row], [Current Semester Number ]],$BF$2:$BF$12,0)),"0", "1")</f>
        <v>0</v>
      </c>
      <c r="AT1045" s="2" t="str">
        <f>IF(ISERROR(MATCH(Table18[[#This Row], [Gender]],$BG$2:$BG$4,0)),"0", "1")</f>
        <v>0</v>
      </c>
      <c r="AU1045" s="2" t="str">
        <f>IF(ISERROR(MATCH(Table18[[#This Row], [Quota Type]],$BH$2:$BH$12,0)),"0", "1")</f>
        <v>0</v>
      </c>
      <c r="AV1045" s="2" t="str">
        <f>IF(ISERROR(MATCH(Table18[[#This Row], [Different Ability Type (only for Differently abled students)]],$BI$2:$BI$8,0)),"0", "1")</f>
        <v>0</v>
      </c>
      <c r="AW1045" s="2"/>
      <c r="AX1045" s="2"/>
      <c r="AY1045" s="2"/>
      <c r="AZ1045" s="2"/>
    </row>
    <row r="1046" ht="14.25">
      <c r="A1046" s="23"/>
      <c r="B1046" s="23"/>
      <c r="C1046" s="23"/>
      <c r="D1046" s="23"/>
      <c r="E1046" s="23"/>
      <c r="F1046" s="23"/>
      <c r="G1046" s="24"/>
      <c r="H1046" s="25"/>
      <c r="I1046" s="26"/>
      <c r="J1046" s="27"/>
      <c r="K1046" s="27"/>
      <c r="L1046" s="27"/>
      <c r="M1046" s="26"/>
      <c r="N1046" s="28"/>
      <c r="O1046" s="29"/>
      <c r="P1046" s="30"/>
      <c r="Q1046" s="30"/>
      <c r="R1046" s="30"/>
      <c r="S1046" s="31"/>
      <c r="T1046" s="26"/>
      <c r="U1046" s="27"/>
      <c r="V1046" s="82"/>
      <c r="W1046" s="83"/>
      <c r="X1046" s="27"/>
      <c r="Y1046" s="36"/>
      <c r="Z1046" s="27"/>
      <c r="AA1046" s="37"/>
      <c r="AB1046" s="38"/>
      <c r="AC1046" s="39"/>
      <c r="AD1046" s="40"/>
      <c r="AK1046" s="2" t="str">
        <f>IF(ISERROR(MATCH(Table18[[#This Row], [Sector of College]],$AY$2:$AY$4,0)),"0", "1")</f>
        <v>0</v>
      </c>
      <c r="AL1046" s="2" t="str">
        <f>IF(ISERROR(MATCH(Table18[[#This Row], [Type of College]],$AZ$2:$AZ$4,0)),"0", "1")</f>
        <v>0</v>
      </c>
      <c r="AM1046" s="2" t="str">
        <f>IF(ISERROR(MATCH(Table18[[#This Row], [College Category]],$BA$2:$BA$15,0)),"0", "1")</f>
        <v>0</v>
      </c>
      <c r="AN1046" s="2" t="str">
        <f>IF(ISERROR(MATCH(Table18[[#This Row], [Degree Duration]],$BB$3:$BB$12,0)),"0", "1")</f>
        <v>0</v>
      </c>
      <c r="AO1046" s="2" t="str">
        <f>IF(ISERROR(MATCH(#REF!,#REF!,0)),"0", "1")</f>
        <v>0</v>
      </c>
      <c r="AP1046" s="2" t="str">
        <f>IF(ISERROR(MATCH(Table18[[#This Row], [Batch Start Year]],$BC$2:$BC$23,0)),"0", "1")</f>
        <v>0</v>
      </c>
      <c r="AQ1046" s="2" t="str">
        <f>IF(ISERROR(MATCH(Table18[[#This Row], [Batch Start Semester]],$BD$2:$BD$5,0)),"0", "1")</f>
        <v>0</v>
      </c>
      <c r="AR1046" s="2" t="str">
        <f>IF(ISERROR(MATCH(Table18[[#This Row], [Batch Session ]],$BE$2:$BE$5,0)),"0", "1")</f>
        <v>0</v>
      </c>
      <c r="AS1046" s="2" t="str">
        <f>IF(ISERROR(MATCH(Table18[[#This Row], [Current Semester Number ]],$BF$2:$BF$12,0)),"0", "1")</f>
        <v>0</v>
      </c>
      <c r="AT1046" s="2" t="str">
        <f>IF(ISERROR(MATCH(Table18[[#This Row], [Gender]],$BG$2:$BG$4,0)),"0", "1")</f>
        <v>0</v>
      </c>
      <c r="AU1046" s="2" t="str">
        <f>IF(ISERROR(MATCH(Table18[[#This Row], [Quota Type]],$BH$2:$BH$12,0)),"0", "1")</f>
        <v>0</v>
      </c>
      <c r="AV1046" s="2" t="str">
        <f>IF(ISERROR(MATCH(Table18[[#This Row], [Different Ability Type (only for Differently abled students)]],$BI$2:$BI$8,0)),"0", "1")</f>
        <v>0</v>
      </c>
      <c r="AW1046" s="2"/>
      <c r="AX1046" s="2"/>
      <c r="AY1046" s="2"/>
      <c r="AZ1046" s="2"/>
    </row>
    <row r="1047" ht="14.25">
      <c r="A1047" s="23"/>
      <c r="B1047" s="23"/>
      <c r="C1047" s="23"/>
      <c r="D1047" s="23"/>
      <c r="E1047" s="23"/>
      <c r="F1047" s="23"/>
      <c r="G1047" s="24"/>
      <c r="H1047" s="25"/>
      <c r="I1047" s="26"/>
      <c r="J1047" s="27"/>
      <c r="K1047" s="27"/>
      <c r="L1047" s="27"/>
      <c r="M1047" s="26"/>
      <c r="N1047" s="28"/>
      <c r="O1047" s="29"/>
      <c r="P1047" s="30"/>
      <c r="Q1047" s="30"/>
      <c r="R1047" s="30"/>
      <c r="S1047" s="31"/>
      <c r="T1047" s="26"/>
      <c r="U1047" s="27"/>
      <c r="V1047" s="82"/>
      <c r="W1047" s="83"/>
      <c r="X1047" s="27"/>
      <c r="Y1047" s="36"/>
      <c r="Z1047" s="27"/>
      <c r="AA1047" s="37"/>
      <c r="AB1047" s="38"/>
      <c r="AC1047" s="39"/>
      <c r="AD1047" s="40"/>
      <c r="AK1047" s="2" t="str">
        <f>IF(ISERROR(MATCH(Table18[[#This Row], [Sector of College]],$AY$2:$AY$4,0)),"0", "1")</f>
        <v>0</v>
      </c>
      <c r="AL1047" s="2" t="str">
        <f>IF(ISERROR(MATCH(Table18[[#This Row], [Type of College]],$AZ$2:$AZ$4,0)),"0", "1")</f>
        <v>0</v>
      </c>
      <c r="AM1047" s="2" t="str">
        <f>IF(ISERROR(MATCH(Table18[[#This Row], [College Category]],$BA$2:$BA$15,0)),"0", "1")</f>
        <v>0</v>
      </c>
      <c r="AN1047" s="2" t="str">
        <f>IF(ISERROR(MATCH(Table18[[#This Row], [Degree Duration]],$BB$3:$BB$12,0)),"0", "1")</f>
        <v>0</v>
      </c>
      <c r="AO1047" s="2" t="str">
        <f>IF(ISERROR(MATCH(#REF!,#REF!,0)),"0", "1")</f>
        <v>0</v>
      </c>
      <c r="AP1047" s="2" t="str">
        <f>IF(ISERROR(MATCH(Table18[[#This Row], [Batch Start Year]],$BC$2:$BC$23,0)),"0", "1")</f>
        <v>0</v>
      </c>
      <c r="AQ1047" s="2" t="str">
        <f>IF(ISERROR(MATCH(Table18[[#This Row], [Batch Start Semester]],$BD$2:$BD$5,0)),"0", "1")</f>
        <v>0</v>
      </c>
      <c r="AR1047" s="2" t="str">
        <f>IF(ISERROR(MATCH(Table18[[#This Row], [Batch Session ]],$BE$2:$BE$5,0)),"0", "1")</f>
        <v>0</v>
      </c>
      <c r="AS1047" s="2" t="str">
        <f>IF(ISERROR(MATCH(Table18[[#This Row], [Current Semester Number ]],$BF$2:$BF$12,0)),"0", "1")</f>
        <v>0</v>
      </c>
      <c r="AT1047" s="2" t="str">
        <f>IF(ISERROR(MATCH(Table18[[#This Row], [Gender]],$BG$2:$BG$4,0)),"0", "1")</f>
        <v>0</v>
      </c>
      <c r="AU1047" s="2" t="str">
        <f>IF(ISERROR(MATCH(Table18[[#This Row], [Quota Type]],$BH$2:$BH$12,0)),"0", "1")</f>
        <v>0</v>
      </c>
      <c r="AV1047" s="2" t="str">
        <f>IF(ISERROR(MATCH(Table18[[#This Row], [Different Ability Type (only for Differently abled students)]],$BI$2:$BI$8,0)),"0", "1")</f>
        <v>0</v>
      </c>
      <c r="AW1047" s="2"/>
      <c r="AX1047" s="2"/>
      <c r="AY1047" s="2"/>
      <c r="AZ1047" s="2"/>
    </row>
    <row r="1048" ht="14.25">
      <c r="A1048" s="23"/>
      <c r="B1048" s="23"/>
      <c r="C1048" s="23"/>
      <c r="D1048" s="23"/>
      <c r="E1048" s="23"/>
      <c r="F1048" s="23"/>
      <c r="G1048" s="24"/>
      <c r="H1048" s="25"/>
      <c r="I1048" s="26"/>
      <c r="J1048" s="27"/>
      <c r="K1048" s="27"/>
      <c r="L1048" s="27"/>
      <c r="M1048" s="26"/>
      <c r="N1048" s="28"/>
      <c r="O1048" s="29"/>
      <c r="P1048" s="30"/>
      <c r="Q1048" s="30"/>
      <c r="R1048" s="30"/>
      <c r="S1048" s="31"/>
      <c r="T1048" s="26"/>
      <c r="U1048" s="27"/>
      <c r="V1048" s="82"/>
      <c r="W1048" s="83"/>
      <c r="X1048" s="27"/>
      <c r="Y1048" s="36"/>
      <c r="Z1048" s="27"/>
      <c r="AA1048" s="37"/>
      <c r="AB1048" s="38"/>
      <c r="AC1048" s="39"/>
      <c r="AD1048" s="40"/>
      <c r="AK1048" s="2" t="str">
        <f>IF(ISERROR(MATCH(Table18[[#This Row], [Sector of College]],$AY$2:$AY$4,0)),"0", "1")</f>
        <v>0</v>
      </c>
      <c r="AL1048" s="2" t="str">
        <f>IF(ISERROR(MATCH(Table18[[#This Row], [Type of College]],$AZ$2:$AZ$4,0)),"0", "1")</f>
        <v>0</v>
      </c>
      <c r="AM1048" s="2" t="str">
        <f>IF(ISERROR(MATCH(Table18[[#This Row], [College Category]],$BA$2:$BA$15,0)),"0", "1")</f>
        <v>0</v>
      </c>
      <c r="AN1048" s="2" t="str">
        <f>IF(ISERROR(MATCH(Table18[[#This Row], [Degree Duration]],$BB$3:$BB$12,0)),"0", "1")</f>
        <v>0</v>
      </c>
      <c r="AO1048" s="2" t="str">
        <f>IF(ISERROR(MATCH(#REF!,#REF!,0)),"0", "1")</f>
        <v>0</v>
      </c>
      <c r="AP1048" s="2" t="str">
        <f>IF(ISERROR(MATCH(Table18[[#This Row], [Batch Start Year]],$BC$2:$BC$23,0)),"0", "1")</f>
        <v>0</v>
      </c>
      <c r="AQ1048" s="2" t="str">
        <f>IF(ISERROR(MATCH(Table18[[#This Row], [Batch Start Semester]],$BD$2:$BD$5,0)),"0", "1")</f>
        <v>0</v>
      </c>
      <c r="AR1048" s="2" t="str">
        <f>IF(ISERROR(MATCH(Table18[[#This Row], [Batch Session ]],$BE$2:$BE$5,0)),"0", "1")</f>
        <v>0</v>
      </c>
      <c r="AS1048" s="2" t="str">
        <f>IF(ISERROR(MATCH(Table18[[#This Row], [Current Semester Number ]],$BF$2:$BF$12,0)),"0", "1")</f>
        <v>0</v>
      </c>
      <c r="AT1048" s="2" t="str">
        <f>IF(ISERROR(MATCH(Table18[[#This Row], [Gender]],$BG$2:$BG$4,0)),"0", "1")</f>
        <v>0</v>
      </c>
      <c r="AU1048" s="2" t="str">
        <f>IF(ISERROR(MATCH(Table18[[#This Row], [Quota Type]],$BH$2:$BH$12,0)),"0", "1")</f>
        <v>0</v>
      </c>
      <c r="AV1048" s="2" t="str">
        <f>IF(ISERROR(MATCH(Table18[[#This Row], [Different Ability Type (only for Differently abled students)]],$BI$2:$BI$8,0)),"0", "1")</f>
        <v>0</v>
      </c>
      <c r="AW1048" s="2"/>
      <c r="AX1048" s="2"/>
      <c r="AY1048" s="2"/>
      <c r="AZ1048" s="2"/>
    </row>
    <row r="1049" ht="14.25">
      <c r="A1049" s="23"/>
      <c r="B1049" s="23"/>
      <c r="C1049" s="23"/>
      <c r="D1049" s="23"/>
      <c r="E1049" s="23"/>
      <c r="F1049" s="23"/>
      <c r="G1049" s="24"/>
      <c r="H1049" s="25"/>
      <c r="I1049" s="26"/>
      <c r="J1049" s="27"/>
      <c r="K1049" s="27"/>
      <c r="L1049" s="27"/>
      <c r="M1049" s="26"/>
      <c r="N1049" s="28"/>
      <c r="O1049" s="29"/>
      <c r="P1049" s="30"/>
      <c r="Q1049" s="30"/>
      <c r="R1049" s="30"/>
      <c r="S1049" s="31"/>
      <c r="T1049" s="26"/>
      <c r="U1049" s="27"/>
      <c r="V1049" s="82"/>
      <c r="W1049" s="83"/>
      <c r="X1049" s="27"/>
      <c r="Y1049" s="36"/>
      <c r="Z1049" s="27"/>
      <c r="AA1049" s="37"/>
      <c r="AB1049" s="38"/>
      <c r="AC1049" s="39"/>
      <c r="AD1049" s="40"/>
      <c r="AK1049" s="2" t="str">
        <f>IF(ISERROR(MATCH(Table18[[#This Row], [Sector of College]],$AY$2:$AY$4,0)),"0", "1")</f>
        <v>0</v>
      </c>
      <c r="AL1049" s="2" t="str">
        <f>IF(ISERROR(MATCH(Table18[[#This Row], [Type of College]],$AZ$2:$AZ$4,0)),"0", "1")</f>
        <v>0</v>
      </c>
      <c r="AM1049" s="2" t="str">
        <f>IF(ISERROR(MATCH(Table18[[#This Row], [College Category]],$BA$2:$BA$15,0)),"0", "1")</f>
        <v>0</v>
      </c>
      <c r="AN1049" s="2" t="str">
        <f>IF(ISERROR(MATCH(Table18[[#This Row], [Degree Duration]],$BB$3:$BB$12,0)),"0", "1")</f>
        <v>0</v>
      </c>
      <c r="AO1049" s="2" t="str">
        <f>IF(ISERROR(MATCH(#REF!,#REF!,0)),"0", "1")</f>
        <v>0</v>
      </c>
      <c r="AP1049" s="2" t="str">
        <f>IF(ISERROR(MATCH(Table18[[#This Row], [Batch Start Year]],$BC$2:$BC$23,0)),"0", "1")</f>
        <v>0</v>
      </c>
      <c r="AQ1049" s="2" t="str">
        <f>IF(ISERROR(MATCH(Table18[[#This Row], [Batch Start Semester]],$BD$2:$BD$5,0)),"0", "1")</f>
        <v>0</v>
      </c>
      <c r="AR1049" s="2" t="str">
        <f>IF(ISERROR(MATCH(Table18[[#This Row], [Batch Session ]],$BE$2:$BE$5,0)),"0", "1")</f>
        <v>0</v>
      </c>
      <c r="AS1049" s="2" t="str">
        <f>IF(ISERROR(MATCH(Table18[[#This Row], [Current Semester Number ]],$BF$2:$BF$12,0)),"0", "1")</f>
        <v>0</v>
      </c>
      <c r="AT1049" s="2" t="str">
        <f>IF(ISERROR(MATCH(Table18[[#This Row], [Gender]],$BG$2:$BG$4,0)),"0", "1")</f>
        <v>0</v>
      </c>
      <c r="AU1049" s="2" t="str">
        <f>IF(ISERROR(MATCH(Table18[[#This Row], [Quota Type]],$BH$2:$BH$12,0)),"0", "1")</f>
        <v>0</v>
      </c>
      <c r="AV1049" s="2" t="str">
        <f>IF(ISERROR(MATCH(Table18[[#This Row], [Different Ability Type (only for Differently abled students)]],$BI$2:$BI$8,0)),"0", "1")</f>
        <v>0</v>
      </c>
      <c r="AW1049" s="2"/>
      <c r="AX1049" s="2"/>
      <c r="AY1049" s="2"/>
      <c r="AZ1049" s="2"/>
    </row>
    <row r="1050" ht="14.25">
      <c r="A1050" s="23"/>
      <c r="B1050" s="23"/>
      <c r="C1050" s="23"/>
      <c r="D1050" s="23"/>
      <c r="E1050" s="23"/>
      <c r="F1050" s="23"/>
      <c r="G1050" s="24"/>
      <c r="H1050" s="25"/>
      <c r="I1050" s="26"/>
      <c r="J1050" s="27"/>
      <c r="K1050" s="27"/>
      <c r="L1050" s="27"/>
      <c r="M1050" s="26"/>
      <c r="N1050" s="28"/>
      <c r="O1050" s="29"/>
      <c r="P1050" s="30"/>
      <c r="Q1050" s="30"/>
      <c r="R1050" s="30"/>
      <c r="S1050" s="31"/>
      <c r="T1050" s="26"/>
      <c r="U1050" s="27"/>
      <c r="V1050" s="82"/>
      <c r="W1050" s="83"/>
      <c r="X1050" s="27"/>
      <c r="Y1050" s="36"/>
      <c r="Z1050" s="27"/>
      <c r="AA1050" s="37"/>
      <c r="AB1050" s="38"/>
      <c r="AC1050" s="39"/>
      <c r="AD1050" s="40"/>
      <c r="AK1050" s="2" t="str">
        <f>IF(ISERROR(MATCH(Table18[[#This Row], [Sector of College]],$AY$2:$AY$4,0)),"0", "1")</f>
        <v>0</v>
      </c>
      <c r="AL1050" s="2" t="str">
        <f>IF(ISERROR(MATCH(Table18[[#This Row], [Type of College]],$AZ$2:$AZ$4,0)),"0", "1")</f>
        <v>0</v>
      </c>
      <c r="AM1050" s="2" t="str">
        <f>IF(ISERROR(MATCH(Table18[[#This Row], [College Category]],$BA$2:$BA$15,0)),"0", "1")</f>
        <v>0</v>
      </c>
      <c r="AN1050" s="2" t="str">
        <f>IF(ISERROR(MATCH(Table18[[#This Row], [Degree Duration]],$BB$3:$BB$12,0)),"0", "1")</f>
        <v>0</v>
      </c>
      <c r="AO1050" s="2" t="str">
        <f>IF(ISERROR(MATCH(#REF!,#REF!,0)),"0", "1")</f>
        <v>0</v>
      </c>
      <c r="AP1050" s="2" t="str">
        <f>IF(ISERROR(MATCH(Table18[[#This Row], [Batch Start Year]],$BC$2:$BC$23,0)),"0", "1")</f>
        <v>0</v>
      </c>
      <c r="AQ1050" s="2" t="str">
        <f>IF(ISERROR(MATCH(Table18[[#This Row], [Batch Start Semester]],$BD$2:$BD$5,0)),"0", "1")</f>
        <v>0</v>
      </c>
      <c r="AR1050" s="2" t="str">
        <f>IF(ISERROR(MATCH(Table18[[#This Row], [Batch Session ]],$BE$2:$BE$5,0)),"0", "1")</f>
        <v>0</v>
      </c>
      <c r="AS1050" s="2" t="str">
        <f>IF(ISERROR(MATCH(Table18[[#This Row], [Current Semester Number ]],$BF$2:$BF$12,0)),"0", "1")</f>
        <v>0</v>
      </c>
      <c r="AT1050" s="2" t="str">
        <f>IF(ISERROR(MATCH(Table18[[#This Row], [Gender]],$BG$2:$BG$4,0)),"0", "1")</f>
        <v>0</v>
      </c>
      <c r="AU1050" s="2" t="str">
        <f>IF(ISERROR(MATCH(Table18[[#This Row], [Quota Type]],$BH$2:$BH$12,0)),"0", "1")</f>
        <v>0</v>
      </c>
      <c r="AV1050" s="2" t="str">
        <f>IF(ISERROR(MATCH(Table18[[#This Row], [Different Ability Type (only for Differently abled students)]],$BI$2:$BI$8,0)),"0", "1")</f>
        <v>0</v>
      </c>
      <c r="AW1050" s="2"/>
      <c r="AX1050" s="2"/>
      <c r="AY1050" s="2"/>
      <c r="AZ1050" s="2"/>
    </row>
    <row r="1051" ht="14.25">
      <c r="A1051" s="23"/>
      <c r="B1051" s="23"/>
      <c r="C1051" s="23"/>
      <c r="D1051" s="23"/>
      <c r="E1051" s="23"/>
      <c r="F1051" s="23"/>
      <c r="G1051" s="24"/>
      <c r="H1051" s="25"/>
      <c r="I1051" s="26"/>
      <c r="J1051" s="27"/>
      <c r="K1051" s="27"/>
      <c r="L1051" s="27"/>
      <c r="M1051" s="26"/>
      <c r="N1051" s="28"/>
      <c r="O1051" s="29"/>
      <c r="P1051" s="30"/>
      <c r="Q1051" s="30"/>
      <c r="R1051" s="30"/>
      <c r="S1051" s="31"/>
      <c r="T1051" s="26"/>
      <c r="U1051" s="27"/>
      <c r="V1051" s="82"/>
      <c r="W1051" s="83"/>
      <c r="X1051" s="27"/>
      <c r="Y1051" s="36"/>
      <c r="Z1051" s="27"/>
      <c r="AA1051" s="37"/>
      <c r="AB1051" s="38"/>
      <c r="AC1051" s="39"/>
      <c r="AD1051" s="40"/>
      <c r="AK1051" s="2" t="str">
        <f>IF(ISERROR(MATCH(Table18[[#This Row], [Sector of College]],$AY$2:$AY$4,0)),"0", "1")</f>
        <v>0</v>
      </c>
      <c r="AL1051" s="2" t="str">
        <f>IF(ISERROR(MATCH(Table18[[#This Row], [Type of College]],$AZ$2:$AZ$4,0)),"0", "1")</f>
        <v>0</v>
      </c>
      <c r="AM1051" s="2" t="str">
        <f>IF(ISERROR(MATCH(Table18[[#This Row], [College Category]],$BA$2:$BA$15,0)),"0", "1")</f>
        <v>0</v>
      </c>
      <c r="AN1051" s="2" t="str">
        <f>IF(ISERROR(MATCH(Table18[[#This Row], [Degree Duration]],$BB$3:$BB$12,0)),"0", "1")</f>
        <v>0</v>
      </c>
      <c r="AO1051" s="2" t="str">
        <f>IF(ISERROR(MATCH(#REF!,#REF!,0)),"0", "1")</f>
        <v>0</v>
      </c>
      <c r="AP1051" s="2" t="str">
        <f>IF(ISERROR(MATCH(Table18[[#This Row], [Batch Start Year]],$BC$2:$BC$23,0)),"0", "1")</f>
        <v>0</v>
      </c>
      <c r="AQ1051" s="2" t="str">
        <f>IF(ISERROR(MATCH(Table18[[#This Row], [Batch Start Semester]],$BD$2:$BD$5,0)),"0", "1")</f>
        <v>0</v>
      </c>
      <c r="AR1051" s="2" t="str">
        <f>IF(ISERROR(MATCH(Table18[[#This Row], [Batch Session ]],$BE$2:$BE$5,0)),"0", "1")</f>
        <v>0</v>
      </c>
      <c r="AS1051" s="2" t="str">
        <f>IF(ISERROR(MATCH(Table18[[#This Row], [Current Semester Number ]],$BF$2:$BF$12,0)),"0", "1")</f>
        <v>0</v>
      </c>
      <c r="AT1051" s="2" t="str">
        <f>IF(ISERROR(MATCH(Table18[[#This Row], [Gender]],$BG$2:$BG$4,0)),"0", "1")</f>
        <v>0</v>
      </c>
      <c r="AU1051" s="2" t="str">
        <f>IF(ISERROR(MATCH(Table18[[#This Row], [Quota Type]],$BH$2:$BH$12,0)),"0", "1")</f>
        <v>0</v>
      </c>
      <c r="AV1051" s="2" t="str">
        <f>IF(ISERROR(MATCH(Table18[[#This Row], [Different Ability Type (only for Differently abled students)]],$BI$2:$BI$8,0)),"0", "1")</f>
        <v>0</v>
      </c>
      <c r="AW1051" s="2"/>
      <c r="AX1051" s="2"/>
      <c r="AY1051" s="2"/>
      <c r="AZ1051" s="2"/>
    </row>
    <row r="1052" ht="14.25">
      <c r="A1052" s="23"/>
      <c r="B1052" s="23"/>
      <c r="C1052" s="23"/>
      <c r="D1052" s="23"/>
      <c r="E1052" s="23"/>
      <c r="F1052" s="23"/>
      <c r="G1052" s="24"/>
      <c r="H1052" s="25"/>
      <c r="I1052" s="26"/>
      <c r="J1052" s="27"/>
      <c r="K1052" s="27"/>
      <c r="L1052" s="27"/>
      <c r="M1052" s="26"/>
      <c r="N1052" s="28"/>
      <c r="O1052" s="29"/>
      <c r="P1052" s="30"/>
      <c r="Q1052" s="30"/>
      <c r="R1052" s="30"/>
      <c r="S1052" s="31"/>
      <c r="T1052" s="26"/>
      <c r="U1052" s="27"/>
      <c r="V1052" s="82"/>
      <c r="W1052" s="83"/>
      <c r="X1052" s="27"/>
      <c r="Y1052" s="36"/>
      <c r="Z1052" s="27"/>
      <c r="AA1052" s="37"/>
      <c r="AB1052" s="38"/>
      <c r="AC1052" s="39"/>
      <c r="AD1052" s="40"/>
      <c r="AK1052" s="2" t="str">
        <f>IF(ISERROR(MATCH(Table18[[#This Row], [Sector of College]],$AY$2:$AY$4,0)),"0", "1")</f>
        <v>0</v>
      </c>
      <c r="AL1052" s="2" t="str">
        <f>IF(ISERROR(MATCH(Table18[[#This Row], [Type of College]],$AZ$2:$AZ$4,0)),"0", "1")</f>
        <v>0</v>
      </c>
      <c r="AM1052" s="2" t="str">
        <f>IF(ISERROR(MATCH(Table18[[#This Row], [College Category]],$BA$2:$BA$15,0)),"0", "1")</f>
        <v>0</v>
      </c>
      <c r="AN1052" s="2" t="str">
        <f>IF(ISERROR(MATCH(Table18[[#This Row], [Degree Duration]],$BB$3:$BB$12,0)),"0", "1")</f>
        <v>0</v>
      </c>
      <c r="AO1052" s="2" t="str">
        <f>IF(ISERROR(MATCH(#REF!,#REF!,0)),"0", "1")</f>
        <v>0</v>
      </c>
      <c r="AP1052" s="2" t="str">
        <f>IF(ISERROR(MATCH(Table18[[#This Row], [Batch Start Year]],$BC$2:$BC$23,0)),"0", "1")</f>
        <v>0</v>
      </c>
      <c r="AQ1052" s="2" t="str">
        <f>IF(ISERROR(MATCH(Table18[[#This Row], [Batch Start Semester]],$BD$2:$BD$5,0)),"0", "1")</f>
        <v>0</v>
      </c>
      <c r="AR1052" s="2" t="str">
        <f>IF(ISERROR(MATCH(Table18[[#This Row], [Batch Session ]],$BE$2:$BE$5,0)),"0", "1")</f>
        <v>0</v>
      </c>
      <c r="AS1052" s="2" t="str">
        <f>IF(ISERROR(MATCH(Table18[[#This Row], [Current Semester Number ]],$BF$2:$BF$12,0)),"0", "1")</f>
        <v>0</v>
      </c>
      <c r="AT1052" s="2" t="str">
        <f>IF(ISERROR(MATCH(Table18[[#This Row], [Gender]],$BG$2:$BG$4,0)),"0", "1")</f>
        <v>0</v>
      </c>
      <c r="AU1052" s="2" t="str">
        <f>IF(ISERROR(MATCH(Table18[[#This Row], [Quota Type]],$BH$2:$BH$12,0)),"0", "1")</f>
        <v>0</v>
      </c>
      <c r="AV1052" s="2" t="str">
        <f>IF(ISERROR(MATCH(Table18[[#This Row], [Different Ability Type (only for Differently abled students)]],$BI$2:$BI$8,0)),"0", "1")</f>
        <v>0</v>
      </c>
      <c r="AW1052" s="2"/>
      <c r="AX1052" s="2"/>
      <c r="AY1052" s="2"/>
      <c r="AZ1052" s="2"/>
    </row>
    <row r="1053" ht="14.25">
      <c r="A1053" s="23"/>
      <c r="B1053" s="23"/>
      <c r="C1053" s="23"/>
      <c r="D1053" s="23"/>
      <c r="E1053" s="23"/>
      <c r="F1053" s="23"/>
      <c r="G1053" s="24"/>
      <c r="H1053" s="25"/>
      <c r="I1053" s="26"/>
      <c r="J1053" s="27"/>
      <c r="K1053" s="27"/>
      <c r="L1053" s="27"/>
      <c r="M1053" s="26"/>
      <c r="N1053" s="28"/>
      <c r="O1053" s="29"/>
      <c r="P1053" s="30"/>
      <c r="Q1053" s="30"/>
      <c r="R1053" s="30"/>
      <c r="S1053" s="31"/>
      <c r="T1053" s="26"/>
      <c r="U1053" s="27"/>
      <c r="V1053" s="82"/>
      <c r="W1053" s="83"/>
      <c r="X1053" s="27"/>
      <c r="Y1053" s="36"/>
      <c r="Z1053" s="27"/>
      <c r="AA1053" s="37"/>
      <c r="AB1053" s="38"/>
      <c r="AC1053" s="39"/>
      <c r="AD1053" s="40"/>
      <c r="AK1053" s="2" t="str">
        <f>IF(ISERROR(MATCH(Table18[[#This Row], [Sector of College]],$AY$2:$AY$4,0)),"0", "1")</f>
        <v>0</v>
      </c>
      <c r="AL1053" s="2" t="str">
        <f>IF(ISERROR(MATCH(Table18[[#This Row], [Type of College]],$AZ$2:$AZ$4,0)),"0", "1")</f>
        <v>0</v>
      </c>
      <c r="AM1053" s="2" t="str">
        <f>IF(ISERROR(MATCH(Table18[[#This Row], [College Category]],$BA$2:$BA$15,0)),"0", "1")</f>
        <v>0</v>
      </c>
      <c r="AN1053" s="2" t="str">
        <f>IF(ISERROR(MATCH(Table18[[#This Row], [Degree Duration]],$BB$3:$BB$12,0)),"0", "1")</f>
        <v>0</v>
      </c>
      <c r="AO1053" s="2" t="str">
        <f>IF(ISERROR(MATCH(#REF!,#REF!,0)),"0", "1")</f>
        <v>0</v>
      </c>
      <c r="AP1053" s="2" t="str">
        <f>IF(ISERROR(MATCH(Table18[[#This Row], [Batch Start Year]],$BC$2:$BC$23,0)),"0", "1")</f>
        <v>0</v>
      </c>
      <c r="AQ1053" s="2" t="str">
        <f>IF(ISERROR(MATCH(Table18[[#This Row], [Batch Start Semester]],$BD$2:$BD$5,0)),"0", "1")</f>
        <v>0</v>
      </c>
      <c r="AR1053" s="2" t="str">
        <f>IF(ISERROR(MATCH(Table18[[#This Row], [Batch Session ]],$BE$2:$BE$5,0)),"0", "1")</f>
        <v>0</v>
      </c>
      <c r="AS1053" s="2" t="str">
        <f>IF(ISERROR(MATCH(Table18[[#This Row], [Current Semester Number ]],$BF$2:$BF$12,0)),"0", "1")</f>
        <v>0</v>
      </c>
      <c r="AT1053" s="2" t="str">
        <f>IF(ISERROR(MATCH(Table18[[#This Row], [Gender]],$BG$2:$BG$4,0)),"0", "1")</f>
        <v>0</v>
      </c>
      <c r="AU1053" s="2" t="str">
        <f>IF(ISERROR(MATCH(Table18[[#This Row], [Quota Type]],$BH$2:$BH$12,0)),"0", "1")</f>
        <v>0</v>
      </c>
      <c r="AV1053" s="2" t="str">
        <f>IF(ISERROR(MATCH(Table18[[#This Row], [Different Ability Type (only for Differently abled students)]],$BI$2:$BI$8,0)),"0", "1")</f>
        <v>0</v>
      </c>
      <c r="AW1053" s="2"/>
      <c r="AX1053" s="2"/>
      <c r="AY1053" s="2"/>
      <c r="AZ1053" s="2"/>
    </row>
    <row r="1054" ht="14.25">
      <c r="A1054" s="23"/>
      <c r="B1054" s="23"/>
      <c r="C1054" s="23"/>
      <c r="D1054" s="23"/>
      <c r="E1054" s="23"/>
      <c r="F1054" s="23"/>
      <c r="G1054" s="24"/>
      <c r="H1054" s="25"/>
      <c r="I1054" s="26"/>
      <c r="J1054" s="27"/>
      <c r="K1054" s="27"/>
      <c r="L1054" s="27"/>
      <c r="M1054" s="26"/>
      <c r="N1054" s="28"/>
      <c r="O1054" s="29"/>
      <c r="P1054" s="30"/>
      <c r="Q1054" s="30"/>
      <c r="R1054" s="30"/>
      <c r="S1054" s="31"/>
      <c r="T1054" s="26"/>
      <c r="U1054" s="27"/>
      <c r="V1054" s="82"/>
      <c r="W1054" s="83"/>
      <c r="X1054" s="27"/>
      <c r="Y1054" s="36"/>
      <c r="Z1054" s="27"/>
      <c r="AA1054" s="37"/>
      <c r="AB1054" s="38"/>
      <c r="AC1054" s="39"/>
      <c r="AD1054" s="40"/>
      <c r="AK1054" s="2" t="str">
        <f>IF(ISERROR(MATCH(Table18[[#This Row], [Sector of College]],$AY$2:$AY$4,0)),"0", "1")</f>
        <v>0</v>
      </c>
      <c r="AL1054" s="2" t="str">
        <f>IF(ISERROR(MATCH(Table18[[#This Row], [Type of College]],$AZ$2:$AZ$4,0)),"0", "1")</f>
        <v>0</v>
      </c>
      <c r="AM1054" s="2" t="str">
        <f>IF(ISERROR(MATCH(Table18[[#This Row], [College Category]],$BA$2:$BA$15,0)),"0", "1")</f>
        <v>0</v>
      </c>
      <c r="AN1054" s="2" t="str">
        <f>IF(ISERROR(MATCH(Table18[[#This Row], [Degree Duration]],$BB$3:$BB$12,0)),"0", "1")</f>
        <v>0</v>
      </c>
      <c r="AO1054" s="2" t="str">
        <f>IF(ISERROR(MATCH(#REF!,#REF!,0)),"0", "1")</f>
        <v>0</v>
      </c>
      <c r="AP1054" s="2" t="str">
        <f>IF(ISERROR(MATCH(Table18[[#This Row], [Batch Start Year]],$BC$2:$BC$23,0)),"0", "1")</f>
        <v>0</v>
      </c>
      <c r="AQ1054" s="2" t="str">
        <f>IF(ISERROR(MATCH(Table18[[#This Row], [Batch Start Semester]],$BD$2:$BD$5,0)),"0", "1")</f>
        <v>0</v>
      </c>
      <c r="AR1054" s="2" t="str">
        <f>IF(ISERROR(MATCH(Table18[[#This Row], [Batch Session ]],$BE$2:$BE$5,0)),"0", "1")</f>
        <v>0</v>
      </c>
      <c r="AS1054" s="2" t="str">
        <f>IF(ISERROR(MATCH(Table18[[#This Row], [Current Semester Number ]],$BF$2:$BF$12,0)),"0", "1")</f>
        <v>0</v>
      </c>
      <c r="AT1054" s="2" t="str">
        <f>IF(ISERROR(MATCH(Table18[[#This Row], [Gender]],$BG$2:$BG$4,0)),"0", "1")</f>
        <v>0</v>
      </c>
      <c r="AU1054" s="2" t="str">
        <f>IF(ISERROR(MATCH(Table18[[#This Row], [Quota Type]],$BH$2:$BH$12,0)),"0", "1")</f>
        <v>0</v>
      </c>
      <c r="AV1054" s="2" t="str">
        <f>IF(ISERROR(MATCH(Table18[[#This Row], [Different Ability Type (only for Differently abled students)]],$BI$2:$BI$8,0)),"0", "1")</f>
        <v>0</v>
      </c>
      <c r="AW1054" s="2"/>
      <c r="AX1054" s="2"/>
      <c r="AY1054" s="2"/>
      <c r="AZ1054" s="2"/>
    </row>
    <row r="1055" ht="14.25">
      <c r="A1055" s="23"/>
      <c r="B1055" s="23"/>
      <c r="C1055" s="23"/>
      <c r="D1055" s="23"/>
      <c r="E1055" s="23"/>
      <c r="F1055" s="23"/>
      <c r="G1055" s="24"/>
      <c r="H1055" s="25"/>
      <c r="I1055" s="26"/>
      <c r="J1055" s="27"/>
      <c r="K1055" s="27"/>
      <c r="L1055" s="27"/>
      <c r="M1055" s="26"/>
      <c r="N1055" s="28"/>
      <c r="O1055" s="29"/>
      <c r="P1055" s="30"/>
      <c r="Q1055" s="30"/>
      <c r="R1055" s="30"/>
      <c r="S1055" s="31"/>
      <c r="T1055" s="26"/>
      <c r="U1055" s="27"/>
      <c r="V1055" s="82"/>
      <c r="W1055" s="83"/>
      <c r="X1055" s="27"/>
      <c r="Y1055" s="36"/>
      <c r="Z1055" s="27"/>
      <c r="AA1055" s="37"/>
      <c r="AB1055" s="38"/>
      <c r="AC1055" s="39"/>
      <c r="AD1055" s="40"/>
      <c r="AK1055" s="2" t="str">
        <f>IF(ISERROR(MATCH(Table18[[#This Row], [Sector of College]],$AY$2:$AY$4,0)),"0", "1")</f>
        <v>0</v>
      </c>
      <c r="AL1055" s="2" t="str">
        <f>IF(ISERROR(MATCH(Table18[[#This Row], [Type of College]],$AZ$2:$AZ$4,0)),"0", "1")</f>
        <v>0</v>
      </c>
      <c r="AM1055" s="2" t="str">
        <f>IF(ISERROR(MATCH(Table18[[#This Row], [College Category]],$BA$2:$BA$15,0)),"0", "1")</f>
        <v>0</v>
      </c>
      <c r="AN1055" s="2" t="str">
        <f>IF(ISERROR(MATCH(Table18[[#This Row], [Degree Duration]],$BB$3:$BB$12,0)),"0", "1")</f>
        <v>0</v>
      </c>
      <c r="AO1055" s="2" t="str">
        <f>IF(ISERROR(MATCH(#REF!,#REF!,0)),"0", "1")</f>
        <v>0</v>
      </c>
      <c r="AP1055" s="2" t="str">
        <f>IF(ISERROR(MATCH(Table18[[#This Row], [Batch Start Year]],$BC$2:$BC$23,0)),"0", "1")</f>
        <v>0</v>
      </c>
      <c r="AQ1055" s="2" t="str">
        <f>IF(ISERROR(MATCH(Table18[[#This Row], [Batch Start Semester]],$BD$2:$BD$5,0)),"0", "1")</f>
        <v>0</v>
      </c>
      <c r="AR1055" s="2" t="str">
        <f>IF(ISERROR(MATCH(Table18[[#This Row], [Batch Session ]],$BE$2:$BE$5,0)),"0", "1")</f>
        <v>0</v>
      </c>
      <c r="AS1055" s="2" t="str">
        <f>IF(ISERROR(MATCH(Table18[[#This Row], [Current Semester Number ]],$BF$2:$BF$12,0)),"0", "1")</f>
        <v>0</v>
      </c>
      <c r="AT1055" s="2" t="str">
        <f>IF(ISERROR(MATCH(Table18[[#This Row], [Gender]],$BG$2:$BG$4,0)),"0", "1")</f>
        <v>0</v>
      </c>
      <c r="AU1055" s="2" t="str">
        <f>IF(ISERROR(MATCH(Table18[[#This Row], [Quota Type]],$BH$2:$BH$12,0)),"0", "1")</f>
        <v>0</v>
      </c>
      <c r="AV1055" s="2" t="str">
        <f>IF(ISERROR(MATCH(Table18[[#This Row], [Different Ability Type (only for Differently abled students)]],$BI$2:$BI$8,0)),"0", "1")</f>
        <v>0</v>
      </c>
      <c r="AW1055" s="2"/>
      <c r="AX1055" s="2"/>
      <c r="AY1055" s="2"/>
      <c r="AZ1055" s="2"/>
    </row>
    <row r="1056" ht="14.25">
      <c r="A1056" s="23"/>
      <c r="B1056" s="23"/>
      <c r="C1056" s="23"/>
      <c r="D1056" s="23"/>
      <c r="E1056" s="23"/>
      <c r="F1056" s="23"/>
      <c r="G1056" s="24"/>
      <c r="H1056" s="25"/>
      <c r="I1056" s="26"/>
      <c r="J1056" s="27"/>
      <c r="K1056" s="27"/>
      <c r="L1056" s="27"/>
      <c r="M1056" s="26"/>
      <c r="N1056" s="28"/>
      <c r="O1056" s="29"/>
      <c r="P1056" s="30"/>
      <c r="Q1056" s="30"/>
      <c r="R1056" s="30"/>
      <c r="S1056" s="31"/>
      <c r="T1056" s="26"/>
      <c r="U1056" s="27"/>
      <c r="V1056" s="82"/>
      <c r="W1056" s="83"/>
      <c r="X1056" s="27"/>
      <c r="Y1056" s="36"/>
      <c r="Z1056" s="27"/>
      <c r="AA1056" s="37"/>
      <c r="AB1056" s="38"/>
      <c r="AC1056" s="39"/>
      <c r="AD1056" s="40"/>
      <c r="AK1056" s="2" t="str">
        <f>IF(ISERROR(MATCH(Table18[[#This Row], [Sector of College]],$AY$2:$AY$4,0)),"0", "1")</f>
        <v>0</v>
      </c>
      <c r="AL1056" s="2" t="str">
        <f>IF(ISERROR(MATCH(Table18[[#This Row], [Type of College]],$AZ$2:$AZ$4,0)),"0", "1")</f>
        <v>0</v>
      </c>
      <c r="AM1056" s="2" t="str">
        <f>IF(ISERROR(MATCH(Table18[[#This Row], [College Category]],$BA$2:$BA$15,0)),"0", "1")</f>
        <v>0</v>
      </c>
      <c r="AN1056" s="2" t="str">
        <f>IF(ISERROR(MATCH(Table18[[#This Row], [Degree Duration]],$BB$3:$BB$12,0)),"0", "1")</f>
        <v>0</v>
      </c>
      <c r="AO1056" s="2" t="str">
        <f>IF(ISERROR(MATCH(#REF!,#REF!,0)),"0", "1")</f>
        <v>0</v>
      </c>
      <c r="AP1056" s="2" t="str">
        <f>IF(ISERROR(MATCH(Table18[[#This Row], [Batch Start Year]],$BC$2:$BC$23,0)),"0", "1")</f>
        <v>0</v>
      </c>
      <c r="AQ1056" s="2" t="str">
        <f>IF(ISERROR(MATCH(Table18[[#This Row], [Batch Start Semester]],$BD$2:$BD$5,0)),"0", "1")</f>
        <v>0</v>
      </c>
      <c r="AR1056" s="2" t="str">
        <f>IF(ISERROR(MATCH(Table18[[#This Row], [Batch Session ]],$BE$2:$BE$5,0)),"0", "1")</f>
        <v>0</v>
      </c>
      <c r="AS1056" s="2" t="str">
        <f>IF(ISERROR(MATCH(Table18[[#This Row], [Current Semester Number ]],$BF$2:$BF$12,0)),"0", "1")</f>
        <v>0</v>
      </c>
      <c r="AT1056" s="2" t="str">
        <f>IF(ISERROR(MATCH(Table18[[#This Row], [Gender]],$BG$2:$BG$4,0)),"0", "1")</f>
        <v>0</v>
      </c>
      <c r="AU1056" s="2" t="str">
        <f>IF(ISERROR(MATCH(Table18[[#This Row], [Quota Type]],$BH$2:$BH$12,0)),"0", "1")</f>
        <v>0</v>
      </c>
      <c r="AV1056" s="2" t="str">
        <f>IF(ISERROR(MATCH(Table18[[#This Row], [Different Ability Type (only for Differently abled students)]],$BI$2:$BI$8,0)),"0", "1")</f>
        <v>0</v>
      </c>
      <c r="AW1056" s="2"/>
      <c r="AX1056" s="2"/>
      <c r="AY1056" s="2"/>
      <c r="AZ1056" s="2"/>
    </row>
    <row r="1057" ht="14.25">
      <c r="A1057" s="23"/>
      <c r="B1057" s="23"/>
      <c r="C1057" s="23"/>
      <c r="D1057" s="23"/>
      <c r="E1057" s="23"/>
      <c r="F1057" s="23"/>
      <c r="G1057" s="24"/>
      <c r="H1057" s="25"/>
      <c r="I1057" s="26"/>
      <c r="J1057" s="27"/>
      <c r="K1057" s="27"/>
      <c r="L1057" s="27"/>
      <c r="M1057" s="26"/>
      <c r="N1057" s="28"/>
      <c r="O1057" s="29"/>
      <c r="P1057" s="30"/>
      <c r="Q1057" s="30"/>
      <c r="R1057" s="30"/>
      <c r="S1057" s="31"/>
      <c r="T1057" s="26"/>
      <c r="U1057" s="27"/>
      <c r="V1057" s="82"/>
      <c r="W1057" s="83"/>
      <c r="X1057" s="27"/>
      <c r="Y1057" s="36"/>
      <c r="Z1057" s="27"/>
      <c r="AA1057" s="37"/>
      <c r="AB1057" s="38"/>
      <c r="AC1057" s="39"/>
      <c r="AD1057" s="40"/>
      <c r="AK1057" s="2" t="str">
        <f>IF(ISERROR(MATCH(Table18[[#This Row], [Sector of College]],$AY$2:$AY$4,0)),"0", "1")</f>
        <v>0</v>
      </c>
      <c r="AL1057" s="2" t="str">
        <f>IF(ISERROR(MATCH(Table18[[#This Row], [Type of College]],$AZ$2:$AZ$4,0)),"0", "1")</f>
        <v>0</v>
      </c>
      <c r="AM1057" s="2" t="str">
        <f>IF(ISERROR(MATCH(Table18[[#This Row], [College Category]],$BA$2:$BA$15,0)),"0", "1")</f>
        <v>0</v>
      </c>
      <c r="AN1057" s="2" t="str">
        <f>IF(ISERROR(MATCH(Table18[[#This Row], [Degree Duration]],$BB$3:$BB$12,0)),"0", "1")</f>
        <v>0</v>
      </c>
      <c r="AO1057" s="2" t="str">
        <f>IF(ISERROR(MATCH(#REF!,#REF!,0)),"0", "1")</f>
        <v>0</v>
      </c>
      <c r="AP1057" s="2" t="str">
        <f>IF(ISERROR(MATCH(Table18[[#This Row], [Batch Start Year]],$BC$2:$BC$23,0)),"0", "1")</f>
        <v>0</v>
      </c>
      <c r="AQ1057" s="2" t="str">
        <f>IF(ISERROR(MATCH(Table18[[#This Row], [Batch Start Semester]],$BD$2:$BD$5,0)),"0", "1")</f>
        <v>0</v>
      </c>
      <c r="AR1057" s="2" t="str">
        <f>IF(ISERROR(MATCH(Table18[[#This Row], [Batch Session ]],$BE$2:$BE$5,0)),"0", "1")</f>
        <v>0</v>
      </c>
      <c r="AS1057" s="2" t="str">
        <f>IF(ISERROR(MATCH(Table18[[#This Row], [Current Semester Number ]],$BF$2:$BF$12,0)),"0", "1")</f>
        <v>0</v>
      </c>
      <c r="AT1057" s="2" t="str">
        <f>IF(ISERROR(MATCH(Table18[[#This Row], [Gender]],$BG$2:$BG$4,0)),"0", "1")</f>
        <v>0</v>
      </c>
      <c r="AU1057" s="2" t="str">
        <f>IF(ISERROR(MATCH(Table18[[#This Row], [Quota Type]],$BH$2:$BH$12,0)),"0", "1")</f>
        <v>0</v>
      </c>
      <c r="AV1057" s="2" t="str">
        <f>IF(ISERROR(MATCH(Table18[[#This Row], [Different Ability Type (only for Differently abled students)]],$BI$2:$BI$8,0)),"0", "1")</f>
        <v>0</v>
      </c>
      <c r="AW1057" s="2"/>
      <c r="AX1057" s="2"/>
      <c r="AY1057" s="2"/>
      <c r="AZ1057" s="2"/>
    </row>
    <row r="1058" ht="14.25">
      <c r="A1058" s="23"/>
      <c r="B1058" s="23"/>
      <c r="C1058" s="23"/>
      <c r="D1058" s="23"/>
      <c r="E1058" s="23"/>
      <c r="F1058" s="23"/>
      <c r="G1058" s="24"/>
      <c r="H1058" s="25"/>
      <c r="I1058" s="26"/>
      <c r="J1058" s="27"/>
      <c r="K1058" s="27"/>
      <c r="L1058" s="27"/>
      <c r="M1058" s="26"/>
      <c r="N1058" s="28"/>
      <c r="O1058" s="29"/>
      <c r="P1058" s="30"/>
      <c r="Q1058" s="30"/>
      <c r="R1058" s="30"/>
      <c r="S1058" s="31"/>
      <c r="T1058" s="26"/>
      <c r="U1058" s="27"/>
      <c r="V1058" s="82"/>
      <c r="W1058" s="83"/>
      <c r="X1058" s="27"/>
      <c r="Y1058" s="36"/>
      <c r="Z1058" s="27"/>
      <c r="AA1058" s="37"/>
      <c r="AB1058" s="38"/>
      <c r="AC1058" s="39"/>
      <c r="AD1058" s="40"/>
      <c r="AK1058" s="2" t="str">
        <f>IF(ISERROR(MATCH(Table18[[#This Row], [Sector of College]],$AY$2:$AY$4,0)),"0", "1")</f>
        <v>0</v>
      </c>
      <c r="AL1058" s="2" t="str">
        <f>IF(ISERROR(MATCH(Table18[[#This Row], [Type of College]],$AZ$2:$AZ$4,0)),"0", "1")</f>
        <v>0</v>
      </c>
      <c r="AM1058" s="2" t="str">
        <f>IF(ISERROR(MATCH(Table18[[#This Row], [College Category]],$BA$2:$BA$15,0)),"0", "1")</f>
        <v>0</v>
      </c>
      <c r="AN1058" s="2" t="str">
        <f>IF(ISERROR(MATCH(Table18[[#This Row], [Degree Duration]],$BB$3:$BB$12,0)),"0", "1")</f>
        <v>0</v>
      </c>
      <c r="AO1058" s="2" t="str">
        <f>IF(ISERROR(MATCH(#REF!,#REF!,0)),"0", "1")</f>
        <v>0</v>
      </c>
      <c r="AP1058" s="2" t="str">
        <f>IF(ISERROR(MATCH(Table18[[#This Row], [Batch Start Year]],$BC$2:$BC$23,0)),"0", "1")</f>
        <v>0</v>
      </c>
      <c r="AQ1058" s="2" t="str">
        <f>IF(ISERROR(MATCH(Table18[[#This Row], [Batch Start Semester]],$BD$2:$BD$5,0)),"0", "1")</f>
        <v>0</v>
      </c>
      <c r="AR1058" s="2" t="str">
        <f>IF(ISERROR(MATCH(Table18[[#This Row], [Batch Session ]],$BE$2:$BE$5,0)),"0", "1")</f>
        <v>0</v>
      </c>
      <c r="AS1058" s="2" t="str">
        <f>IF(ISERROR(MATCH(Table18[[#This Row], [Current Semester Number ]],$BF$2:$BF$12,0)),"0", "1")</f>
        <v>0</v>
      </c>
      <c r="AT1058" s="2" t="str">
        <f>IF(ISERROR(MATCH(Table18[[#This Row], [Gender]],$BG$2:$BG$4,0)),"0", "1")</f>
        <v>0</v>
      </c>
      <c r="AU1058" s="2" t="str">
        <f>IF(ISERROR(MATCH(Table18[[#This Row], [Quota Type]],$BH$2:$BH$12,0)),"0", "1")</f>
        <v>0</v>
      </c>
      <c r="AV1058" s="2" t="str">
        <f>IF(ISERROR(MATCH(Table18[[#This Row], [Different Ability Type (only for Differently abled students)]],$BI$2:$BI$8,0)),"0", "1")</f>
        <v>0</v>
      </c>
      <c r="AW1058" s="2"/>
      <c r="AX1058" s="2"/>
      <c r="AY1058" s="2"/>
      <c r="AZ1058" s="2"/>
    </row>
    <row r="1059" ht="14.25">
      <c r="A1059" s="23"/>
      <c r="B1059" s="23"/>
      <c r="C1059" s="23"/>
      <c r="D1059" s="23"/>
      <c r="E1059" s="23"/>
      <c r="F1059" s="23"/>
      <c r="G1059" s="24"/>
      <c r="H1059" s="25"/>
      <c r="I1059" s="26"/>
      <c r="J1059" s="27"/>
      <c r="K1059" s="27"/>
      <c r="L1059" s="27"/>
      <c r="M1059" s="26"/>
      <c r="N1059" s="28"/>
      <c r="O1059" s="29"/>
      <c r="P1059" s="30"/>
      <c r="Q1059" s="30"/>
      <c r="R1059" s="30"/>
      <c r="S1059" s="31"/>
      <c r="T1059" s="26"/>
      <c r="U1059" s="27"/>
      <c r="V1059" s="82"/>
      <c r="W1059" s="83"/>
      <c r="X1059" s="27"/>
      <c r="Y1059" s="36"/>
      <c r="Z1059" s="27"/>
      <c r="AA1059" s="37"/>
      <c r="AB1059" s="38"/>
      <c r="AC1059" s="39"/>
      <c r="AD1059" s="40"/>
      <c r="AK1059" s="2" t="str">
        <f>IF(ISERROR(MATCH(Table18[[#This Row], [Sector of College]],$AY$2:$AY$4,0)),"0", "1")</f>
        <v>0</v>
      </c>
      <c r="AL1059" s="2" t="str">
        <f>IF(ISERROR(MATCH(Table18[[#This Row], [Type of College]],$AZ$2:$AZ$4,0)),"0", "1")</f>
        <v>0</v>
      </c>
      <c r="AM1059" s="2" t="str">
        <f>IF(ISERROR(MATCH(Table18[[#This Row], [College Category]],$BA$2:$BA$15,0)),"0", "1")</f>
        <v>0</v>
      </c>
      <c r="AN1059" s="2" t="str">
        <f>IF(ISERROR(MATCH(Table18[[#This Row], [Degree Duration]],$BB$3:$BB$12,0)),"0", "1")</f>
        <v>0</v>
      </c>
      <c r="AO1059" s="2" t="str">
        <f>IF(ISERROR(MATCH(#REF!,#REF!,0)),"0", "1")</f>
        <v>0</v>
      </c>
      <c r="AP1059" s="2" t="str">
        <f>IF(ISERROR(MATCH(Table18[[#This Row], [Batch Start Year]],$BC$2:$BC$23,0)),"0", "1")</f>
        <v>0</v>
      </c>
      <c r="AQ1059" s="2" t="str">
        <f>IF(ISERROR(MATCH(Table18[[#This Row], [Batch Start Semester]],$BD$2:$BD$5,0)),"0", "1")</f>
        <v>0</v>
      </c>
      <c r="AR1059" s="2" t="str">
        <f>IF(ISERROR(MATCH(Table18[[#This Row], [Batch Session ]],$BE$2:$BE$5,0)),"0", "1")</f>
        <v>0</v>
      </c>
      <c r="AS1059" s="2" t="str">
        <f>IF(ISERROR(MATCH(Table18[[#This Row], [Current Semester Number ]],$BF$2:$BF$12,0)),"0", "1")</f>
        <v>0</v>
      </c>
      <c r="AT1059" s="2" t="str">
        <f>IF(ISERROR(MATCH(Table18[[#This Row], [Gender]],$BG$2:$BG$4,0)),"0", "1")</f>
        <v>0</v>
      </c>
      <c r="AU1059" s="2" t="str">
        <f>IF(ISERROR(MATCH(Table18[[#This Row], [Quota Type]],$BH$2:$BH$12,0)),"0", "1")</f>
        <v>0</v>
      </c>
      <c r="AV1059" s="2" t="str">
        <f>IF(ISERROR(MATCH(Table18[[#This Row], [Different Ability Type (only for Differently abled students)]],$BI$2:$BI$8,0)),"0", "1")</f>
        <v>0</v>
      </c>
      <c r="AW1059" s="2"/>
      <c r="AX1059" s="2"/>
      <c r="AY1059" s="2"/>
      <c r="AZ1059" s="2"/>
    </row>
    <row r="1060" ht="14.25">
      <c r="A1060" s="23"/>
      <c r="B1060" s="23"/>
      <c r="C1060" s="23"/>
      <c r="D1060" s="23"/>
      <c r="E1060" s="23"/>
      <c r="F1060" s="23"/>
      <c r="G1060" s="24"/>
      <c r="H1060" s="25"/>
      <c r="I1060" s="26"/>
      <c r="J1060" s="27"/>
      <c r="K1060" s="27"/>
      <c r="L1060" s="27"/>
      <c r="M1060" s="26"/>
      <c r="N1060" s="28"/>
      <c r="O1060" s="29"/>
      <c r="P1060" s="30"/>
      <c r="Q1060" s="30"/>
      <c r="R1060" s="30"/>
      <c r="S1060" s="31"/>
      <c r="T1060" s="26"/>
      <c r="U1060" s="27"/>
      <c r="V1060" s="82"/>
      <c r="W1060" s="83"/>
      <c r="X1060" s="27"/>
      <c r="Y1060" s="36"/>
      <c r="Z1060" s="27"/>
      <c r="AA1060" s="37"/>
      <c r="AB1060" s="38"/>
      <c r="AC1060" s="39"/>
      <c r="AD1060" s="40"/>
      <c r="AK1060" s="2" t="str">
        <f>IF(ISERROR(MATCH(Table18[[#This Row], [Sector of College]],$AY$2:$AY$4,0)),"0", "1")</f>
        <v>0</v>
      </c>
      <c r="AL1060" s="2" t="str">
        <f>IF(ISERROR(MATCH(Table18[[#This Row], [Type of College]],$AZ$2:$AZ$4,0)),"0", "1")</f>
        <v>0</v>
      </c>
      <c r="AM1060" s="2" t="str">
        <f>IF(ISERROR(MATCH(Table18[[#This Row], [College Category]],$BA$2:$BA$15,0)),"0", "1")</f>
        <v>0</v>
      </c>
      <c r="AN1060" s="2" t="str">
        <f>IF(ISERROR(MATCH(Table18[[#This Row], [Degree Duration]],$BB$3:$BB$12,0)),"0", "1")</f>
        <v>0</v>
      </c>
      <c r="AO1060" s="2" t="str">
        <f>IF(ISERROR(MATCH(#REF!,#REF!,0)),"0", "1")</f>
        <v>0</v>
      </c>
      <c r="AP1060" s="2" t="str">
        <f>IF(ISERROR(MATCH(Table18[[#This Row], [Batch Start Year]],$BC$2:$BC$23,0)),"0", "1")</f>
        <v>0</v>
      </c>
      <c r="AQ1060" s="2" t="str">
        <f>IF(ISERROR(MATCH(Table18[[#This Row], [Batch Start Semester]],$BD$2:$BD$5,0)),"0", "1")</f>
        <v>0</v>
      </c>
      <c r="AR1060" s="2" t="str">
        <f>IF(ISERROR(MATCH(Table18[[#This Row], [Batch Session ]],$BE$2:$BE$5,0)),"0", "1")</f>
        <v>0</v>
      </c>
      <c r="AS1060" s="2" t="str">
        <f>IF(ISERROR(MATCH(Table18[[#This Row], [Current Semester Number ]],$BF$2:$BF$12,0)),"0", "1")</f>
        <v>0</v>
      </c>
      <c r="AT1060" s="2" t="str">
        <f>IF(ISERROR(MATCH(Table18[[#This Row], [Gender]],$BG$2:$BG$4,0)),"0", "1")</f>
        <v>0</v>
      </c>
      <c r="AU1060" s="2" t="str">
        <f>IF(ISERROR(MATCH(Table18[[#This Row], [Quota Type]],$BH$2:$BH$12,0)),"0", "1")</f>
        <v>0</v>
      </c>
      <c r="AV1060" s="2" t="str">
        <f>IF(ISERROR(MATCH(Table18[[#This Row], [Different Ability Type (only for Differently abled students)]],$BI$2:$BI$8,0)),"0", "1")</f>
        <v>0</v>
      </c>
      <c r="AW1060" s="2"/>
      <c r="AX1060" s="2"/>
      <c r="AY1060" s="2"/>
      <c r="AZ1060" s="2"/>
    </row>
    <row r="1061" ht="14.25">
      <c r="A1061" s="23"/>
      <c r="B1061" s="23"/>
      <c r="C1061" s="23"/>
      <c r="D1061" s="23"/>
      <c r="E1061" s="23"/>
      <c r="F1061" s="23"/>
      <c r="G1061" s="24"/>
      <c r="H1061" s="25"/>
      <c r="I1061" s="26"/>
      <c r="J1061" s="27"/>
      <c r="K1061" s="27"/>
      <c r="L1061" s="27"/>
      <c r="M1061" s="26"/>
      <c r="N1061" s="28"/>
      <c r="O1061" s="29"/>
      <c r="P1061" s="30"/>
      <c r="Q1061" s="30"/>
      <c r="R1061" s="30"/>
      <c r="S1061" s="31"/>
      <c r="T1061" s="26"/>
      <c r="U1061" s="27"/>
      <c r="V1061" s="82"/>
      <c r="W1061" s="83"/>
      <c r="X1061" s="27"/>
      <c r="Y1061" s="36"/>
      <c r="Z1061" s="27"/>
      <c r="AA1061" s="37"/>
      <c r="AB1061" s="38"/>
      <c r="AC1061" s="39"/>
      <c r="AD1061" s="40"/>
      <c r="AK1061" s="2" t="str">
        <f>IF(ISERROR(MATCH(Table18[[#This Row], [Sector of College]],$AY$2:$AY$4,0)),"0", "1")</f>
        <v>0</v>
      </c>
      <c r="AL1061" s="2" t="str">
        <f>IF(ISERROR(MATCH(Table18[[#This Row], [Type of College]],$AZ$2:$AZ$4,0)),"0", "1")</f>
        <v>0</v>
      </c>
      <c r="AM1061" s="2" t="str">
        <f>IF(ISERROR(MATCH(Table18[[#This Row], [College Category]],$BA$2:$BA$15,0)),"0", "1")</f>
        <v>0</v>
      </c>
      <c r="AN1061" s="2" t="str">
        <f>IF(ISERROR(MATCH(Table18[[#This Row], [Degree Duration]],$BB$3:$BB$12,0)),"0", "1")</f>
        <v>0</v>
      </c>
      <c r="AO1061" s="2" t="str">
        <f>IF(ISERROR(MATCH(#REF!,#REF!,0)),"0", "1")</f>
        <v>0</v>
      </c>
      <c r="AP1061" s="2" t="str">
        <f>IF(ISERROR(MATCH(Table18[[#This Row], [Batch Start Year]],$BC$2:$BC$23,0)),"0", "1")</f>
        <v>0</v>
      </c>
      <c r="AQ1061" s="2" t="str">
        <f>IF(ISERROR(MATCH(Table18[[#This Row], [Batch Start Semester]],$BD$2:$BD$5,0)),"0", "1")</f>
        <v>0</v>
      </c>
      <c r="AR1061" s="2" t="str">
        <f>IF(ISERROR(MATCH(Table18[[#This Row], [Batch Session ]],$BE$2:$BE$5,0)),"0", "1")</f>
        <v>0</v>
      </c>
      <c r="AS1061" s="2" t="str">
        <f>IF(ISERROR(MATCH(Table18[[#This Row], [Current Semester Number ]],$BF$2:$BF$12,0)),"0", "1")</f>
        <v>0</v>
      </c>
      <c r="AT1061" s="2" t="str">
        <f>IF(ISERROR(MATCH(Table18[[#This Row], [Gender]],$BG$2:$BG$4,0)),"0", "1")</f>
        <v>0</v>
      </c>
      <c r="AU1061" s="2" t="str">
        <f>IF(ISERROR(MATCH(Table18[[#This Row], [Quota Type]],$BH$2:$BH$12,0)),"0", "1")</f>
        <v>0</v>
      </c>
      <c r="AV1061" s="2" t="str">
        <f>IF(ISERROR(MATCH(Table18[[#This Row], [Different Ability Type (only for Differently abled students)]],$BI$2:$BI$8,0)),"0", "1")</f>
        <v>0</v>
      </c>
      <c r="AW1061" s="2"/>
      <c r="AX1061" s="2"/>
      <c r="AY1061" s="2"/>
      <c r="AZ1061" s="2"/>
    </row>
    <row r="1062" ht="14.25">
      <c r="A1062" s="23"/>
      <c r="B1062" s="23"/>
      <c r="C1062" s="23"/>
      <c r="D1062" s="23"/>
      <c r="E1062" s="23"/>
      <c r="F1062" s="23"/>
      <c r="G1062" s="24"/>
      <c r="H1062" s="25"/>
      <c r="I1062" s="26"/>
      <c r="J1062" s="27"/>
      <c r="K1062" s="27"/>
      <c r="L1062" s="27"/>
      <c r="M1062" s="26"/>
      <c r="N1062" s="28"/>
      <c r="O1062" s="29"/>
      <c r="P1062" s="30"/>
      <c r="Q1062" s="30"/>
      <c r="R1062" s="30"/>
      <c r="S1062" s="31"/>
      <c r="T1062" s="26"/>
      <c r="U1062" s="27"/>
      <c r="V1062" s="82"/>
      <c r="W1062" s="83"/>
      <c r="X1062" s="27"/>
      <c r="Y1062" s="36"/>
      <c r="Z1062" s="27"/>
      <c r="AA1062" s="37"/>
      <c r="AB1062" s="38"/>
      <c r="AC1062" s="39"/>
      <c r="AD1062" s="40"/>
      <c r="AK1062" s="2" t="str">
        <f>IF(ISERROR(MATCH(Table18[[#This Row], [Sector of College]],$AY$2:$AY$4,0)),"0", "1")</f>
        <v>0</v>
      </c>
      <c r="AL1062" s="2" t="str">
        <f>IF(ISERROR(MATCH(Table18[[#This Row], [Type of College]],$AZ$2:$AZ$4,0)),"0", "1")</f>
        <v>0</v>
      </c>
      <c r="AM1062" s="2" t="str">
        <f>IF(ISERROR(MATCH(Table18[[#This Row], [College Category]],$BA$2:$BA$15,0)),"0", "1")</f>
        <v>0</v>
      </c>
      <c r="AN1062" s="2" t="str">
        <f>IF(ISERROR(MATCH(Table18[[#This Row], [Degree Duration]],$BB$3:$BB$12,0)),"0", "1")</f>
        <v>0</v>
      </c>
      <c r="AO1062" s="2" t="str">
        <f>IF(ISERROR(MATCH(#REF!,#REF!,0)),"0", "1")</f>
        <v>0</v>
      </c>
      <c r="AP1062" s="2" t="str">
        <f>IF(ISERROR(MATCH(Table18[[#This Row], [Batch Start Year]],$BC$2:$BC$23,0)),"0", "1")</f>
        <v>0</v>
      </c>
      <c r="AQ1062" s="2" t="str">
        <f>IF(ISERROR(MATCH(Table18[[#This Row], [Batch Start Semester]],$BD$2:$BD$5,0)),"0", "1")</f>
        <v>0</v>
      </c>
      <c r="AR1062" s="2" t="str">
        <f>IF(ISERROR(MATCH(Table18[[#This Row], [Batch Session ]],$BE$2:$BE$5,0)),"0", "1")</f>
        <v>0</v>
      </c>
      <c r="AS1062" s="2" t="str">
        <f>IF(ISERROR(MATCH(Table18[[#This Row], [Current Semester Number ]],$BF$2:$BF$12,0)),"0", "1")</f>
        <v>0</v>
      </c>
      <c r="AT1062" s="2" t="str">
        <f>IF(ISERROR(MATCH(Table18[[#This Row], [Gender]],$BG$2:$BG$4,0)),"0", "1")</f>
        <v>0</v>
      </c>
      <c r="AU1062" s="2" t="str">
        <f>IF(ISERROR(MATCH(Table18[[#This Row], [Quota Type]],$BH$2:$BH$12,0)),"0", "1")</f>
        <v>0</v>
      </c>
      <c r="AV1062" s="2" t="str">
        <f>IF(ISERROR(MATCH(Table18[[#This Row], [Different Ability Type (only for Differently abled students)]],$BI$2:$BI$8,0)),"0", "1")</f>
        <v>0</v>
      </c>
      <c r="AW1062" s="2"/>
      <c r="AX1062" s="2"/>
      <c r="AY1062" s="2"/>
      <c r="AZ1062" s="2"/>
    </row>
    <row r="1063" ht="14.25">
      <c r="A1063" s="23"/>
      <c r="B1063" s="23"/>
      <c r="C1063" s="23"/>
      <c r="D1063" s="23"/>
      <c r="E1063" s="23"/>
      <c r="F1063" s="23"/>
      <c r="G1063" s="24"/>
      <c r="H1063" s="25"/>
      <c r="I1063" s="26"/>
      <c r="J1063" s="27"/>
      <c r="K1063" s="27"/>
      <c r="L1063" s="27"/>
      <c r="M1063" s="26"/>
      <c r="N1063" s="28"/>
      <c r="O1063" s="29"/>
      <c r="P1063" s="30"/>
      <c r="Q1063" s="30"/>
      <c r="R1063" s="30"/>
      <c r="S1063" s="31"/>
      <c r="T1063" s="26"/>
      <c r="U1063" s="27"/>
      <c r="V1063" s="82"/>
      <c r="W1063" s="83"/>
      <c r="X1063" s="27"/>
      <c r="Y1063" s="36"/>
      <c r="Z1063" s="27"/>
      <c r="AA1063" s="37"/>
      <c r="AB1063" s="38"/>
      <c r="AC1063" s="39"/>
      <c r="AD1063" s="40"/>
      <c r="AK1063" s="2" t="str">
        <f>IF(ISERROR(MATCH(Table18[[#This Row], [Sector of College]],$AY$2:$AY$4,0)),"0", "1")</f>
        <v>0</v>
      </c>
      <c r="AL1063" s="2" t="str">
        <f>IF(ISERROR(MATCH(Table18[[#This Row], [Type of College]],$AZ$2:$AZ$4,0)),"0", "1")</f>
        <v>0</v>
      </c>
      <c r="AM1063" s="2" t="str">
        <f>IF(ISERROR(MATCH(Table18[[#This Row], [College Category]],$BA$2:$BA$15,0)),"0", "1")</f>
        <v>0</v>
      </c>
      <c r="AN1063" s="2" t="str">
        <f>IF(ISERROR(MATCH(Table18[[#This Row], [Degree Duration]],$BB$3:$BB$12,0)),"0", "1")</f>
        <v>0</v>
      </c>
      <c r="AO1063" s="2" t="str">
        <f>IF(ISERROR(MATCH(#REF!,#REF!,0)),"0", "1")</f>
        <v>0</v>
      </c>
      <c r="AP1063" s="2" t="str">
        <f>IF(ISERROR(MATCH(Table18[[#This Row], [Batch Start Year]],$BC$2:$BC$23,0)),"0", "1")</f>
        <v>0</v>
      </c>
      <c r="AQ1063" s="2" t="str">
        <f>IF(ISERROR(MATCH(Table18[[#This Row], [Batch Start Semester]],$BD$2:$BD$5,0)),"0", "1")</f>
        <v>0</v>
      </c>
      <c r="AR1063" s="2" t="str">
        <f>IF(ISERROR(MATCH(Table18[[#This Row], [Batch Session ]],$BE$2:$BE$5,0)),"0", "1")</f>
        <v>0</v>
      </c>
      <c r="AS1063" s="2" t="str">
        <f>IF(ISERROR(MATCH(Table18[[#This Row], [Current Semester Number ]],$BF$2:$BF$12,0)),"0", "1")</f>
        <v>0</v>
      </c>
      <c r="AT1063" s="2" t="str">
        <f>IF(ISERROR(MATCH(Table18[[#This Row], [Gender]],$BG$2:$BG$4,0)),"0", "1")</f>
        <v>0</v>
      </c>
      <c r="AU1063" s="2" t="str">
        <f>IF(ISERROR(MATCH(Table18[[#This Row], [Quota Type]],$BH$2:$BH$12,0)),"0", "1")</f>
        <v>0</v>
      </c>
      <c r="AV1063" s="2" t="str">
        <f>IF(ISERROR(MATCH(Table18[[#This Row], [Different Ability Type (only for Differently abled students)]],$BI$2:$BI$8,0)),"0", "1")</f>
        <v>0</v>
      </c>
      <c r="AW1063" s="2"/>
      <c r="AX1063" s="2"/>
      <c r="AY1063" s="2"/>
      <c r="AZ1063" s="2"/>
    </row>
    <row r="1064" ht="14.25">
      <c r="A1064" s="23"/>
      <c r="B1064" s="23"/>
      <c r="C1064" s="23"/>
      <c r="D1064" s="23"/>
      <c r="E1064" s="23"/>
      <c r="F1064" s="23"/>
      <c r="G1064" s="24"/>
      <c r="H1064" s="25"/>
      <c r="I1064" s="26"/>
      <c r="J1064" s="27"/>
      <c r="K1064" s="27"/>
      <c r="L1064" s="27"/>
      <c r="M1064" s="26"/>
      <c r="N1064" s="28"/>
      <c r="O1064" s="29"/>
      <c r="P1064" s="30"/>
      <c r="Q1064" s="30"/>
      <c r="R1064" s="30"/>
      <c r="S1064" s="31"/>
      <c r="T1064" s="26"/>
      <c r="U1064" s="27"/>
      <c r="V1064" s="82"/>
      <c r="W1064" s="83"/>
      <c r="X1064" s="27"/>
      <c r="Y1064" s="36"/>
      <c r="Z1064" s="27"/>
      <c r="AA1064" s="37"/>
      <c r="AB1064" s="38"/>
      <c r="AC1064" s="39"/>
      <c r="AD1064" s="40"/>
      <c r="AK1064" s="2" t="str">
        <f>IF(ISERROR(MATCH(Table18[[#This Row], [Sector of College]],$AY$2:$AY$4,0)),"0", "1")</f>
        <v>0</v>
      </c>
      <c r="AL1064" s="2" t="str">
        <f>IF(ISERROR(MATCH(Table18[[#This Row], [Type of College]],$AZ$2:$AZ$4,0)),"0", "1")</f>
        <v>0</v>
      </c>
      <c r="AM1064" s="2" t="str">
        <f>IF(ISERROR(MATCH(Table18[[#This Row], [College Category]],$BA$2:$BA$15,0)),"0", "1")</f>
        <v>0</v>
      </c>
      <c r="AN1064" s="2" t="str">
        <f>IF(ISERROR(MATCH(Table18[[#This Row], [Degree Duration]],$BB$3:$BB$12,0)),"0", "1")</f>
        <v>0</v>
      </c>
      <c r="AO1064" s="2" t="str">
        <f>IF(ISERROR(MATCH(#REF!,#REF!,0)),"0", "1")</f>
        <v>0</v>
      </c>
      <c r="AP1064" s="2" t="str">
        <f>IF(ISERROR(MATCH(Table18[[#This Row], [Batch Start Year]],$BC$2:$BC$23,0)),"0", "1")</f>
        <v>0</v>
      </c>
      <c r="AQ1064" s="2" t="str">
        <f>IF(ISERROR(MATCH(Table18[[#This Row], [Batch Start Semester]],$BD$2:$BD$5,0)),"0", "1")</f>
        <v>0</v>
      </c>
      <c r="AR1064" s="2" t="str">
        <f>IF(ISERROR(MATCH(Table18[[#This Row], [Batch Session ]],$BE$2:$BE$5,0)),"0", "1")</f>
        <v>0</v>
      </c>
      <c r="AS1064" s="2" t="str">
        <f>IF(ISERROR(MATCH(Table18[[#This Row], [Current Semester Number ]],$BF$2:$BF$12,0)),"0", "1")</f>
        <v>0</v>
      </c>
      <c r="AT1064" s="2" t="str">
        <f>IF(ISERROR(MATCH(Table18[[#This Row], [Gender]],$BG$2:$BG$4,0)),"0", "1")</f>
        <v>0</v>
      </c>
      <c r="AU1064" s="2" t="str">
        <f>IF(ISERROR(MATCH(Table18[[#This Row], [Quota Type]],$BH$2:$BH$12,0)),"0", "1")</f>
        <v>0</v>
      </c>
      <c r="AV1064" s="2" t="str">
        <f>IF(ISERROR(MATCH(Table18[[#This Row], [Different Ability Type (only for Differently abled students)]],$BI$2:$BI$8,0)),"0", "1")</f>
        <v>0</v>
      </c>
      <c r="AW1064" s="2"/>
      <c r="AX1064" s="2"/>
      <c r="AY1064" s="2"/>
      <c r="AZ1064" s="2"/>
    </row>
    <row r="1065" ht="14.25">
      <c r="A1065" s="23"/>
      <c r="B1065" s="23"/>
      <c r="C1065" s="23"/>
      <c r="D1065" s="23"/>
      <c r="E1065" s="23"/>
      <c r="F1065" s="23"/>
      <c r="G1065" s="24"/>
      <c r="H1065" s="25"/>
      <c r="I1065" s="26"/>
      <c r="J1065" s="27"/>
      <c r="K1065" s="27"/>
      <c r="L1065" s="27"/>
      <c r="M1065" s="26"/>
      <c r="N1065" s="28"/>
      <c r="O1065" s="29"/>
      <c r="P1065" s="30"/>
      <c r="Q1065" s="30"/>
      <c r="R1065" s="30"/>
      <c r="S1065" s="31"/>
      <c r="T1065" s="26"/>
      <c r="U1065" s="27"/>
      <c r="V1065" s="82"/>
      <c r="W1065" s="83"/>
      <c r="X1065" s="27"/>
      <c r="Y1065" s="36"/>
      <c r="Z1065" s="27"/>
      <c r="AA1065" s="37"/>
      <c r="AB1065" s="38"/>
      <c r="AC1065" s="39"/>
      <c r="AD1065" s="40"/>
      <c r="AK1065" s="2" t="str">
        <f>IF(ISERROR(MATCH(Table18[[#This Row], [Sector of College]],$AY$2:$AY$4,0)),"0", "1")</f>
        <v>0</v>
      </c>
      <c r="AL1065" s="2" t="str">
        <f>IF(ISERROR(MATCH(Table18[[#This Row], [Type of College]],$AZ$2:$AZ$4,0)),"0", "1")</f>
        <v>0</v>
      </c>
      <c r="AM1065" s="2" t="str">
        <f>IF(ISERROR(MATCH(Table18[[#This Row], [College Category]],$BA$2:$BA$15,0)),"0", "1")</f>
        <v>0</v>
      </c>
      <c r="AN1065" s="2" t="str">
        <f>IF(ISERROR(MATCH(Table18[[#This Row], [Degree Duration]],$BB$3:$BB$12,0)),"0", "1")</f>
        <v>0</v>
      </c>
      <c r="AO1065" s="2" t="str">
        <f>IF(ISERROR(MATCH(#REF!,#REF!,0)),"0", "1")</f>
        <v>0</v>
      </c>
      <c r="AP1065" s="2" t="str">
        <f>IF(ISERROR(MATCH(Table18[[#This Row], [Batch Start Year]],$BC$2:$BC$23,0)),"0", "1")</f>
        <v>0</v>
      </c>
      <c r="AQ1065" s="2" t="str">
        <f>IF(ISERROR(MATCH(Table18[[#This Row], [Batch Start Semester]],$BD$2:$BD$5,0)),"0", "1")</f>
        <v>0</v>
      </c>
      <c r="AR1065" s="2" t="str">
        <f>IF(ISERROR(MATCH(Table18[[#This Row], [Batch Session ]],$BE$2:$BE$5,0)),"0", "1")</f>
        <v>0</v>
      </c>
      <c r="AS1065" s="2" t="str">
        <f>IF(ISERROR(MATCH(Table18[[#This Row], [Current Semester Number ]],$BF$2:$BF$12,0)),"0", "1")</f>
        <v>0</v>
      </c>
      <c r="AT1065" s="2" t="str">
        <f>IF(ISERROR(MATCH(Table18[[#This Row], [Gender]],$BG$2:$BG$4,0)),"0", "1")</f>
        <v>0</v>
      </c>
      <c r="AU1065" s="2" t="str">
        <f>IF(ISERROR(MATCH(Table18[[#This Row], [Quota Type]],$BH$2:$BH$12,0)),"0", "1")</f>
        <v>0</v>
      </c>
      <c r="AV1065" s="2" t="str">
        <f>IF(ISERROR(MATCH(Table18[[#This Row], [Different Ability Type (only for Differently abled students)]],$BI$2:$BI$8,0)),"0", "1")</f>
        <v>0</v>
      </c>
      <c r="AW1065" s="2"/>
      <c r="AX1065" s="2"/>
      <c r="AY1065" s="2"/>
      <c r="AZ1065" s="2"/>
    </row>
    <row r="1066" ht="14.25">
      <c r="A1066" s="23"/>
      <c r="B1066" s="23"/>
      <c r="C1066" s="23"/>
      <c r="D1066" s="23"/>
      <c r="E1066" s="23"/>
      <c r="F1066" s="23"/>
      <c r="G1066" s="24"/>
      <c r="H1066" s="25"/>
      <c r="I1066" s="26"/>
      <c r="J1066" s="27"/>
      <c r="K1066" s="27"/>
      <c r="L1066" s="27"/>
      <c r="M1066" s="26"/>
      <c r="N1066" s="28"/>
      <c r="O1066" s="29"/>
      <c r="P1066" s="30"/>
      <c r="Q1066" s="30"/>
      <c r="R1066" s="30"/>
      <c r="S1066" s="31"/>
      <c r="T1066" s="26"/>
      <c r="U1066" s="27"/>
      <c r="V1066" s="82"/>
      <c r="W1066" s="83"/>
      <c r="X1066" s="27"/>
      <c r="Y1066" s="36"/>
      <c r="Z1066" s="27"/>
      <c r="AA1066" s="37"/>
      <c r="AB1066" s="38"/>
      <c r="AC1066" s="39"/>
      <c r="AD1066" s="40"/>
      <c r="AK1066" s="2" t="str">
        <f>IF(ISERROR(MATCH(Table18[[#This Row], [Sector of College]],$AY$2:$AY$4,0)),"0", "1")</f>
        <v>0</v>
      </c>
      <c r="AL1066" s="2" t="str">
        <f>IF(ISERROR(MATCH(Table18[[#This Row], [Type of College]],$AZ$2:$AZ$4,0)),"0", "1")</f>
        <v>0</v>
      </c>
      <c r="AM1066" s="2" t="str">
        <f>IF(ISERROR(MATCH(Table18[[#This Row], [College Category]],$BA$2:$BA$15,0)),"0", "1")</f>
        <v>0</v>
      </c>
      <c r="AN1066" s="2" t="str">
        <f>IF(ISERROR(MATCH(Table18[[#This Row], [Degree Duration]],$BB$3:$BB$12,0)),"0", "1")</f>
        <v>0</v>
      </c>
      <c r="AO1066" s="2" t="str">
        <f>IF(ISERROR(MATCH(#REF!,#REF!,0)),"0", "1")</f>
        <v>0</v>
      </c>
      <c r="AP1066" s="2" t="str">
        <f>IF(ISERROR(MATCH(Table18[[#This Row], [Batch Start Year]],$BC$2:$BC$23,0)),"0", "1")</f>
        <v>0</v>
      </c>
      <c r="AQ1066" s="2" t="str">
        <f>IF(ISERROR(MATCH(Table18[[#This Row], [Batch Start Semester]],$BD$2:$BD$5,0)),"0", "1")</f>
        <v>0</v>
      </c>
      <c r="AR1066" s="2" t="str">
        <f>IF(ISERROR(MATCH(Table18[[#This Row], [Batch Session ]],$BE$2:$BE$5,0)),"0", "1")</f>
        <v>0</v>
      </c>
      <c r="AS1066" s="2" t="str">
        <f>IF(ISERROR(MATCH(Table18[[#This Row], [Current Semester Number ]],$BF$2:$BF$12,0)),"0", "1")</f>
        <v>0</v>
      </c>
      <c r="AT1066" s="2" t="str">
        <f>IF(ISERROR(MATCH(Table18[[#This Row], [Gender]],$BG$2:$BG$4,0)),"0", "1")</f>
        <v>0</v>
      </c>
      <c r="AU1066" s="2" t="str">
        <f>IF(ISERROR(MATCH(Table18[[#This Row], [Quota Type]],$BH$2:$BH$12,0)),"0", "1")</f>
        <v>0</v>
      </c>
      <c r="AV1066" s="2" t="str">
        <f>IF(ISERROR(MATCH(Table18[[#This Row], [Different Ability Type (only for Differently abled students)]],$BI$2:$BI$8,0)),"0", "1")</f>
        <v>0</v>
      </c>
      <c r="AW1066" s="2"/>
      <c r="AX1066" s="2"/>
      <c r="AY1066" s="2"/>
      <c r="AZ1066" s="2"/>
    </row>
    <row r="1067" ht="14.25">
      <c r="A1067" s="23"/>
      <c r="B1067" s="23"/>
      <c r="C1067" s="23"/>
      <c r="D1067" s="23"/>
      <c r="E1067" s="23"/>
      <c r="F1067" s="23"/>
      <c r="G1067" s="24"/>
      <c r="H1067" s="25"/>
      <c r="I1067" s="26"/>
      <c r="J1067" s="27"/>
      <c r="K1067" s="27"/>
      <c r="L1067" s="27"/>
      <c r="M1067" s="26"/>
      <c r="N1067" s="28"/>
      <c r="O1067" s="29"/>
      <c r="P1067" s="30"/>
      <c r="Q1067" s="30"/>
      <c r="R1067" s="30"/>
      <c r="S1067" s="31"/>
      <c r="T1067" s="26"/>
      <c r="U1067" s="27"/>
      <c r="V1067" s="82"/>
      <c r="W1067" s="83"/>
      <c r="X1067" s="27"/>
      <c r="Y1067" s="36"/>
      <c r="Z1067" s="27"/>
      <c r="AA1067" s="37"/>
      <c r="AB1067" s="38"/>
      <c r="AC1067" s="39"/>
      <c r="AD1067" s="40"/>
      <c r="AK1067" s="2" t="str">
        <f>IF(ISERROR(MATCH(Table18[[#This Row], [Sector of College]],$AY$2:$AY$4,0)),"0", "1")</f>
        <v>0</v>
      </c>
      <c r="AL1067" s="2" t="str">
        <f>IF(ISERROR(MATCH(Table18[[#This Row], [Type of College]],$AZ$2:$AZ$4,0)),"0", "1")</f>
        <v>0</v>
      </c>
      <c r="AM1067" s="2" t="str">
        <f>IF(ISERROR(MATCH(Table18[[#This Row], [College Category]],$BA$2:$BA$15,0)),"0", "1")</f>
        <v>0</v>
      </c>
      <c r="AN1067" s="2" t="str">
        <f>IF(ISERROR(MATCH(Table18[[#This Row], [Degree Duration]],$BB$3:$BB$12,0)),"0", "1")</f>
        <v>0</v>
      </c>
      <c r="AO1067" s="2" t="str">
        <f>IF(ISERROR(MATCH(#REF!,#REF!,0)),"0", "1")</f>
        <v>0</v>
      </c>
      <c r="AP1067" s="2" t="str">
        <f>IF(ISERROR(MATCH(Table18[[#This Row], [Batch Start Year]],$BC$2:$BC$23,0)),"0", "1")</f>
        <v>0</v>
      </c>
      <c r="AQ1067" s="2" t="str">
        <f>IF(ISERROR(MATCH(Table18[[#This Row], [Batch Start Semester]],$BD$2:$BD$5,0)),"0", "1")</f>
        <v>0</v>
      </c>
      <c r="AR1067" s="2" t="str">
        <f>IF(ISERROR(MATCH(Table18[[#This Row], [Batch Session ]],$BE$2:$BE$5,0)),"0", "1")</f>
        <v>0</v>
      </c>
      <c r="AS1067" s="2" t="str">
        <f>IF(ISERROR(MATCH(Table18[[#This Row], [Current Semester Number ]],$BF$2:$BF$12,0)),"0", "1")</f>
        <v>0</v>
      </c>
      <c r="AT1067" s="2" t="str">
        <f>IF(ISERROR(MATCH(Table18[[#This Row], [Gender]],$BG$2:$BG$4,0)),"0", "1")</f>
        <v>0</v>
      </c>
      <c r="AU1067" s="2" t="str">
        <f>IF(ISERROR(MATCH(Table18[[#This Row], [Quota Type]],$BH$2:$BH$12,0)),"0", "1")</f>
        <v>0</v>
      </c>
      <c r="AV1067" s="2" t="str">
        <f>IF(ISERROR(MATCH(Table18[[#This Row], [Different Ability Type (only for Differently abled students)]],$BI$2:$BI$8,0)),"0", "1")</f>
        <v>0</v>
      </c>
      <c r="AW1067" s="2"/>
      <c r="AX1067" s="2"/>
      <c r="AY1067" s="2"/>
      <c r="AZ1067" s="2"/>
    </row>
    <row r="1068" ht="14.25">
      <c r="A1068" s="23"/>
      <c r="B1068" s="23"/>
      <c r="C1068" s="23"/>
      <c r="D1068" s="23"/>
      <c r="E1068" s="23"/>
      <c r="F1068" s="23"/>
      <c r="G1068" s="24"/>
      <c r="H1068" s="25"/>
      <c r="I1068" s="26"/>
      <c r="J1068" s="27"/>
      <c r="K1068" s="27"/>
      <c r="L1068" s="27"/>
      <c r="M1068" s="26"/>
      <c r="N1068" s="28"/>
      <c r="O1068" s="29"/>
      <c r="P1068" s="30"/>
      <c r="Q1068" s="30"/>
      <c r="R1068" s="30"/>
      <c r="S1068" s="31"/>
      <c r="T1068" s="26"/>
      <c r="U1068" s="27"/>
      <c r="V1068" s="82"/>
      <c r="W1068" s="83"/>
      <c r="X1068" s="27"/>
      <c r="Y1068" s="36"/>
      <c r="Z1068" s="27"/>
      <c r="AA1068" s="37"/>
      <c r="AB1068" s="38"/>
      <c r="AC1068" s="39"/>
      <c r="AD1068" s="40"/>
      <c r="AK1068" s="2" t="str">
        <f>IF(ISERROR(MATCH(Table18[[#This Row], [Sector of College]],$AY$2:$AY$4,0)),"0", "1")</f>
        <v>0</v>
      </c>
      <c r="AL1068" s="2" t="str">
        <f>IF(ISERROR(MATCH(Table18[[#This Row], [Type of College]],$AZ$2:$AZ$4,0)),"0", "1")</f>
        <v>0</v>
      </c>
      <c r="AM1068" s="2" t="str">
        <f>IF(ISERROR(MATCH(Table18[[#This Row], [College Category]],$BA$2:$BA$15,0)),"0", "1")</f>
        <v>0</v>
      </c>
      <c r="AN1068" s="2" t="str">
        <f>IF(ISERROR(MATCH(Table18[[#This Row], [Degree Duration]],$BB$3:$BB$12,0)),"0", "1")</f>
        <v>0</v>
      </c>
      <c r="AO1068" s="2" t="str">
        <f>IF(ISERROR(MATCH(#REF!,#REF!,0)),"0", "1")</f>
        <v>0</v>
      </c>
      <c r="AP1068" s="2" t="str">
        <f>IF(ISERROR(MATCH(Table18[[#This Row], [Batch Start Year]],$BC$2:$BC$23,0)),"0", "1")</f>
        <v>0</v>
      </c>
      <c r="AQ1068" s="2" t="str">
        <f>IF(ISERROR(MATCH(Table18[[#This Row], [Batch Start Semester]],$BD$2:$BD$5,0)),"0", "1")</f>
        <v>0</v>
      </c>
      <c r="AR1068" s="2" t="str">
        <f>IF(ISERROR(MATCH(Table18[[#This Row], [Batch Session ]],$BE$2:$BE$5,0)),"0", "1")</f>
        <v>0</v>
      </c>
      <c r="AS1068" s="2" t="str">
        <f>IF(ISERROR(MATCH(Table18[[#This Row], [Current Semester Number ]],$BF$2:$BF$12,0)),"0", "1")</f>
        <v>0</v>
      </c>
      <c r="AT1068" s="2" t="str">
        <f>IF(ISERROR(MATCH(Table18[[#This Row], [Gender]],$BG$2:$BG$4,0)),"0", "1")</f>
        <v>0</v>
      </c>
      <c r="AU1068" s="2" t="str">
        <f>IF(ISERROR(MATCH(Table18[[#This Row], [Quota Type]],$BH$2:$BH$12,0)),"0", "1")</f>
        <v>0</v>
      </c>
      <c r="AV1068" s="2" t="str">
        <f>IF(ISERROR(MATCH(Table18[[#This Row], [Different Ability Type (only for Differently abled students)]],$BI$2:$BI$8,0)),"0", "1")</f>
        <v>0</v>
      </c>
      <c r="AW1068" s="2"/>
      <c r="AX1068" s="2"/>
      <c r="AY1068" s="2"/>
      <c r="AZ1068" s="2"/>
    </row>
    <row r="1069" ht="14.25">
      <c r="A1069" s="23"/>
      <c r="B1069" s="23"/>
      <c r="C1069" s="23"/>
      <c r="D1069" s="23"/>
      <c r="E1069" s="23"/>
      <c r="F1069" s="23"/>
      <c r="G1069" s="24"/>
      <c r="H1069" s="25"/>
      <c r="I1069" s="26"/>
      <c r="J1069" s="27"/>
      <c r="K1069" s="27"/>
      <c r="L1069" s="27"/>
      <c r="M1069" s="26"/>
      <c r="N1069" s="28"/>
      <c r="O1069" s="29"/>
      <c r="P1069" s="30"/>
      <c r="Q1069" s="30"/>
      <c r="R1069" s="30"/>
      <c r="S1069" s="31"/>
      <c r="T1069" s="26"/>
      <c r="U1069" s="27"/>
      <c r="V1069" s="82"/>
      <c r="W1069" s="83"/>
      <c r="X1069" s="27"/>
      <c r="Y1069" s="36"/>
      <c r="Z1069" s="27"/>
      <c r="AA1069" s="37"/>
      <c r="AB1069" s="38"/>
      <c r="AC1069" s="39"/>
      <c r="AD1069" s="40"/>
      <c r="AK1069" s="2" t="str">
        <f>IF(ISERROR(MATCH(Table18[[#This Row], [Sector of College]],$AY$2:$AY$4,0)),"0", "1")</f>
        <v>0</v>
      </c>
      <c r="AL1069" s="2" t="str">
        <f>IF(ISERROR(MATCH(Table18[[#This Row], [Type of College]],$AZ$2:$AZ$4,0)),"0", "1")</f>
        <v>0</v>
      </c>
      <c r="AM1069" s="2" t="str">
        <f>IF(ISERROR(MATCH(Table18[[#This Row], [College Category]],$BA$2:$BA$15,0)),"0", "1")</f>
        <v>0</v>
      </c>
      <c r="AN1069" s="2" t="str">
        <f>IF(ISERROR(MATCH(Table18[[#This Row], [Degree Duration]],$BB$3:$BB$12,0)),"0", "1")</f>
        <v>0</v>
      </c>
      <c r="AO1069" s="2" t="str">
        <f>IF(ISERROR(MATCH(#REF!,#REF!,0)),"0", "1")</f>
        <v>0</v>
      </c>
      <c r="AP1069" s="2" t="str">
        <f>IF(ISERROR(MATCH(Table18[[#This Row], [Batch Start Year]],$BC$2:$BC$23,0)),"0", "1")</f>
        <v>0</v>
      </c>
      <c r="AQ1069" s="2" t="str">
        <f>IF(ISERROR(MATCH(Table18[[#This Row], [Batch Start Semester]],$BD$2:$BD$5,0)),"0", "1")</f>
        <v>0</v>
      </c>
      <c r="AR1069" s="2" t="str">
        <f>IF(ISERROR(MATCH(Table18[[#This Row], [Batch Session ]],$BE$2:$BE$5,0)),"0", "1")</f>
        <v>0</v>
      </c>
      <c r="AS1069" s="2" t="str">
        <f>IF(ISERROR(MATCH(Table18[[#This Row], [Current Semester Number ]],$BF$2:$BF$12,0)),"0", "1")</f>
        <v>0</v>
      </c>
      <c r="AT1069" s="2" t="str">
        <f>IF(ISERROR(MATCH(Table18[[#This Row], [Gender]],$BG$2:$BG$4,0)),"0", "1")</f>
        <v>0</v>
      </c>
      <c r="AU1069" s="2" t="str">
        <f>IF(ISERROR(MATCH(Table18[[#This Row], [Quota Type]],$BH$2:$BH$12,0)),"0", "1")</f>
        <v>0</v>
      </c>
      <c r="AV1069" s="2" t="str">
        <f>IF(ISERROR(MATCH(Table18[[#This Row], [Different Ability Type (only for Differently abled students)]],$BI$2:$BI$8,0)),"0", "1")</f>
        <v>0</v>
      </c>
      <c r="AW1069" s="2"/>
      <c r="AX1069" s="2"/>
      <c r="AY1069" s="2"/>
      <c r="AZ1069" s="2"/>
    </row>
    <row r="1070" ht="14.25">
      <c r="A1070" s="23"/>
      <c r="B1070" s="23"/>
      <c r="C1070" s="23"/>
      <c r="D1070" s="23"/>
      <c r="E1070" s="23"/>
      <c r="F1070" s="23"/>
      <c r="G1070" s="24"/>
      <c r="H1070" s="25"/>
      <c r="I1070" s="26"/>
      <c r="J1070" s="27"/>
      <c r="K1070" s="27"/>
      <c r="L1070" s="27"/>
      <c r="M1070" s="26"/>
      <c r="N1070" s="28"/>
      <c r="O1070" s="29"/>
      <c r="P1070" s="30"/>
      <c r="Q1070" s="30"/>
      <c r="R1070" s="30"/>
      <c r="S1070" s="31"/>
      <c r="T1070" s="26"/>
      <c r="U1070" s="27"/>
      <c r="V1070" s="82"/>
      <c r="W1070" s="83"/>
      <c r="X1070" s="27"/>
      <c r="Y1070" s="36"/>
      <c r="Z1070" s="27"/>
      <c r="AA1070" s="37"/>
      <c r="AB1070" s="38"/>
      <c r="AC1070" s="39"/>
      <c r="AD1070" s="40"/>
      <c r="AK1070" s="2" t="str">
        <f>IF(ISERROR(MATCH(Table18[[#This Row], [Sector of College]],$AY$2:$AY$4,0)),"0", "1")</f>
        <v>0</v>
      </c>
      <c r="AL1070" s="2" t="str">
        <f>IF(ISERROR(MATCH(Table18[[#This Row], [Type of College]],$AZ$2:$AZ$4,0)),"0", "1")</f>
        <v>0</v>
      </c>
      <c r="AM1070" s="2" t="str">
        <f>IF(ISERROR(MATCH(Table18[[#This Row], [College Category]],$BA$2:$BA$15,0)),"0", "1")</f>
        <v>0</v>
      </c>
      <c r="AN1070" s="2" t="str">
        <f>IF(ISERROR(MATCH(Table18[[#This Row], [Degree Duration]],$BB$3:$BB$12,0)),"0", "1")</f>
        <v>0</v>
      </c>
      <c r="AO1070" s="2" t="str">
        <f>IF(ISERROR(MATCH(#REF!,#REF!,0)),"0", "1")</f>
        <v>0</v>
      </c>
      <c r="AP1070" s="2" t="str">
        <f>IF(ISERROR(MATCH(Table18[[#This Row], [Batch Start Year]],$BC$2:$BC$23,0)),"0", "1")</f>
        <v>0</v>
      </c>
      <c r="AQ1070" s="2" t="str">
        <f>IF(ISERROR(MATCH(Table18[[#This Row], [Batch Start Semester]],$BD$2:$BD$5,0)),"0", "1")</f>
        <v>0</v>
      </c>
      <c r="AR1070" s="2" t="str">
        <f>IF(ISERROR(MATCH(Table18[[#This Row], [Batch Session ]],$BE$2:$BE$5,0)),"0", "1")</f>
        <v>0</v>
      </c>
      <c r="AS1070" s="2" t="str">
        <f>IF(ISERROR(MATCH(Table18[[#This Row], [Current Semester Number ]],$BF$2:$BF$12,0)),"0", "1")</f>
        <v>0</v>
      </c>
      <c r="AT1070" s="2" t="str">
        <f>IF(ISERROR(MATCH(Table18[[#This Row], [Gender]],$BG$2:$BG$4,0)),"0", "1")</f>
        <v>0</v>
      </c>
      <c r="AU1070" s="2" t="str">
        <f>IF(ISERROR(MATCH(Table18[[#This Row], [Quota Type]],$BH$2:$BH$12,0)),"0", "1")</f>
        <v>0</v>
      </c>
      <c r="AV1070" s="2" t="str">
        <f>IF(ISERROR(MATCH(Table18[[#This Row], [Different Ability Type (only for Differently abled students)]],$BI$2:$BI$8,0)),"0", "1")</f>
        <v>0</v>
      </c>
      <c r="AW1070" s="2"/>
      <c r="AX1070" s="2"/>
      <c r="AY1070" s="2"/>
      <c r="AZ1070" s="2"/>
    </row>
    <row r="1071" ht="14.25">
      <c r="A1071" s="23"/>
      <c r="B1071" s="23"/>
      <c r="C1071" s="23"/>
      <c r="D1071" s="23"/>
      <c r="E1071" s="23"/>
      <c r="F1071" s="23"/>
      <c r="G1071" s="24"/>
      <c r="H1071" s="25"/>
      <c r="I1071" s="26"/>
      <c r="J1071" s="27"/>
      <c r="K1071" s="27"/>
      <c r="L1071" s="27"/>
      <c r="M1071" s="26"/>
      <c r="N1071" s="28"/>
      <c r="O1071" s="29"/>
      <c r="P1071" s="30"/>
      <c r="Q1071" s="30"/>
      <c r="R1071" s="30"/>
      <c r="S1071" s="31"/>
      <c r="T1071" s="26"/>
      <c r="U1071" s="27"/>
      <c r="V1071" s="82"/>
      <c r="W1071" s="83"/>
      <c r="X1071" s="27"/>
      <c r="Y1071" s="36"/>
      <c r="Z1071" s="27"/>
      <c r="AA1071" s="37"/>
      <c r="AB1071" s="38"/>
      <c r="AC1071" s="39"/>
      <c r="AD1071" s="40"/>
      <c r="AK1071" s="2" t="str">
        <f>IF(ISERROR(MATCH(Table18[[#This Row], [Sector of College]],$AY$2:$AY$4,0)),"0", "1")</f>
        <v>0</v>
      </c>
      <c r="AL1071" s="2" t="str">
        <f>IF(ISERROR(MATCH(Table18[[#This Row], [Type of College]],$AZ$2:$AZ$4,0)),"0", "1")</f>
        <v>0</v>
      </c>
      <c r="AM1071" s="2" t="str">
        <f>IF(ISERROR(MATCH(Table18[[#This Row], [College Category]],$BA$2:$BA$15,0)),"0", "1")</f>
        <v>0</v>
      </c>
      <c r="AN1071" s="2" t="str">
        <f>IF(ISERROR(MATCH(Table18[[#This Row], [Degree Duration]],$BB$3:$BB$12,0)),"0", "1")</f>
        <v>0</v>
      </c>
      <c r="AO1071" s="2" t="str">
        <f>IF(ISERROR(MATCH(#REF!,#REF!,0)),"0", "1")</f>
        <v>0</v>
      </c>
      <c r="AP1071" s="2" t="str">
        <f>IF(ISERROR(MATCH(Table18[[#This Row], [Batch Start Year]],$BC$2:$BC$23,0)),"0", "1")</f>
        <v>0</v>
      </c>
      <c r="AQ1071" s="2" t="str">
        <f>IF(ISERROR(MATCH(Table18[[#This Row], [Batch Start Semester]],$BD$2:$BD$5,0)),"0", "1")</f>
        <v>0</v>
      </c>
      <c r="AR1071" s="2" t="str">
        <f>IF(ISERROR(MATCH(Table18[[#This Row], [Batch Session ]],$BE$2:$BE$5,0)),"0", "1")</f>
        <v>0</v>
      </c>
      <c r="AS1071" s="2" t="str">
        <f>IF(ISERROR(MATCH(Table18[[#This Row], [Current Semester Number ]],$BF$2:$BF$12,0)),"0", "1")</f>
        <v>0</v>
      </c>
      <c r="AT1071" s="2" t="str">
        <f>IF(ISERROR(MATCH(Table18[[#This Row], [Gender]],$BG$2:$BG$4,0)),"0", "1")</f>
        <v>0</v>
      </c>
      <c r="AU1071" s="2" t="str">
        <f>IF(ISERROR(MATCH(Table18[[#This Row], [Quota Type]],$BH$2:$BH$12,0)),"0", "1")</f>
        <v>0</v>
      </c>
      <c r="AV1071" s="2" t="str">
        <f>IF(ISERROR(MATCH(Table18[[#This Row], [Different Ability Type (only for Differently abled students)]],$BI$2:$BI$8,0)),"0", "1")</f>
        <v>0</v>
      </c>
      <c r="AW1071" s="2"/>
      <c r="AX1071" s="2"/>
      <c r="AY1071" s="2"/>
      <c r="AZ1071" s="2"/>
    </row>
    <row r="1072" ht="14.25">
      <c r="A1072" s="23"/>
      <c r="B1072" s="23"/>
      <c r="C1072" s="23"/>
      <c r="D1072" s="23"/>
      <c r="E1072" s="23"/>
      <c r="F1072" s="23"/>
      <c r="G1072" s="24"/>
      <c r="H1072" s="25"/>
      <c r="I1072" s="26"/>
      <c r="J1072" s="27"/>
      <c r="K1072" s="27"/>
      <c r="L1072" s="27"/>
      <c r="M1072" s="26"/>
      <c r="N1072" s="28"/>
      <c r="O1072" s="29"/>
      <c r="P1072" s="30"/>
      <c r="Q1072" s="30"/>
      <c r="R1072" s="30"/>
      <c r="S1072" s="31"/>
      <c r="T1072" s="26"/>
      <c r="U1072" s="27"/>
      <c r="V1072" s="82"/>
      <c r="W1072" s="83"/>
      <c r="X1072" s="27"/>
      <c r="Y1072" s="36"/>
      <c r="Z1072" s="27"/>
      <c r="AA1072" s="37"/>
      <c r="AB1072" s="38"/>
      <c r="AC1072" s="39"/>
      <c r="AD1072" s="40"/>
      <c r="AK1072" s="2" t="str">
        <f>IF(ISERROR(MATCH(Table18[[#This Row], [Sector of College]],$AY$2:$AY$4,0)),"0", "1")</f>
        <v>0</v>
      </c>
      <c r="AL1072" s="2" t="str">
        <f>IF(ISERROR(MATCH(Table18[[#This Row], [Type of College]],$AZ$2:$AZ$4,0)),"0", "1")</f>
        <v>0</v>
      </c>
      <c r="AM1072" s="2" t="str">
        <f>IF(ISERROR(MATCH(Table18[[#This Row], [College Category]],$BA$2:$BA$15,0)),"0", "1")</f>
        <v>0</v>
      </c>
      <c r="AN1072" s="2" t="str">
        <f>IF(ISERROR(MATCH(Table18[[#This Row], [Degree Duration]],$BB$3:$BB$12,0)),"0", "1")</f>
        <v>0</v>
      </c>
      <c r="AO1072" s="2" t="str">
        <f>IF(ISERROR(MATCH(#REF!,#REF!,0)),"0", "1")</f>
        <v>0</v>
      </c>
      <c r="AP1072" s="2" t="str">
        <f>IF(ISERROR(MATCH(Table18[[#This Row], [Batch Start Year]],$BC$2:$BC$23,0)),"0", "1")</f>
        <v>0</v>
      </c>
      <c r="AQ1072" s="2" t="str">
        <f>IF(ISERROR(MATCH(Table18[[#This Row], [Batch Start Semester]],$BD$2:$BD$5,0)),"0", "1")</f>
        <v>0</v>
      </c>
      <c r="AR1072" s="2" t="str">
        <f>IF(ISERROR(MATCH(Table18[[#This Row], [Batch Session ]],$BE$2:$BE$5,0)),"0", "1")</f>
        <v>0</v>
      </c>
      <c r="AS1072" s="2" t="str">
        <f>IF(ISERROR(MATCH(Table18[[#This Row], [Current Semester Number ]],$BF$2:$BF$12,0)),"0", "1")</f>
        <v>0</v>
      </c>
      <c r="AT1072" s="2" t="str">
        <f>IF(ISERROR(MATCH(Table18[[#This Row], [Gender]],$BG$2:$BG$4,0)),"0", "1")</f>
        <v>0</v>
      </c>
      <c r="AU1072" s="2" t="str">
        <f>IF(ISERROR(MATCH(Table18[[#This Row], [Quota Type]],$BH$2:$BH$12,0)),"0", "1")</f>
        <v>0</v>
      </c>
      <c r="AV1072" s="2" t="str">
        <f>IF(ISERROR(MATCH(Table18[[#This Row], [Different Ability Type (only for Differently abled students)]],$BI$2:$BI$8,0)),"0", "1")</f>
        <v>0</v>
      </c>
      <c r="AW1072" s="2"/>
      <c r="AX1072" s="2"/>
      <c r="AY1072" s="2"/>
      <c r="AZ1072" s="2"/>
    </row>
    <row r="1073" ht="14.25">
      <c r="A1073" s="23"/>
      <c r="B1073" s="23"/>
      <c r="C1073" s="23"/>
      <c r="D1073" s="23"/>
      <c r="E1073" s="23"/>
      <c r="F1073" s="23"/>
      <c r="G1073" s="24"/>
      <c r="H1073" s="25"/>
      <c r="I1073" s="26"/>
      <c r="J1073" s="27"/>
      <c r="K1073" s="27"/>
      <c r="L1073" s="27"/>
      <c r="M1073" s="26"/>
      <c r="N1073" s="28"/>
      <c r="O1073" s="29"/>
      <c r="P1073" s="30"/>
      <c r="Q1073" s="30"/>
      <c r="R1073" s="30"/>
      <c r="S1073" s="31"/>
      <c r="T1073" s="26"/>
      <c r="U1073" s="27"/>
      <c r="V1073" s="82"/>
      <c r="W1073" s="83"/>
      <c r="X1073" s="27"/>
      <c r="Y1073" s="36"/>
      <c r="Z1073" s="27"/>
      <c r="AA1073" s="37"/>
      <c r="AB1073" s="38"/>
      <c r="AC1073" s="39"/>
      <c r="AD1073" s="40"/>
      <c r="AK1073" s="2" t="str">
        <f>IF(ISERROR(MATCH(Table18[[#This Row], [Sector of College]],$AY$2:$AY$4,0)),"0", "1")</f>
        <v>0</v>
      </c>
      <c r="AL1073" s="2" t="str">
        <f>IF(ISERROR(MATCH(Table18[[#This Row], [Type of College]],$AZ$2:$AZ$4,0)),"0", "1")</f>
        <v>0</v>
      </c>
      <c r="AM1073" s="2" t="str">
        <f>IF(ISERROR(MATCH(Table18[[#This Row], [College Category]],$BA$2:$BA$15,0)),"0", "1")</f>
        <v>0</v>
      </c>
      <c r="AN1073" s="2" t="str">
        <f>IF(ISERROR(MATCH(Table18[[#This Row], [Degree Duration]],$BB$3:$BB$12,0)),"0", "1")</f>
        <v>0</v>
      </c>
      <c r="AO1073" s="2" t="str">
        <f>IF(ISERROR(MATCH(#REF!,#REF!,0)),"0", "1")</f>
        <v>0</v>
      </c>
      <c r="AP1073" s="2" t="str">
        <f>IF(ISERROR(MATCH(Table18[[#This Row], [Batch Start Year]],$BC$2:$BC$23,0)),"0", "1")</f>
        <v>0</v>
      </c>
      <c r="AQ1073" s="2" t="str">
        <f>IF(ISERROR(MATCH(Table18[[#This Row], [Batch Start Semester]],$BD$2:$BD$5,0)),"0", "1")</f>
        <v>0</v>
      </c>
      <c r="AR1073" s="2" t="str">
        <f>IF(ISERROR(MATCH(Table18[[#This Row], [Batch Session ]],$BE$2:$BE$5,0)),"0", "1")</f>
        <v>0</v>
      </c>
      <c r="AS1073" s="2" t="str">
        <f>IF(ISERROR(MATCH(Table18[[#This Row], [Current Semester Number ]],$BF$2:$BF$12,0)),"0", "1")</f>
        <v>0</v>
      </c>
      <c r="AT1073" s="2" t="str">
        <f>IF(ISERROR(MATCH(Table18[[#This Row], [Gender]],$BG$2:$BG$4,0)),"0", "1")</f>
        <v>0</v>
      </c>
      <c r="AU1073" s="2" t="str">
        <f>IF(ISERROR(MATCH(Table18[[#This Row], [Quota Type]],$BH$2:$BH$12,0)),"0", "1")</f>
        <v>0</v>
      </c>
      <c r="AV1073" s="2" t="str">
        <f>IF(ISERROR(MATCH(Table18[[#This Row], [Different Ability Type (only for Differently abled students)]],$BI$2:$BI$8,0)),"0", "1")</f>
        <v>0</v>
      </c>
      <c r="AW1073" s="2"/>
      <c r="AX1073" s="2"/>
      <c r="AY1073" s="2"/>
      <c r="AZ1073" s="2"/>
    </row>
    <row r="1074" ht="14.25">
      <c r="A1074" s="23"/>
      <c r="B1074" s="23"/>
      <c r="C1074" s="23"/>
      <c r="D1074" s="23"/>
      <c r="E1074" s="23"/>
      <c r="F1074" s="23"/>
      <c r="G1074" s="24"/>
      <c r="H1074" s="25"/>
      <c r="I1074" s="26"/>
      <c r="J1074" s="27"/>
      <c r="K1074" s="27"/>
      <c r="L1074" s="27"/>
      <c r="M1074" s="26"/>
      <c r="N1074" s="28"/>
      <c r="O1074" s="29"/>
      <c r="P1074" s="30"/>
      <c r="Q1074" s="30"/>
      <c r="R1074" s="30"/>
      <c r="S1074" s="31"/>
      <c r="T1074" s="26"/>
      <c r="U1074" s="27"/>
      <c r="V1074" s="82"/>
      <c r="W1074" s="83"/>
      <c r="X1074" s="27"/>
      <c r="Y1074" s="36"/>
      <c r="Z1074" s="27"/>
      <c r="AA1074" s="37"/>
      <c r="AB1074" s="38"/>
      <c r="AC1074" s="39"/>
      <c r="AD1074" s="40"/>
      <c r="AK1074" s="2" t="str">
        <f>IF(ISERROR(MATCH(Table18[[#This Row], [Sector of College]],$AY$2:$AY$4,0)),"0", "1")</f>
        <v>0</v>
      </c>
      <c r="AL1074" s="2" t="str">
        <f>IF(ISERROR(MATCH(Table18[[#This Row], [Type of College]],$AZ$2:$AZ$4,0)),"0", "1")</f>
        <v>0</v>
      </c>
      <c r="AM1074" s="2" t="str">
        <f>IF(ISERROR(MATCH(Table18[[#This Row], [College Category]],$BA$2:$BA$15,0)),"0", "1")</f>
        <v>0</v>
      </c>
      <c r="AN1074" s="2" t="str">
        <f>IF(ISERROR(MATCH(Table18[[#This Row], [Degree Duration]],$BB$3:$BB$12,0)),"0", "1")</f>
        <v>0</v>
      </c>
      <c r="AO1074" s="2" t="str">
        <f>IF(ISERROR(MATCH(#REF!,#REF!,0)),"0", "1")</f>
        <v>0</v>
      </c>
      <c r="AP1074" s="2" t="str">
        <f>IF(ISERROR(MATCH(Table18[[#This Row], [Batch Start Year]],$BC$2:$BC$23,0)),"0", "1")</f>
        <v>0</v>
      </c>
      <c r="AQ1074" s="2" t="str">
        <f>IF(ISERROR(MATCH(Table18[[#This Row], [Batch Start Semester]],$BD$2:$BD$5,0)),"0", "1")</f>
        <v>0</v>
      </c>
      <c r="AR1074" s="2" t="str">
        <f>IF(ISERROR(MATCH(Table18[[#This Row], [Batch Session ]],$BE$2:$BE$5,0)),"0", "1")</f>
        <v>0</v>
      </c>
      <c r="AS1074" s="2" t="str">
        <f>IF(ISERROR(MATCH(Table18[[#This Row], [Current Semester Number ]],$BF$2:$BF$12,0)),"0", "1")</f>
        <v>0</v>
      </c>
      <c r="AT1074" s="2" t="str">
        <f>IF(ISERROR(MATCH(Table18[[#This Row], [Gender]],$BG$2:$BG$4,0)),"0", "1")</f>
        <v>0</v>
      </c>
      <c r="AU1074" s="2" t="str">
        <f>IF(ISERROR(MATCH(Table18[[#This Row], [Quota Type]],$BH$2:$BH$12,0)),"0", "1")</f>
        <v>0</v>
      </c>
      <c r="AV1074" s="2" t="str">
        <f>IF(ISERROR(MATCH(Table18[[#This Row], [Different Ability Type (only for Differently abled students)]],$BI$2:$BI$8,0)),"0", "1")</f>
        <v>0</v>
      </c>
      <c r="AW1074" s="2"/>
      <c r="AX1074" s="2"/>
      <c r="AY1074" s="2"/>
      <c r="AZ1074" s="2"/>
    </row>
    <row r="1075" ht="14.25">
      <c r="A1075" s="23"/>
      <c r="B1075" s="23"/>
      <c r="C1075" s="23"/>
      <c r="D1075" s="23"/>
      <c r="E1075" s="23"/>
      <c r="F1075" s="23"/>
      <c r="G1075" s="24"/>
      <c r="H1075" s="25"/>
      <c r="I1075" s="26"/>
      <c r="J1075" s="27"/>
      <c r="K1075" s="27"/>
      <c r="L1075" s="27"/>
      <c r="M1075" s="26"/>
      <c r="N1075" s="28"/>
      <c r="O1075" s="29"/>
      <c r="P1075" s="30"/>
      <c r="Q1075" s="30"/>
      <c r="R1075" s="30"/>
      <c r="S1075" s="31"/>
      <c r="T1075" s="26"/>
      <c r="U1075" s="27"/>
      <c r="V1075" s="82"/>
      <c r="W1075" s="83"/>
      <c r="X1075" s="27"/>
      <c r="Y1075" s="36"/>
      <c r="Z1075" s="27"/>
      <c r="AA1075" s="37"/>
      <c r="AB1075" s="38"/>
      <c r="AC1075" s="39"/>
      <c r="AD1075" s="40"/>
      <c r="AK1075" s="2" t="str">
        <f>IF(ISERROR(MATCH(Table18[[#This Row], [Sector of College]],$AY$2:$AY$4,0)),"0", "1")</f>
        <v>0</v>
      </c>
      <c r="AL1075" s="2" t="str">
        <f>IF(ISERROR(MATCH(Table18[[#This Row], [Type of College]],$AZ$2:$AZ$4,0)),"0", "1")</f>
        <v>0</v>
      </c>
      <c r="AM1075" s="2" t="str">
        <f>IF(ISERROR(MATCH(Table18[[#This Row], [College Category]],$BA$2:$BA$15,0)),"0", "1")</f>
        <v>0</v>
      </c>
      <c r="AN1075" s="2" t="str">
        <f>IF(ISERROR(MATCH(Table18[[#This Row], [Degree Duration]],$BB$3:$BB$12,0)),"0", "1")</f>
        <v>0</v>
      </c>
      <c r="AO1075" s="2" t="str">
        <f>IF(ISERROR(MATCH(#REF!,#REF!,0)),"0", "1")</f>
        <v>0</v>
      </c>
      <c r="AP1075" s="2" t="str">
        <f>IF(ISERROR(MATCH(Table18[[#This Row], [Batch Start Year]],$BC$2:$BC$23,0)),"0", "1")</f>
        <v>0</v>
      </c>
      <c r="AQ1075" s="2" t="str">
        <f>IF(ISERROR(MATCH(Table18[[#This Row], [Batch Start Semester]],$BD$2:$BD$5,0)),"0", "1")</f>
        <v>0</v>
      </c>
      <c r="AR1075" s="2" t="str">
        <f>IF(ISERROR(MATCH(Table18[[#This Row], [Batch Session ]],$BE$2:$BE$5,0)),"0", "1")</f>
        <v>0</v>
      </c>
      <c r="AS1075" s="2" t="str">
        <f>IF(ISERROR(MATCH(Table18[[#This Row], [Current Semester Number ]],$BF$2:$BF$12,0)),"0", "1")</f>
        <v>0</v>
      </c>
      <c r="AT1075" s="2" t="str">
        <f>IF(ISERROR(MATCH(Table18[[#This Row], [Gender]],$BG$2:$BG$4,0)),"0", "1")</f>
        <v>0</v>
      </c>
      <c r="AU1075" s="2" t="str">
        <f>IF(ISERROR(MATCH(Table18[[#This Row], [Quota Type]],$BH$2:$BH$12,0)),"0", "1")</f>
        <v>0</v>
      </c>
      <c r="AV1075" s="2" t="str">
        <f>IF(ISERROR(MATCH(Table18[[#This Row], [Different Ability Type (only for Differently abled students)]],$BI$2:$BI$8,0)),"0", "1")</f>
        <v>0</v>
      </c>
      <c r="AW1075" s="2"/>
      <c r="AX1075" s="2"/>
      <c r="AY1075" s="2"/>
      <c r="AZ1075" s="2"/>
    </row>
    <row r="1076" ht="14.25">
      <c r="A1076" s="23"/>
      <c r="B1076" s="23"/>
      <c r="C1076" s="23"/>
      <c r="D1076" s="23"/>
      <c r="E1076" s="23"/>
      <c r="F1076" s="23"/>
      <c r="G1076" s="24"/>
      <c r="H1076" s="25"/>
      <c r="I1076" s="26"/>
      <c r="J1076" s="27"/>
      <c r="K1076" s="27"/>
      <c r="L1076" s="27"/>
      <c r="M1076" s="26"/>
      <c r="N1076" s="28"/>
      <c r="O1076" s="29"/>
      <c r="P1076" s="30"/>
      <c r="Q1076" s="30"/>
      <c r="R1076" s="30"/>
      <c r="S1076" s="31"/>
      <c r="T1076" s="26"/>
      <c r="U1076" s="27"/>
      <c r="V1076" s="82"/>
      <c r="W1076" s="83"/>
      <c r="X1076" s="27"/>
      <c r="Y1076" s="36"/>
      <c r="Z1076" s="27"/>
      <c r="AA1076" s="37"/>
      <c r="AB1076" s="38"/>
      <c r="AC1076" s="39"/>
      <c r="AD1076" s="40"/>
      <c r="AK1076" s="2" t="str">
        <f>IF(ISERROR(MATCH(Table18[[#This Row], [Sector of College]],$AY$2:$AY$4,0)),"0", "1")</f>
        <v>0</v>
      </c>
      <c r="AL1076" s="2" t="str">
        <f>IF(ISERROR(MATCH(Table18[[#This Row], [Type of College]],$AZ$2:$AZ$4,0)),"0", "1")</f>
        <v>0</v>
      </c>
      <c r="AM1076" s="2" t="str">
        <f>IF(ISERROR(MATCH(Table18[[#This Row], [College Category]],$BA$2:$BA$15,0)),"0", "1")</f>
        <v>0</v>
      </c>
      <c r="AN1076" s="2" t="str">
        <f>IF(ISERROR(MATCH(Table18[[#This Row], [Degree Duration]],$BB$3:$BB$12,0)),"0", "1")</f>
        <v>0</v>
      </c>
      <c r="AO1076" s="2" t="str">
        <f>IF(ISERROR(MATCH(#REF!,#REF!,0)),"0", "1")</f>
        <v>0</v>
      </c>
      <c r="AP1076" s="2" t="str">
        <f>IF(ISERROR(MATCH(Table18[[#This Row], [Batch Start Year]],$BC$2:$BC$23,0)),"0", "1")</f>
        <v>0</v>
      </c>
      <c r="AQ1076" s="2" t="str">
        <f>IF(ISERROR(MATCH(Table18[[#This Row], [Batch Start Semester]],$BD$2:$BD$5,0)),"0", "1")</f>
        <v>0</v>
      </c>
      <c r="AR1076" s="2" t="str">
        <f>IF(ISERROR(MATCH(Table18[[#This Row], [Batch Session ]],$BE$2:$BE$5,0)),"0", "1")</f>
        <v>0</v>
      </c>
      <c r="AS1076" s="2" t="str">
        <f>IF(ISERROR(MATCH(Table18[[#This Row], [Current Semester Number ]],$BF$2:$BF$12,0)),"0", "1")</f>
        <v>0</v>
      </c>
      <c r="AT1076" s="2" t="str">
        <f>IF(ISERROR(MATCH(Table18[[#This Row], [Gender]],$BG$2:$BG$4,0)),"0", "1")</f>
        <v>0</v>
      </c>
      <c r="AU1076" s="2" t="str">
        <f>IF(ISERROR(MATCH(Table18[[#This Row], [Quota Type]],$BH$2:$BH$12,0)),"0", "1")</f>
        <v>0</v>
      </c>
      <c r="AV1076" s="2" t="str">
        <f>IF(ISERROR(MATCH(Table18[[#This Row], [Different Ability Type (only for Differently abled students)]],$BI$2:$BI$8,0)),"0", "1")</f>
        <v>0</v>
      </c>
      <c r="AW1076" s="2"/>
      <c r="AX1076" s="2"/>
      <c r="AY1076" s="2"/>
      <c r="AZ1076" s="2"/>
    </row>
    <row r="1077" ht="14.25">
      <c r="A1077" s="23"/>
      <c r="B1077" s="23"/>
      <c r="C1077" s="23"/>
      <c r="D1077" s="23"/>
      <c r="E1077" s="23"/>
      <c r="F1077" s="23"/>
      <c r="G1077" s="24"/>
      <c r="H1077" s="25"/>
      <c r="I1077" s="26"/>
      <c r="J1077" s="27"/>
      <c r="K1077" s="27"/>
      <c r="L1077" s="27"/>
      <c r="M1077" s="26"/>
      <c r="N1077" s="28"/>
      <c r="O1077" s="29"/>
      <c r="P1077" s="30"/>
      <c r="Q1077" s="30"/>
      <c r="R1077" s="30"/>
      <c r="S1077" s="31"/>
      <c r="T1077" s="26"/>
      <c r="U1077" s="27"/>
      <c r="V1077" s="82"/>
      <c r="W1077" s="83"/>
      <c r="X1077" s="27"/>
      <c r="Y1077" s="36"/>
      <c r="Z1077" s="27"/>
      <c r="AA1077" s="37"/>
      <c r="AB1077" s="38"/>
      <c r="AC1077" s="39"/>
      <c r="AD1077" s="40"/>
      <c r="AK1077" s="2" t="str">
        <f>IF(ISERROR(MATCH(Table18[[#This Row], [Sector of College]],$AY$2:$AY$4,0)),"0", "1")</f>
        <v>0</v>
      </c>
      <c r="AL1077" s="2" t="str">
        <f>IF(ISERROR(MATCH(Table18[[#This Row], [Type of College]],$AZ$2:$AZ$4,0)),"0", "1")</f>
        <v>0</v>
      </c>
      <c r="AM1077" s="2" t="str">
        <f>IF(ISERROR(MATCH(Table18[[#This Row], [College Category]],$BA$2:$BA$15,0)),"0", "1")</f>
        <v>0</v>
      </c>
      <c r="AN1077" s="2" t="str">
        <f>IF(ISERROR(MATCH(Table18[[#This Row], [Degree Duration]],$BB$3:$BB$12,0)),"0", "1")</f>
        <v>0</v>
      </c>
      <c r="AO1077" s="2" t="str">
        <f>IF(ISERROR(MATCH(#REF!,#REF!,0)),"0", "1")</f>
        <v>0</v>
      </c>
      <c r="AP1077" s="2" t="str">
        <f>IF(ISERROR(MATCH(Table18[[#This Row], [Batch Start Year]],$BC$2:$BC$23,0)),"0", "1")</f>
        <v>0</v>
      </c>
      <c r="AQ1077" s="2" t="str">
        <f>IF(ISERROR(MATCH(Table18[[#This Row], [Batch Start Semester]],$BD$2:$BD$5,0)),"0", "1")</f>
        <v>0</v>
      </c>
      <c r="AR1077" s="2" t="str">
        <f>IF(ISERROR(MATCH(Table18[[#This Row], [Batch Session ]],$BE$2:$BE$5,0)),"0", "1")</f>
        <v>0</v>
      </c>
      <c r="AS1077" s="2" t="str">
        <f>IF(ISERROR(MATCH(Table18[[#This Row], [Current Semester Number ]],$BF$2:$BF$12,0)),"0", "1")</f>
        <v>0</v>
      </c>
      <c r="AT1077" s="2" t="str">
        <f>IF(ISERROR(MATCH(Table18[[#This Row], [Gender]],$BG$2:$BG$4,0)),"0", "1")</f>
        <v>0</v>
      </c>
      <c r="AU1077" s="2" t="str">
        <f>IF(ISERROR(MATCH(Table18[[#This Row], [Quota Type]],$BH$2:$BH$12,0)),"0", "1")</f>
        <v>0</v>
      </c>
      <c r="AV1077" s="2" t="str">
        <f>IF(ISERROR(MATCH(Table18[[#This Row], [Different Ability Type (only for Differently abled students)]],$BI$2:$BI$8,0)),"0", "1")</f>
        <v>0</v>
      </c>
      <c r="AW1077" s="2"/>
      <c r="AX1077" s="2"/>
      <c r="AY1077" s="2"/>
      <c r="AZ1077" s="2"/>
    </row>
    <row r="1078" ht="14.25">
      <c r="A1078" s="23"/>
      <c r="B1078" s="23"/>
      <c r="C1078" s="23"/>
      <c r="D1078" s="23"/>
      <c r="E1078" s="23"/>
      <c r="F1078" s="23"/>
      <c r="G1078" s="24"/>
      <c r="H1078" s="25"/>
      <c r="I1078" s="26"/>
      <c r="J1078" s="27"/>
      <c r="K1078" s="27"/>
      <c r="L1078" s="27"/>
      <c r="M1078" s="26"/>
      <c r="N1078" s="28"/>
      <c r="O1078" s="29"/>
      <c r="P1078" s="30"/>
      <c r="Q1078" s="30"/>
      <c r="R1078" s="30"/>
      <c r="S1078" s="31"/>
      <c r="T1078" s="26"/>
      <c r="U1078" s="27"/>
      <c r="V1078" s="82"/>
      <c r="W1078" s="83"/>
      <c r="X1078" s="27"/>
      <c r="Y1078" s="36"/>
      <c r="Z1078" s="27"/>
      <c r="AA1078" s="37"/>
      <c r="AB1078" s="38"/>
      <c r="AC1078" s="39"/>
      <c r="AD1078" s="40"/>
      <c r="AK1078" s="2" t="str">
        <f>IF(ISERROR(MATCH(Table18[[#This Row], [Sector of College]],$AY$2:$AY$4,0)),"0", "1")</f>
        <v>0</v>
      </c>
      <c r="AL1078" s="2" t="str">
        <f>IF(ISERROR(MATCH(Table18[[#This Row], [Type of College]],$AZ$2:$AZ$4,0)),"0", "1")</f>
        <v>0</v>
      </c>
      <c r="AM1078" s="2" t="str">
        <f>IF(ISERROR(MATCH(Table18[[#This Row], [College Category]],$BA$2:$BA$15,0)),"0", "1")</f>
        <v>0</v>
      </c>
      <c r="AN1078" s="2" t="str">
        <f>IF(ISERROR(MATCH(Table18[[#This Row], [Degree Duration]],$BB$3:$BB$12,0)),"0", "1")</f>
        <v>0</v>
      </c>
      <c r="AO1078" s="2" t="str">
        <f>IF(ISERROR(MATCH(#REF!,#REF!,0)),"0", "1")</f>
        <v>0</v>
      </c>
      <c r="AP1078" s="2" t="str">
        <f>IF(ISERROR(MATCH(Table18[[#This Row], [Batch Start Year]],$BC$2:$BC$23,0)),"0", "1")</f>
        <v>0</v>
      </c>
      <c r="AQ1078" s="2" t="str">
        <f>IF(ISERROR(MATCH(Table18[[#This Row], [Batch Start Semester]],$BD$2:$BD$5,0)),"0", "1")</f>
        <v>0</v>
      </c>
      <c r="AR1078" s="2" t="str">
        <f>IF(ISERROR(MATCH(Table18[[#This Row], [Batch Session ]],$BE$2:$BE$5,0)),"0", "1")</f>
        <v>0</v>
      </c>
      <c r="AS1078" s="2" t="str">
        <f>IF(ISERROR(MATCH(Table18[[#This Row], [Current Semester Number ]],$BF$2:$BF$12,0)),"0", "1")</f>
        <v>0</v>
      </c>
      <c r="AT1078" s="2" t="str">
        <f>IF(ISERROR(MATCH(Table18[[#This Row], [Gender]],$BG$2:$BG$4,0)),"0", "1")</f>
        <v>0</v>
      </c>
      <c r="AU1078" s="2" t="str">
        <f>IF(ISERROR(MATCH(Table18[[#This Row], [Quota Type]],$BH$2:$BH$12,0)),"0", "1")</f>
        <v>0</v>
      </c>
      <c r="AV1078" s="2" t="str">
        <f>IF(ISERROR(MATCH(Table18[[#This Row], [Different Ability Type (only for Differently abled students)]],$BI$2:$BI$8,0)),"0", "1")</f>
        <v>0</v>
      </c>
      <c r="AW1078" s="2"/>
      <c r="AX1078" s="2"/>
      <c r="AY1078" s="2"/>
      <c r="AZ1078" s="2"/>
    </row>
    <row r="1079" ht="14.25">
      <c r="A1079" s="23"/>
      <c r="B1079" s="23"/>
      <c r="C1079" s="23"/>
      <c r="D1079" s="23"/>
      <c r="E1079" s="23"/>
      <c r="F1079" s="23"/>
      <c r="G1079" s="24"/>
      <c r="H1079" s="25"/>
      <c r="I1079" s="26"/>
      <c r="J1079" s="27"/>
      <c r="K1079" s="27"/>
      <c r="L1079" s="27"/>
      <c r="M1079" s="26"/>
      <c r="N1079" s="28"/>
      <c r="O1079" s="29"/>
      <c r="P1079" s="30"/>
      <c r="Q1079" s="30"/>
      <c r="R1079" s="30"/>
      <c r="S1079" s="31"/>
      <c r="T1079" s="26"/>
      <c r="U1079" s="27"/>
      <c r="V1079" s="82"/>
      <c r="W1079" s="83"/>
      <c r="X1079" s="27"/>
      <c r="Y1079" s="36"/>
      <c r="Z1079" s="27"/>
      <c r="AA1079" s="37"/>
      <c r="AB1079" s="38"/>
      <c r="AC1079" s="39"/>
      <c r="AD1079" s="40"/>
      <c r="AK1079" s="2" t="str">
        <f>IF(ISERROR(MATCH(Table18[[#This Row], [Sector of College]],$AY$2:$AY$4,0)),"0", "1")</f>
        <v>0</v>
      </c>
      <c r="AL1079" s="2" t="str">
        <f>IF(ISERROR(MATCH(Table18[[#This Row], [Type of College]],$AZ$2:$AZ$4,0)),"0", "1")</f>
        <v>0</v>
      </c>
      <c r="AM1079" s="2" t="str">
        <f>IF(ISERROR(MATCH(Table18[[#This Row], [College Category]],$BA$2:$BA$15,0)),"0", "1")</f>
        <v>0</v>
      </c>
      <c r="AN1079" s="2" t="str">
        <f>IF(ISERROR(MATCH(Table18[[#This Row], [Degree Duration]],$BB$3:$BB$12,0)),"0", "1")</f>
        <v>0</v>
      </c>
      <c r="AO1079" s="2" t="str">
        <f>IF(ISERROR(MATCH(#REF!,#REF!,0)),"0", "1")</f>
        <v>0</v>
      </c>
      <c r="AP1079" s="2" t="str">
        <f>IF(ISERROR(MATCH(Table18[[#This Row], [Batch Start Year]],$BC$2:$BC$23,0)),"0", "1")</f>
        <v>0</v>
      </c>
      <c r="AQ1079" s="2" t="str">
        <f>IF(ISERROR(MATCH(Table18[[#This Row], [Batch Start Semester]],$BD$2:$BD$5,0)),"0", "1")</f>
        <v>0</v>
      </c>
      <c r="AR1079" s="2" t="str">
        <f>IF(ISERROR(MATCH(Table18[[#This Row], [Batch Session ]],$BE$2:$BE$5,0)),"0", "1")</f>
        <v>0</v>
      </c>
      <c r="AS1079" s="2" t="str">
        <f>IF(ISERROR(MATCH(Table18[[#This Row], [Current Semester Number ]],$BF$2:$BF$12,0)),"0", "1")</f>
        <v>0</v>
      </c>
      <c r="AT1079" s="2" t="str">
        <f>IF(ISERROR(MATCH(Table18[[#This Row], [Gender]],$BG$2:$BG$4,0)),"0", "1")</f>
        <v>0</v>
      </c>
      <c r="AU1079" s="2" t="str">
        <f>IF(ISERROR(MATCH(Table18[[#This Row], [Quota Type]],$BH$2:$BH$12,0)),"0", "1")</f>
        <v>0</v>
      </c>
      <c r="AV1079" s="2" t="str">
        <f>IF(ISERROR(MATCH(Table18[[#This Row], [Different Ability Type (only for Differently abled students)]],$BI$2:$BI$8,0)),"0", "1")</f>
        <v>0</v>
      </c>
      <c r="AW1079" s="2"/>
      <c r="AX1079" s="2"/>
      <c r="AY1079" s="2"/>
      <c r="AZ1079" s="2"/>
    </row>
    <row r="1080" ht="14.25">
      <c r="A1080" s="23"/>
      <c r="B1080" s="23"/>
      <c r="C1080" s="23"/>
      <c r="D1080" s="23"/>
      <c r="E1080" s="23"/>
      <c r="F1080" s="23"/>
      <c r="G1080" s="24"/>
      <c r="H1080" s="25"/>
      <c r="I1080" s="26"/>
      <c r="J1080" s="27"/>
      <c r="K1080" s="27"/>
      <c r="L1080" s="27"/>
      <c r="M1080" s="26"/>
      <c r="N1080" s="28"/>
      <c r="O1080" s="29"/>
      <c r="P1080" s="30"/>
      <c r="Q1080" s="30"/>
      <c r="R1080" s="30"/>
      <c r="S1080" s="31"/>
      <c r="T1080" s="26"/>
      <c r="U1080" s="27"/>
      <c r="V1080" s="82"/>
      <c r="W1080" s="83"/>
      <c r="X1080" s="27"/>
      <c r="Y1080" s="36"/>
      <c r="Z1080" s="27"/>
      <c r="AA1080" s="37"/>
      <c r="AB1080" s="38"/>
      <c r="AC1080" s="39"/>
      <c r="AD1080" s="40"/>
      <c r="AK1080" s="2" t="str">
        <f>IF(ISERROR(MATCH(Table18[[#This Row], [Sector of College]],$AY$2:$AY$4,0)),"0", "1")</f>
        <v>0</v>
      </c>
      <c r="AL1080" s="2" t="str">
        <f>IF(ISERROR(MATCH(Table18[[#This Row], [Type of College]],$AZ$2:$AZ$4,0)),"0", "1")</f>
        <v>0</v>
      </c>
      <c r="AM1080" s="2" t="str">
        <f>IF(ISERROR(MATCH(Table18[[#This Row], [College Category]],$BA$2:$BA$15,0)),"0", "1")</f>
        <v>0</v>
      </c>
      <c r="AN1080" s="2" t="str">
        <f>IF(ISERROR(MATCH(Table18[[#This Row], [Degree Duration]],$BB$3:$BB$12,0)),"0", "1")</f>
        <v>0</v>
      </c>
      <c r="AO1080" s="2" t="str">
        <f>IF(ISERROR(MATCH(#REF!,#REF!,0)),"0", "1")</f>
        <v>0</v>
      </c>
      <c r="AP1080" s="2" t="str">
        <f>IF(ISERROR(MATCH(Table18[[#This Row], [Batch Start Year]],$BC$2:$BC$23,0)),"0", "1")</f>
        <v>0</v>
      </c>
      <c r="AQ1080" s="2" t="str">
        <f>IF(ISERROR(MATCH(Table18[[#This Row], [Batch Start Semester]],$BD$2:$BD$5,0)),"0", "1")</f>
        <v>0</v>
      </c>
      <c r="AR1080" s="2" t="str">
        <f>IF(ISERROR(MATCH(Table18[[#This Row], [Batch Session ]],$BE$2:$BE$5,0)),"0", "1")</f>
        <v>0</v>
      </c>
      <c r="AS1080" s="2" t="str">
        <f>IF(ISERROR(MATCH(Table18[[#This Row], [Current Semester Number ]],$BF$2:$BF$12,0)),"0", "1")</f>
        <v>0</v>
      </c>
      <c r="AT1080" s="2" t="str">
        <f>IF(ISERROR(MATCH(Table18[[#This Row], [Gender]],$BG$2:$BG$4,0)),"0", "1")</f>
        <v>0</v>
      </c>
      <c r="AU1080" s="2" t="str">
        <f>IF(ISERROR(MATCH(Table18[[#This Row], [Quota Type]],$BH$2:$BH$12,0)),"0", "1")</f>
        <v>0</v>
      </c>
      <c r="AV1080" s="2" t="str">
        <f>IF(ISERROR(MATCH(Table18[[#This Row], [Different Ability Type (only for Differently abled students)]],$BI$2:$BI$8,0)),"0", "1")</f>
        <v>0</v>
      </c>
      <c r="AW1080" s="2"/>
      <c r="AX1080" s="2"/>
      <c r="AY1080" s="2"/>
      <c r="AZ1080" s="2"/>
    </row>
    <row r="1081" ht="14.25">
      <c r="A1081" s="23"/>
      <c r="B1081" s="23"/>
      <c r="C1081" s="23"/>
      <c r="D1081" s="23"/>
      <c r="E1081" s="23"/>
      <c r="F1081" s="23"/>
      <c r="G1081" s="24"/>
      <c r="H1081" s="25"/>
      <c r="I1081" s="26"/>
      <c r="J1081" s="27"/>
      <c r="K1081" s="27"/>
      <c r="L1081" s="27"/>
      <c r="M1081" s="26"/>
      <c r="N1081" s="28"/>
      <c r="O1081" s="29"/>
      <c r="P1081" s="30"/>
      <c r="Q1081" s="30"/>
      <c r="R1081" s="30"/>
      <c r="S1081" s="31"/>
      <c r="T1081" s="26"/>
      <c r="U1081" s="27"/>
      <c r="V1081" s="82"/>
      <c r="W1081" s="83"/>
      <c r="X1081" s="27"/>
      <c r="Y1081" s="36"/>
      <c r="Z1081" s="27"/>
      <c r="AA1081" s="37"/>
      <c r="AB1081" s="38"/>
      <c r="AC1081" s="39"/>
      <c r="AD1081" s="40"/>
      <c r="AK1081" s="2" t="str">
        <f>IF(ISERROR(MATCH(Table18[[#This Row], [Sector of College]],$AY$2:$AY$4,0)),"0", "1")</f>
        <v>0</v>
      </c>
      <c r="AL1081" s="2" t="str">
        <f>IF(ISERROR(MATCH(Table18[[#This Row], [Type of College]],$AZ$2:$AZ$4,0)),"0", "1")</f>
        <v>0</v>
      </c>
      <c r="AM1081" s="2" t="str">
        <f>IF(ISERROR(MATCH(Table18[[#This Row], [College Category]],$BA$2:$BA$15,0)),"0", "1")</f>
        <v>0</v>
      </c>
      <c r="AN1081" s="2" t="str">
        <f>IF(ISERROR(MATCH(Table18[[#This Row], [Degree Duration]],$BB$3:$BB$12,0)),"0", "1")</f>
        <v>0</v>
      </c>
      <c r="AO1081" s="2" t="str">
        <f>IF(ISERROR(MATCH(#REF!,#REF!,0)),"0", "1")</f>
        <v>0</v>
      </c>
      <c r="AP1081" s="2" t="str">
        <f>IF(ISERROR(MATCH(Table18[[#This Row], [Batch Start Year]],$BC$2:$BC$23,0)),"0", "1")</f>
        <v>0</v>
      </c>
      <c r="AQ1081" s="2" t="str">
        <f>IF(ISERROR(MATCH(Table18[[#This Row], [Batch Start Semester]],$BD$2:$BD$5,0)),"0", "1")</f>
        <v>0</v>
      </c>
      <c r="AR1081" s="2" t="str">
        <f>IF(ISERROR(MATCH(Table18[[#This Row], [Batch Session ]],$BE$2:$BE$5,0)),"0", "1")</f>
        <v>0</v>
      </c>
      <c r="AS1081" s="2" t="str">
        <f>IF(ISERROR(MATCH(Table18[[#This Row], [Current Semester Number ]],$BF$2:$BF$12,0)),"0", "1")</f>
        <v>0</v>
      </c>
      <c r="AT1081" s="2" t="str">
        <f>IF(ISERROR(MATCH(Table18[[#This Row], [Gender]],$BG$2:$BG$4,0)),"0", "1")</f>
        <v>0</v>
      </c>
      <c r="AU1081" s="2" t="str">
        <f>IF(ISERROR(MATCH(Table18[[#This Row], [Quota Type]],$BH$2:$BH$12,0)),"0", "1")</f>
        <v>0</v>
      </c>
      <c r="AV1081" s="2" t="str">
        <f>IF(ISERROR(MATCH(Table18[[#This Row], [Different Ability Type (only for Differently abled students)]],$BI$2:$BI$8,0)),"0", "1")</f>
        <v>0</v>
      </c>
      <c r="AW1081" s="2"/>
      <c r="AX1081" s="2"/>
      <c r="AY1081" s="2"/>
      <c r="AZ1081" s="2"/>
    </row>
    <row r="1082" ht="14.25">
      <c r="A1082" s="23"/>
      <c r="B1082" s="23"/>
      <c r="C1082" s="23"/>
      <c r="D1082" s="23"/>
      <c r="E1082" s="23"/>
      <c r="F1082" s="23"/>
      <c r="G1082" s="24"/>
      <c r="H1082" s="25"/>
      <c r="I1082" s="26"/>
      <c r="J1082" s="27"/>
      <c r="K1082" s="27"/>
      <c r="L1082" s="27"/>
      <c r="M1082" s="26"/>
      <c r="N1082" s="28"/>
      <c r="O1082" s="29"/>
      <c r="P1082" s="30"/>
      <c r="Q1082" s="30"/>
      <c r="R1082" s="30"/>
      <c r="S1082" s="31"/>
      <c r="T1082" s="26"/>
      <c r="U1082" s="27"/>
      <c r="V1082" s="82"/>
      <c r="W1082" s="83"/>
      <c r="X1082" s="27"/>
      <c r="Y1082" s="36"/>
      <c r="Z1082" s="27"/>
      <c r="AA1082" s="37"/>
      <c r="AB1082" s="38"/>
      <c r="AC1082" s="39"/>
      <c r="AD1082" s="40"/>
      <c r="AK1082" s="2" t="str">
        <f>IF(ISERROR(MATCH(Table18[[#This Row], [Sector of College]],$AY$2:$AY$4,0)),"0", "1")</f>
        <v>0</v>
      </c>
      <c r="AL1082" s="2" t="str">
        <f>IF(ISERROR(MATCH(Table18[[#This Row], [Type of College]],$AZ$2:$AZ$4,0)),"0", "1")</f>
        <v>0</v>
      </c>
      <c r="AM1082" s="2" t="str">
        <f>IF(ISERROR(MATCH(Table18[[#This Row], [College Category]],$BA$2:$BA$15,0)),"0", "1")</f>
        <v>0</v>
      </c>
      <c r="AN1082" s="2" t="str">
        <f>IF(ISERROR(MATCH(Table18[[#This Row], [Degree Duration]],$BB$3:$BB$12,0)),"0", "1")</f>
        <v>0</v>
      </c>
      <c r="AO1082" s="2" t="str">
        <f>IF(ISERROR(MATCH(#REF!,#REF!,0)),"0", "1")</f>
        <v>0</v>
      </c>
      <c r="AP1082" s="2" t="str">
        <f>IF(ISERROR(MATCH(Table18[[#This Row], [Batch Start Year]],$BC$2:$BC$23,0)),"0", "1")</f>
        <v>0</v>
      </c>
      <c r="AQ1082" s="2" t="str">
        <f>IF(ISERROR(MATCH(Table18[[#This Row], [Batch Start Semester]],$BD$2:$BD$5,0)),"0", "1")</f>
        <v>0</v>
      </c>
      <c r="AR1082" s="2" t="str">
        <f>IF(ISERROR(MATCH(Table18[[#This Row], [Batch Session ]],$BE$2:$BE$5,0)),"0", "1")</f>
        <v>0</v>
      </c>
      <c r="AS1082" s="2" t="str">
        <f>IF(ISERROR(MATCH(Table18[[#This Row], [Current Semester Number ]],$BF$2:$BF$12,0)),"0", "1")</f>
        <v>0</v>
      </c>
      <c r="AT1082" s="2" t="str">
        <f>IF(ISERROR(MATCH(Table18[[#This Row], [Gender]],$BG$2:$BG$4,0)),"0", "1")</f>
        <v>0</v>
      </c>
      <c r="AU1082" s="2" t="str">
        <f>IF(ISERROR(MATCH(Table18[[#This Row], [Quota Type]],$BH$2:$BH$12,0)),"0", "1")</f>
        <v>0</v>
      </c>
      <c r="AV1082" s="2" t="str">
        <f>IF(ISERROR(MATCH(Table18[[#This Row], [Different Ability Type (only for Differently abled students)]],$BI$2:$BI$8,0)),"0", "1")</f>
        <v>0</v>
      </c>
      <c r="AW1082" s="2"/>
      <c r="AX1082" s="2"/>
      <c r="AY1082" s="2"/>
      <c r="AZ1082" s="2"/>
    </row>
    <row r="1083" ht="14.25">
      <c r="A1083" s="23"/>
      <c r="B1083" s="23"/>
      <c r="C1083" s="23"/>
      <c r="D1083" s="23"/>
      <c r="E1083" s="23"/>
      <c r="F1083" s="23"/>
      <c r="G1083" s="24"/>
      <c r="H1083" s="25"/>
      <c r="I1083" s="26"/>
      <c r="J1083" s="27"/>
      <c r="K1083" s="27"/>
      <c r="L1083" s="27"/>
      <c r="M1083" s="26"/>
      <c r="N1083" s="28"/>
      <c r="O1083" s="29"/>
      <c r="P1083" s="30"/>
      <c r="Q1083" s="30"/>
      <c r="R1083" s="30"/>
      <c r="S1083" s="31"/>
      <c r="T1083" s="26"/>
      <c r="U1083" s="27"/>
      <c r="V1083" s="82"/>
      <c r="W1083" s="83"/>
      <c r="X1083" s="27"/>
      <c r="Y1083" s="36"/>
      <c r="Z1083" s="27"/>
      <c r="AA1083" s="37"/>
      <c r="AB1083" s="38"/>
      <c r="AC1083" s="39"/>
      <c r="AD1083" s="40"/>
      <c r="AK1083" s="2" t="str">
        <f>IF(ISERROR(MATCH(Table18[[#This Row], [Sector of College]],$AY$2:$AY$4,0)),"0", "1")</f>
        <v>0</v>
      </c>
      <c r="AL1083" s="2" t="str">
        <f>IF(ISERROR(MATCH(Table18[[#This Row], [Type of College]],$AZ$2:$AZ$4,0)),"0", "1")</f>
        <v>0</v>
      </c>
      <c r="AM1083" s="2" t="str">
        <f>IF(ISERROR(MATCH(Table18[[#This Row], [College Category]],$BA$2:$BA$15,0)),"0", "1")</f>
        <v>0</v>
      </c>
      <c r="AN1083" s="2" t="str">
        <f>IF(ISERROR(MATCH(Table18[[#This Row], [Degree Duration]],$BB$3:$BB$12,0)),"0", "1")</f>
        <v>0</v>
      </c>
      <c r="AO1083" s="2" t="str">
        <f>IF(ISERROR(MATCH(#REF!,#REF!,0)),"0", "1")</f>
        <v>0</v>
      </c>
      <c r="AP1083" s="2" t="str">
        <f>IF(ISERROR(MATCH(Table18[[#This Row], [Batch Start Year]],$BC$2:$BC$23,0)),"0", "1")</f>
        <v>0</v>
      </c>
      <c r="AQ1083" s="2" t="str">
        <f>IF(ISERROR(MATCH(Table18[[#This Row], [Batch Start Semester]],$BD$2:$BD$5,0)),"0", "1")</f>
        <v>0</v>
      </c>
      <c r="AR1083" s="2" t="str">
        <f>IF(ISERROR(MATCH(Table18[[#This Row], [Batch Session ]],$BE$2:$BE$5,0)),"0", "1")</f>
        <v>0</v>
      </c>
      <c r="AS1083" s="2" t="str">
        <f>IF(ISERROR(MATCH(Table18[[#This Row], [Current Semester Number ]],$BF$2:$BF$12,0)),"0", "1")</f>
        <v>0</v>
      </c>
      <c r="AT1083" s="2" t="str">
        <f>IF(ISERROR(MATCH(Table18[[#This Row], [Gender]],$BG$2:$BG$4,0)),"0", "1")</f>
        <v>0</v>
      </c>
      <c r="AU1083" s="2" t="str">
        <f>IF(ISERROR(MATCH(Table18[[#This Row], [Quota Type]],$BH$2:$BH$12,0)),"0", "1")</f>
        <v>0</v>
      </c>
      <c r="AV1083" s="2" t="str">
        <f>IF(ISERROR(MATCH(Table18[[#This Row], [Different Ability Type (only for Differently abled students)]],$BI$2:$BI$8,0)),"0", "1")</f>
        <v>0</v>
      </c>
      <c r="AW1083" s="2"/>
      <c r="AX1083" s="2"/>
      <c r="AY1083" s="2"/>
      <c r="AZ1083" s="2"/>
    </row>
    <row r="1084" ht="14.25">
      <c r="A1084" s="23"/>
      <c r="B1084" s="23"/>
      <c r="C1084" s="23"/>
      <c r="D1084" s="23"/>
      <c r="E1084" s="23"/>
      <c r="F1084" s="23"/>
      <c r="G1084" s="24"/>
      <c r="H1084" s="25"/>
      <c r="I1084" s="26"/>
      <c r="J1084" s="27"/>
      <c r="K1084" s="27"/>
      <c r="L1084" s="27"/>
      <c r="M1084" s="26"/>
      <c r="N1084" s="28"/>
      <c r="O1084" s="29"/>
      <c r="P1084" s="30"/>
      <c r="Q1084" s="30"/>
      <c r="R1084" s="30"/>
      <c r="S1084" s="31"/>
      <c r="T1084" s="26"/>
      <c r="U1084" s="27"/>
      <c r="V1084" s="82"/>
      <c r="W1084" s="83"/>
      <c r="X1084" s="27"/>
      <c r="Y1084" s="36"/>
      <c r="Z1084" s="27"/>
      <c r="AA1084" s="37"/>
      <c r="AB1084" s="38"/>
      <c r="AC1084" s="39"/>
      <c r="AD1084" s="40"/>
      <c r="AK1084" s="2" t="str">
        <f>IF(ISERROR(MATCH(Table18[[#This Row], [Sector of College]],$AY$2:$AY$4,0)),"0", "1")</f>
        <v>0</v>
      </c>
      <c r="AL1084" s="2" t="str">
        <f>IF(ISERROR(MATCH(Table18[[#This Row], [Type of College]],$AZ$2:$AZ$4,0)),"0", "1")</f>
        <v>0</v>
      </c>
      <c r="AM1084" s="2" t="str">
        <f>IF(ISERROR(MATCH(Table18[[#This Row], [College Category]],$BA$2:$BA$15,0)),"0", "1")</f>
        <v>0</v>
      </c>
      <c r="AN1084" s="2" t="str">
        <f>IF(ISERROR(MATCH(Table18[[#This Row], [Degree Duration]],$BB$3:$BB$12,0)),"0", "1")</f>
        <v>0</v>
      </c>
      <c r="AO1084" s="2" t="str">
        <f>IF(ISERROR(MATCH(#REF!,#REF!,0)),"0", "1")</f>
        <v>0</v>
      </c>
      <c r="AP1084" s="2" t="str">
        <f>IF(ISERROR(MATCH(Table18[[#This Row], [Batch Start Year]],$BC$2:$BC$23,0)),"0", "1")</f>
        <v>0</v>
      </c>
      <c r="AQ1084" s="2" t="str">
        <f>IF(ISERROR(MATCH(Table18[[#This Row], [Batch Start Semester]],$BD$2:$BD$5,0)),"0", "1")</f>
        <v>0</v>
      </c>
      <c r="AR1084" s="2" t="str">
        <f>IF(ISERROR(MATCH(Table18[[#This Row], [Batch Session ]],$BE$2:$BE$5,0)),"0", "1")</f>
        <v>0</v>
      </c>
      <c r="AS1084" s="2" t="str">
        <f>IF(ISERROR(MATCH(Table18[[#This Row], [Current Semester Number ]],$BF$2:$BF$12,0)),"0", "1")</f>
        <v>0</v>
      </c>
      <c r="AT1084" s="2" t="str">
        <f>IF(ISERROR(MATCH(Table18[[#This Row], [Gender]],$BG$2:$BG$4,0)),"0", "1")</f>
        <v>0</v>
      </c>
      <c r="AU1084" s="2" t="str">
        <f>IF(ISERROR(MATCH(Table18[[#This Row], [Quota Type]],$BH$2:$BH$12,0)),"0", "1")</f>
        <v>0</v>
      </c>
      <c r="AV1084" s="2" t="str">
        <f>IF(ISERROR(MATCH(Table18[[#This Row], [Different Ability Type (only for Differently abled students)]],$BI$2:$BI$8,0)),"0", "1")</f>
        <v>0</v>
      </c>
      <c r="AW1084" s="2"/>
      <c r="AX1084" s="2"/>
      <c r="AY1084" s="2"/>
      <c r="AZ1084" s="2"/>
    </row>
    <row r="1085" ht="14.25">
      <c r="A1085" s="23"/>
      <c r="B1085" s="23"/>
      <c r="C1085" s="23"/>
      <c r="D1085" s="23"/>
      <c r="E1085" s="23"/>
      <c r="F1085" s="23"/>
      <c r="G1085" s="24"/>
      <c r="H1085" s="25"/>
      <c r="I1085" s="26"/>
      <c r="J1085" s="27"/>
      <c r="K1085" s="27"/>
      <c r="L1085" s="27"/>
      <c r="M1085" s="26"/>
      <c r="N1085" s="28"/>
      <c r="O1085" s="29"/>
      <c r="P1085" s="30"/>
      <c r="Q1085" s="30"/>
      <c r="R1085" s="30"/>
      <c r="S1085" s="31"/>
      <c r="T1085" s="26"/>
      <c r="U1085" s="27"/>
      <c r="V1085" s="82"/>
      <c r="W1085" s="83"/>
      <c r="X1085" s="27"/>
      <c r="Y1085" s="36"/>
      <c r="Z1085" s="27"/>
      <c r="AA1085" s="37"/>
      <c r="AB1085" s="38"/>
      <c r="AC1085" s="39"/>
      <c r="AD1085" s="40"/>
      <c r="AK1085" s="2" t="str">
        <f>IF(ISERROR(MATCH(Table18[[#This Row], [Sector of College]],$AY$2:$AY$4,0)),"0", "1")</f>
        <v>0</v>
      </c>
      <c r="AL1085" s="2" t="str">
        <f>IF(ISERROR(MATCH(Table18[[#This Row], [Type of College]],$AZ$2:$AZ$4,0)),"0", "1")</f>
        <v>0</v>
      </c>
      <c r="AM1085" s="2" t="str">
        <f>IF(ISERROR(MATCH(Table18[[#This Row], [College Category]],$BA$2:$BA$15,0)),"0", "1")</f>
        <v>0</v>
      </c>
      <c r="AN1085" s="2" t="str">
        <f>IF(ISERROR(MATCH(Table18[[#This Row], [Degree Duration]],$BB$3:$BB$12,0)),"0", "1")</f>
        <v>0</v>
      </c>
      <c r="AO1085" s="2" t="str">
        <f>IF(ISERROR(MATCH(#REF!,#REF!,0)),"0", "1")</f>
        <v>0</v>
      </c>
      <c r="AP1085" s="2" t="str">
        <f>IF(ISERROR(MATCH(Table18[[#This Row], [Batch Start Year]],$BC$2:$BC$23,0)),"0", "1")</f>
        <v>0</v>
      </c>
      <c r="AQ1085" s="2" t="str">
        <f>IF(ISERROR(MATCH(Table18[[#This Row], [Batch Start Semester]],$BD$2:$BD$5,0)),"0", "1")</f>
        <v>0</v>
      </c>
      <c r="AR1085" s="2" t="str">
        <f>IF(ISERROR(MATCH(Table18[[#This Row], [Batch Session ]],$BE$2:$BE$5,0)),"0", "1")</f>
        <v>0</v>
      </c>
      <c r="AS1085" s="2" t="str">
        <f>IF(ISERROR(MATCH(Table18[[#This Row], [Current Semester Number ]],$BF$2:$BF$12,0)),"0", "1")</f>
        <v>0</v>
      </c>
      <c r="AT1085" s="2" t="str">
        <f>IF(ISERROR(MATCH(Table18[[#This Row], [Gender]],$BG$2:$BG$4,0)),"0", "1")</f>
        <v>0</v>
      </c>
      <c r="AU1085" s="2" t="str">
        <f>IF(ISERROR(MATCH(Table18[[#This Row], [Quota Type]],$BH$2:$BH$12,0)),"0", "1")</f>
        <v>0</v>
      </c>
      <c r="AV1085" s="2" t="str">
        <f>IF(ISERROR(MATCH(Table18[[#This Row], [Different Ability Type (only for Differently abled students)]],$BI$2:$BI$8,0)),"0", "1")</f>
        <v>0</v>
      </c>
      <c r="AW1085" s="2"/>
      <c r="AX1085" s="2"/>
      <c r="AY1085" s="2"/>
      <c r="AZ1085" s="2"/>
    </row>
    <row r="1086" ht="14.25">
      <c r="A1086" s="23"/>
      <c r="B1086" s="23"/>
      <c r="C1086" s="23"/>
      <c r="D1086" s="23"/>
      <c r="E1086" s="23"/>
      <c r="F1086" s="23"/>
      <c r="G1086" s="24"/>
      <c r="H1086" s="25"/>
      <c r="I1086" s="26"/>
      <c r="J1086" s="27"/>
      <c r="K1086" s="27"/>
      <c r="L1086" s="27"/>
      <c r="M1086" s="26"/>
      <c r="N1086" s="28"/>
      <c r="O1086" s="29"/>
      <c r="P1086" s="30"/>
      <c r="Q1086" s="30"/>
      <c r="R1086" s="30"/>
      <c r="S1086" s="31"/>
      <c r="T1086" s="26"/>
      <c r="U1086" s="27"/>
      <c r="V1086" s="82"/>
      <c r="W1086" s="83"/>
      <c r="X1086" s="27"/>
      <c r="Y1086" s="36"/>
      <c r="Z1086" s="27"/>
      <c r="AA1086" s="37"/>
      <c r="AB1086" s="38"/>
      <c r="AC1086" s="39"/>
      <c r="AD1086" s="40"/>
      <c r="AK1086" s="2" t="str">
        <f>IF(ISERROR(MATCH(Table18[[#This Row], [Sector of College]],$AY$2:$AY$4,0)),"0", "1")</f>
        <v>0</v>
      </c>
      <c r="AL1086" s="2" t="str">
        <f>IF(ISERROR(MATCH(Table18[[#This Row], [Type of College]],$AZ$2:$AZ$4,0)),"0", "1")</f>
        <v>0</v>
      </c>
      <c r="AM1086" s="2" t="str">
        <f>IF(ISERROR(MATCH(Table18[[#This Row], [College Category]],$BA$2:$BA$15,0)),"0", "1")</f>
        <v>0</v>
      </c>
      <c r="AN1086" s="2" t="str">
        <f>IF(ISERROR(MATCH(Table18[[#This Row], [Degree Duration]],$BB$3:$BB$12,0)),"0", "1")</f>
        <v>0</v>
      </c>
      <c r="AO1086" s="2" t="str">
        <f>IF(ISERROR(MATCH(#REF!,#REF!,0)),"0", "1")</f>
        <v>0</v>
      </c>
      <c r="AP1086" s="2" t="str">
        <f>IF(ISERROR(MATCH(Table18[[#This Row], [Batch Start Year]],$BC$2:$BC$23,0)),"0", "1")</f>
        <v>0</v>
      </c>
      <c r="AQ1086" s="2" t="str">
        <f>IF(ISERROR(MATCH(Table18[[#This Row], [Batch Start Semester]],$BD$2:$BD$5,0)),"0", "1")</f>
        <v>0</v>
      </c>
      <c r="AR1086" s="2" t="str">
        <f>IF(ISERROR(MATCH(Table18[[#This Row], [Batch Session ]],$BE$2:$BE$5,0)),"0", "1")</f>
        <v>0</v>
      </c>
      <c r="AS1086" s="2" t="str">
        <f>IF(ISERROR(MATCH(Table18[[#This Row], [Current Semester Number ]],$BF$2:$BF$12,0)),"0", "1")</f>
        <v>0</v>
      </c>
      <c r="AT1086" s="2" t="str">
        <f>IF(ISERROR(MATCH(Table18[[#This Row], [Gender]],$BG$2:$BG$4,0)),"0", "1")</f>
        <v>0</v>
      </c>
      <c r="AU1086" s="2" t="str">
        <f>IF(ISERROR(MATCH(Table18[[#This Row], [Quota Type]],$BH$2:$BH$12,0)),"0", "1")</f>
        <v>0</v>
      </c>
      <c r="AV1086" s="2" t="str">
        <f>IF(ISERROR(MATCH(Table18[[#This Row], [Different Ability Type (only for Differently abled students)]],$BI$2:$BI$8,0)),"0", "1")</f>
        <v>0</v>
      </c>
      <c r="AW1086" s="2"/>
      <c r="AX1086" s="2"/>
      <c r="AY1086" s="2"/>
      <c r="AZ1086" s="2"/>
    </row>
    <row r="1087" ht="14.25">
      <c r="A1087" s="23"/>
      <c r="B1087" s="23"/>
      <c r="C1087" s="23"/>
      <c r="D1087" s="23"/>
      <c r="E1087" s="23"/>
      <c r="F1087" s="23"/>
      <c r="G1087" s="24"/>
      <c r="H1087" s="25"/>
      <c r="I1087" s="26"/>
      <c r="J1087" s="27"/>
      <c r="K1087" s="27"/>
      <c r="L1087" s="27"/>
      <c r="M1087" s="26"/>
      <c r="N1087" s="28"/>
      <c r="O1087" s="29"/>
      <c r="P1087" s="30"/>
      <c r="Q1087" s="30"/>
      <c r="R1087" s="30"/>
      <c r="S1087" s="31"/>
      <c r="T1087" s="26"/>
      <c r="U1087" s="27"/>
      <c r="V1087" s="82"/>
      <c r="W1087" s="83"/>
      <c r="X1087" s="27"/>
      <c r="Y1087" s="36"/>
      <c r="Z1087" s="27"/>
      <c r="AA1087" s="37"/>
      <c r="AB1087" s="38"/>
      <c r="AC1087" s="39"/>
      <c r="AD1087" s="40"/>
      <c r="AK1087" s="2" t="str">
        <f>IF(ISERROR(MATCH(Table18[[#This Row], [Sector of College]],$AY$2:$AY$4,0)),"0", "1")</f>
        <v>0</v>
      </c>
      <c r="AL1087" s="2" t="str">
        <f>IF(ISERROR(MATCH(Table18[[#This Row], [Type of College]],$AZ$2:$AZ$4,0)),"0", "1")</f>
        <v>0</v>
      </c>
      <c r="AM1087" s="2" t="str">
        <f>IF(ISERROR(MATCH(Table18[[#This Row], [College Category]],$BA$2:$BA$15,0)),"0", "1")</f>
        <v>0</v>
      </c>
      <c r="AN1087" s="2" t="str">
        <f>IF(ISERROR(MATCH(Table18[[#This Row], [Degree Duration]],$BB$3:$BB$12,0)),"0", "1")</f>
        <v>0</v>
      </c>
      <c r="AO1087" s="2" t="str">
        <f>IF(ISERROR(MATCH(#REF!,#REF!,0)),"0", "1")</f>
        <v>0</v>
      </c>
      <c r="AP1087" s="2" t="str">
        <f>IF(ISERROR(MATCH(Table18[[#This Row], [Batch Start Year]],$BC$2:$BC$23,0)),"0", "1")</f>
        <v>0</v>
      </c>
      <c r="AQ1087" s="2" t="str">
        <f>IF(ISERROR(MATCH(Table18[[#This Row], [Batch Start Semester]],$BD$2:$BD$5,0)),"0", "1")</f>
        <v>0</v>
      </c>
      <c r="AR1087" s="2" t="str">
        <f>IF(ISERROR(MATCH(Table18[[#This Row], [Batch Session ]],$BE$2:$BE$5,0)),"0", "1")</f>
        <v>0</v>
      </c>
      <c r="AS1087" s="2" t="str">
        <f>IF(ISERROR(MATCH(Table18[[#This Row], [Current Semester Number ]],$BF$2:$BF$12,0)),"0", "1")</f>
        <v>0</v>
      </c>
      <c r="AT1087" s="2" t="str">
        <f>IF(ISERROR(MATCH(Table18[[#This Row], [Gender]],$BG$2:$BG$4,0)),"0", "1")</f>
        <v>0</v>
      </c>
      <c r="AU1087" s="2" t="str">
        <f>IF(ISERROR(MATCH(Table18[[#This Row], [Quota Type]],$BH$2:$BH$12,0)),"0", "1")</f>
        <v>0</v>
      </c>
      <c r="AV1087" s="2" t="str">
        <f>IF(ISERROR(MATCH(Table18[[#This Row], [Different Ability Type (only for Differently abled students)]],$BI$2:$BI$8,0)),"0", "1")</f>
        <v>0</v>
      </c>
      <c r="AW1087" s="2"/>
      <c r="AX1087" s="2"/>
      <c r="AY1087" s="2"/>
      <c r="AZ1087" s="2"/>
    </row>
    <row r="1088" ht="14.25">
      <c r="A1088" s="23"/>
      <c r="B1088" s="23"/>
      <c r="C1088" s="23"/>
      <c r="D1088" s="23"/>
      <c r="E1088" s="23"/>
      <c r="F1088" s="23"/>
      <c r="G1088" s="24"/>
      <c r="H1088" s="25"/>
      <c r="I1088" s="26"/>
      <c r="J1088" s="27"/>
      <c r="K1088" s="27"/>
      <c r="L1088" s="27"/>
      <c r="M1088" s="26"/>
      <c r="N1088" s="28"/>
      <c r="O1088" s="29"/>
      <c r="P1088" s="30"/>
      <c r="Q1088" s="30"/>
      <c r="R1088" s="30"/>
      <c r="S1088" s="31"/>
      <c r="T1088" s="26"/>
      <c r="U1088" s="27"/>
      <c r="V1088" s="82"/>
      <c r="W1088" s="83"/>
      <c r="X1088" s="27"/>
      <c r="Y1088" s="36"/>
      <c r="Z1088" s="27"/>
      <c r="AA1088" s="37"/>
      <c r="AB1088" s="38"/>
      <c r="AC1088" s="39"/>
      <c r="AD1088" s="40"/>
      <c r="AK1088" s="2" t="str">
        <f>IF(ISERROR(MATCH(Table18[[#This Row], [Sector of College]],$AY$2:$AY$4,0)),"0", "1")</f>
        <v>0</v>
      </c>
      <c r="AL1088" s="2" t="str">
        <f>IF(ISERROR(MATCH(Table18[[#This Row], [Type of College]],$AZ$2:$AZ$4,0)),"0", "1")</f>
        <v>0</v>
      </c>
      <c r="AM1088" s="2" t="str">
        <f>IF(ISERROR(MATCH(Table18[[#This Row], [College Category]],$BA$2:$BA$15,0)),"0", "1")</f>
        <v>0</v>
      </c>
      <c r="AN1088" s="2" t="str">
        <f>IF(ISERROR(MATCH(Table18[[#This Row], [Degree Duration]],$BB$3:$BB$12,0)),"0", "1")</f>
        <v>0</v>
      </c>
      <c r="AO1088" s="2" t="str">
        <f>IF(ISERROR(MATCH(#REF!,#REF!,0)),"0", "1")</f>
        <v>0</v>
      </c>
      <c r="AP1088" s="2" t="str">
        <f>IF(ISERROR(MATCH(Table18[[#This Row], [Batch Start Year]],$BC$2:$BC$23,0)),"0", "1")</f>
        <v>0</v>
      </c>
      <c r="AQ1088" s="2" t="str">
        <f>IF(ISERROR(MATCH(Table18[[#This Row], [Batch Start Semester]],$BD$2:$BD$5,0)),"0", "1")</f>
        <v>0</v>
      </c>
      <c r="AR1088" s="2" t="str">
        <f>IF(ISERROR(MATCH(Table18[[#This Row], [Batch Session ]],$BE$2:$BE$5,0)),"0", "1")</f>
        <v>0</v>
      </c>
      <c r="AS1088" s="2" t="str">
        <f>IF(ISERROR(MATCH(Table18[[#This Row], [Current Semester Number ]],$BF$2:$BF$12,0)),"0", "1")</f>
        <v>0</v>
      </c>
      <c r="AT1088" s="2" t="str">
        <f>IF(ISERROR(MATCH(Table18[[#This Row], [Gender]],$BG$2:$BG$4,0)),"0", "1")</f>
        <v>0</v>
      </c>
      <c r="AU1088" s="2" t="str">
        <f>IF(ISERROR(MATCH(Table18[[#This Row], [Quota Type]],$BH$2:$BH$12,0)),"0", "1")</f>
        <v>0</v>
      </c>
      <c r="AV1088" s="2" t="str">
        <f>IF(ISERROR(MATCH(Table18[[#This Row], [Different Ability Type (only for Differently abled students)]],$BI$2:$BI$8,0)),"0", "1")</f>
        <v>0</v>
      </c>
      <c r="AW1088" s="2"/>
      <c r="AX1088" s="2"/>
      <c r="AY1088" s="2"/>
      <c r="AZ1088" s="2"/>
    </row>
    <row r="1089" ht="14.25">
      <c r="A1089" s="23"/>
      <c r="B1089" s="23"/>
      <c r="C1089" s="23"/>
      <c r="D1089" s="23"/>
      <c r="E1089" s="23"/>
      <c r="F1089" s="23"/>
      <c r="G1089" s="24"/>
      <c r="H1089" s="25"/>
      <c r="I1089" s="26"/>
      <c r="J1089" s="27"/>
      <c r="K1089" s="27"/>
      <c r="L1089" s="27"/>
      <c r="M1089" s="26"/>
      <c r="N1089" s="28"/>
      <c r="O1089" s="29"/>
      <c r="P1089" s="30"/>
      <c r="Q1089" s="30"/>
      <c r="R1089" s="30"/>
      <c r="S1089" s="31"/>
      <c r="T1089" s="26"/>
      <c r="U1089" s="27"/>
      <c r="V1089" s="82"/>
      <c r="W1089" s="83"/>
      <c r="X1089" s="27"/>
      <c r="Y1089" s="36"/>
      <c r="Z1089" s="27"/>
      <c r="AA1089" s="37"/>
      <c r="AB1089" s="38"/>
      <c r="AC1089" s="39"/>
      <c r="AD1089" s="40"/>
      <c r="AK1089" s="2" t="str">
        <f>IF(ISERROR(MATCH(Table18[[#This Row], [Sector of College]],$AY$2:$AY$4,0)),"0", "1")</f>
        <v>0</v>
      </c>
      <c r="AL1089" s="2" t="str">
        <f>IF(ISERROR(MATCH(Table18[[#This Row], [Type of College]],$AZ$2:$AZ$4,0)),"0", "1")</f>
        <v>0</v>
      </c>
      <c r="AM1089" s="2" t="str">
        <f>IF(ISERROR(MATCH(Table18[[#This Row], [College Category]],$BA$2:$BA$15,0)),"0", "1")</f>
        <v>0</v>
      </c>
      <c r="AN1089" s="2" t="str">
        <f>IF(ISERROR(MATCH(Table18[[#This Row], [Degree Duration]],$BB$3:$BB$12,0)),"0", "1")</f>
        <v>0</v>
      </c>
      <c r="AO1089" s="2" t="str">
        <f>IF(ISERROR(MATCH(#REF!,#REF!,0)),"0", "1")</f>
        <v>0</v>
      </c>
      <c r="AP1089" s="2" t="str">
        <f>IF(ISERROR(MATCH(Table18[[#This Row], [Batch Start Year]],$BC$2:$BC$23,0)),"0", "1")</f>
        <v>0</v>
      </c>
      <c r="AQ1089" s="2" t="str">
        <f>IF(ISERROR(MATCH(Table18[[#This Row], [Batch Start Semester]],$BD$2:$BD$5,0)),"0", "1")</f>
        <v>0</v>
      </c>
      <c r="AR1089" s="2" t="str">
        <f>IF(ISERROR(MATCH(Table18[[#This Row], [Batch Session ]],$BE$2:$BE$5,0)),"0", "1")</f>
        <v>0</v>
      </c>
      <c r="AS1089" s="2" t="str">
        <f>IF(ISERROR(MATCH(Table18[[#This Row], [Current Semester Number ]],$BF$2:$BF$12,0)),"0", "1")</f>
        <v>0</v>
      </c>
      <c r="AT1089" s="2" t="str">
        <f>IF(ISERROR(MATCH(Table18[[#This Row], [Gender]],$BG$2:$BG$4,0)),"0", "1")</f>
        <v>0</v>
      </c>
      <c r="AU1089" s="2" t="str">
        <f>IF(ISERROR(MATCH(Table18[[#This Row], [Quota Type]],$BH$2:$BH$12,0)),"0", "1")</f>
        <v>0</v>
      </c>
      <c r="AV1089" s="2" t="str">
        <f>IF(ISERROR(MATCH(Table18[[#This Row], [Different Ability Type (only for Differently abled students)]],$BI$2:$BI$8,0)),"0", "1")</f>
        <v>0</v>
      </c>
      <c r="AW1089" s="2"/>
      <c r="AX1089" s="2"/>
      <c r="AY1089" s="2"/>
      <c r="AZ1089" s="2"/>
    </row>
    <row r="1090" ht="14.25">
      <c r="A1090" s="23"/>
      <c r="B1090" s="23"/>
      <c r="C1090" s="23"/>
      <c r="D1090" s="23"/>
      <c r="E1090" s="23"/>
      <c r="F1090" s="23"/>
      <c r="G1090" s="24"/>
      <c r="H1090" s="25"/>
      <c r="I1090" s="26"/>
      <c r="J1090" s="27"/>
      <c r="K1090" s="27"/>
      <c r="L1090" s="27"/>
      <c r="M1090" s="26"/>
      <c r="N1090" s="28"/>
      <c r="O1090" s="29"/>
      <c r="P1090" s="30"/>
      <c r="Q1090" s="30"/>
      <c r="R1090" s="30"/>
      <c r="S1090" s="31"/>
      <c r="T1090" s="26"/>
      <c r="U1090" s="27"/>
      <c r="V1090" s="82"/>
      <c r="W1090" s="83"/>
      <c r="X1090" s="27"/>
      <c r="Y1090" s="36"/>
      <c r="Z1090" s="27"/>
      <c r="AA1090" s="37"/>
      <c r="AB1090" s="38"/>
      <c r="AC1090" s="39"/>
      <c r="AD1090" s="40"/>
      <c r="AK1090" s="2" t="str">
        <f>IF(ISERROR(MATCH(Table18[[#This Row], [Sector of College]],$AY$2:$AY$4,0)),"0", "1")</f>
        <v>0</v>
      </c>
      <c r="AL1090" s="2" t="str">
        <f>IF(ISERROR(MATCH(Table18[[#This Row], [Type of College]],$AZ$2:$AZ$4,0)),"0", "1")</f>
        <v>0</v>
      </c>
      <c r="AM1090" s="2" t="str">
        <f>IF(ISERROR(MATCH(Table18[[#This Row], [College Category]],$BA$2:$BA$15,0)),"0", "1")</f>
        <v>0</v>
      </c>
      <c r="AN1090" s="2" t="str">
        <f>IF(ISERROR(MATCH(Table18[[#This Row], [Degree Duration]],$BB$3:$BB$12,0)),"0", "1")</f>
        <v>0</v>
      </c>
      <c r="AO1090" s="2" t="str">
        <f>IF(ISERROR(MATCH(#REF!,#REF!,0)),"0", "1")</f>
        <v>0</v>
      </c>
      <c r="AP1090" s="2" t="str">
        <f>IF(ISERROR(MATCH(Table18[[#This Row], [Batch Start Year]],$BC$2:$BC$23,0)),"0", "1")</f>
        <v>0</v>
      </c>
      <c r="AQ1090" s="2" t="str">
        <f>IF(ISERROR(MATCH(Table18[[#This Row], [Batch Start Semester]],$BD$2:$BD$5,0)),"0", "1")</f>
        <v>0</v>
      </c>
      <c r="AR1090" s="2" t="str">
        <f>IF(ISERROR(MATCH(Table18[[#This Row], [Batch Session ]],$BE$2:$BE$5,0)),"0", "1")</f>
        <v>0</v>
      </c>
      <c r="AS1090" s="2" t="str">
        <f>IF(ISERROR(MATCH(Table18[[#This Row], [Current Semester Number ]],$BF$2:$BF$12,0)),"0", "1")</f>
        <v>0</v>
      </c>
      <c r="AT1090" s="2" t="str">
        <f>IF(ISERROR(MATCH(Table18[[#This Row], [Gender]],$BG$2:$BG$4,0)),"0", "1")</f>
        <v>0</v>
      </c>
      <c r="AU1090" s="2" t="str">
        <f>IF(ISERROR(MATCH(Table18[[#This Row], [Quota Type]],$BH$2:$BH$12,0)),"0", "1")</f>
        <v>0</v>
      </c>
      <c r="AV1090" s="2" t="str">
        <f>IF(ISERROR(MATCH(Table18[[#This Row], [Different Ability Type (only for Differently abled students)]],$BI$2:$BI$8,0)),"0", "1")</f>
        <v>0</v>
      </c>
      <c r="AW1090" s="2"/>
      <c r="AX1090" s="2"/>
      <c r="AY1090" s="2"/>
      <c r="AZ1090" s="2"/>
    </row>
    <row r="1091" ht="14.25">
      <c r="A1091" s="23"/>
      <c r="B1091" s="23"/>
      <c r="C1091" s="23"/>
      <c r="D1091" s="23"/>
      <c r="E1091" s="23"/>
      <c r="F1091" s="23"/>
      <c r="G1091" s="24"/>
      <c r="H1091" s="25"/>
      <c r="I1091" s="26"/>
      <c r="J1091" s="27"/>
      <c r="K1091" s="27"/>
      <c r="L1091" s="27"/>
      <c r="M1091" s="26"/>
      <c r="N1091" s="28"/>
      <c r="O1091" s="29"/>
      <c r="P1091" s="30"/>
      <c r="Q1091" s="30"/>
      <c r="R1091" s="30"/>
      <c r="S1091" s="31"/>
      <c r="T1091" s="26"/>
      <c r="U1091" s="27"/>
      <c r="V1091" s="82"/>
      <c r="W1091" s="83"/>
      <c r="X1091" s="27"/>
      <c r="Y1091" s="36"/>
      <c r="Z1091" s="27"/>
      <c r="AA1091" s="37"/>
      <c r="AB1091" s="38"/>
      <c r="AC1091" s="39"/>
      <c r="AD1091" s="40"/>
      <c r="AK1091" s="2" t="str">
        <f>IF(ISERROR(MATCH(Table18[[#This Row], [Sector of College]],$AY$2:$AY$4,0)),"0", "1")</f>
        <v>0</v>
      </c>
      <c r="AL1091" s="2" t="str">
        <f>IF(ISERROR(MATCH(Table18[[#This Row], [Type of College]],$AZ$2:$AZ$4,0)),"0", "1")</f>
        <v>0</v>
      </c>
      <c r="AM1091" s="2" t="str">
        <f>IF(ISERROR(MATCH(Table18[[#This Row], [College Category]],$BA$2:$BA$15,0)),"0", "1")</f>
        <v>0</v>
      </c>
      <c r="AN1091" s="2" t="str">
        <f>IF(ISERROR(MATCH(Table18[[#This Row], [Degree Duration]],$BB$3:$BB$12,0)),"0", "1")</f>
        <v>0</v>
      </c>
      <c r="AO1091" s="2" t="str">
        <f>IF(ISERROR(MATCH(#REF!,#REF!,0)),"0", "1")</f>
        <v>0</v>
      </c>
      <c r="AP1091" s="2" t="str">
        <f>IF(ISERROR(MATCH(Table18[[#This Row], [Batch Start Year]],$BC$2:$BC$23,0)),"0", "1")</f>
        <v>0</v>
      </c>
      <c r="AQ1091" s="2" t="str">
        <f>IF(ISERROR(MATCH(Table18[[#This Row], [Batch Start Semester]],$BD$2:$BD$5,0)),"0", "1")</f>
        <v>0</v>
      </c>
      <c r="AR1091" s="2" t="str">
        <f>IF(ISERROR(MATCH(Table18[[#This Row], [Batch Session ]],$BE$2:$BE$5,0)),"0", "1")</f>
        <v>0</v>
      </c>
      <c r="AS1091" s="2" t="str">
        <f>IF(ISERROR(MATCH(Table18[[#This Row], [Current Semester Number ]],$BF$2:$BF$12,0)),"0", "1")</f>
        <v>0</v>
      </c>
      <c r="AT1091" s="2" t="str">
        <f>IF(ISERROR(MATCH(Table18[[#This Row], [Gender]],$BG$2:$BG$4,0)),"0", "1")</f>
        <v>0</v>
      </c>
      <c r="AU1091" s="2" t="str">
        <f>IF(ISERROR(MATCH(Table18[[#This Row], [Quota Type]],$BH$2:$BH$12,0)),"0", "1")</f>
        <v>0</v>
      </c>
      <c r="AV1091" s="2" t="str">
        <f>IF(ISERROR(MATCH(Table18[[#This Row], [Different Ability Type (only for Differently abled students)]],$BI$2:$BI$8,0)),"0", "1")</f>
        <v>0</v>
      </c>
      <c r="AW1091" s="2"/>
      <c r="AX1091" s="2"/>
      <c r="AY1091" s="2"/>
      <c r="AZ1091" s="2"/>
    </row>
    <row r="1092" ht="14.25">
      <c r="A1092" s="23"/>
      <c r="B1092" s="23"/>
      <c r="C1092" s="23"/>
      <c r="D1092" s="23"/>
      <c r="E1092" s="23"/>
      <c r="F1092" s="23"/>
      <c r="G1092" s="24"/>
      <c r="H1092" s="25"/>
      <c r="I1092" s="26"/>
      <c r="J1092" s="27"/>
      <c r="K1092" s="27"/>
      <c r="L1092" s="27"/>
      <c r="M1092" s="26"/>
      <c r="N1092" s="28"/>
      <c r="O1092" s="29"/>
      <c r="P1092" s="30"/>
      <c r="Q1092" s="30"/>
      <c r="R1092" s="30"/>
      <c r="S1092" s="31"/>
      <c r="T1092" s="26"/>
      <c r="U1092" s="27"/>
      <c r="V1092" s="82"/>
      <c r="W1092" s="83"/>
      <c r="X1092" s="27"/>
      <c r="Y1092" s="36"/>
      <c r="Z1092" s="27"/>
      <c r="AA1092" s="37"/>
      <c r="AB1092" s="38"/>
      <c r="AC1092" s="39"/>
      <c r="AD1092" s="40"/>
      <c r="AK1092" s="2" t="str">
        <f>IF(ISERROR(MATCH(Table18[[#This Row], [Sector of College]],$AY$2:$AY$4,0)),"0", "1")</f>
        <v>0</v>
      </c>
      <c r="AL1092" s="2" t="str">
        <f>IF(ISERROR(MATCH(Table18[[#This Row], [Type of College]],$AZ$2:$AZ$4,0)),"0", "1")</f>
        <v>0</v>
      </c>
      <c r="AM1092" s="2" t="str">
        <f>IF(ISERROR(MATCH(Table18[[#This Row], [College Category]],$BA$2:$BA$15,0)),"0", "1")</f>
        <v>0</v>
      </c>
      <c r="AN1092" s="2" t="str">
        <f>IF(ISERROR(MATCH(Table18[[#This Row], [Degree Duration]],$BB$3:$BB$12,0)),"0", "1")</f>
        <v>0</v>
      </c>
      <c r="AO1092" s="2" t="str">
        <f>IF(ISERROR(MATCH(#REF!,#REF!,0)),"0", "1")</f>
        <v>0</v>
      </c>
      <c r="AP1092" s="2" t="str">
        <f>IF(ISERROR(MATCH(Table18[[#This Row], [Batch Start Year]],$BC$2:$BC$23,0)),"0", "1")</f>
        <v>0</v>
      </c>
      <c r="AQ1092" s="2" t="str">
        <f>IF(ISERROR(MATCH(Table18[[#This Row], [Batch Start Semester]],$BD$2:$BD$5,0)),"0", "1")</f>
        <v>0</v>
      </c>
      <c r="AR1092" s="2" t="str">
        <f>IF(ISERROR(MATCH(Table18[[#This Row], [Batch Session ]],$BE$2:$BE$5,0)),"0", "1")</f>
        <v>0</v>
      </c>
      <c r="AS1092" s="2" t="str">
        <f>IF(ISERROR(MATCH(Table18[[#This Row], [Current Semester Number ]],$BF$2:$BF$12,0)),"0", "1")</f>
        <v>0</v>
      </c>
      <c r="AT1092" s="2" t="str">
        <f>IF(ISERROR(MATCH(Table18[[#This Row], [Gender]],$BG$2:$BG$4,0)),"0", "1")</f>
        <v>0</v>
      </c>
      <c r="AU1092" s="2" t="str">
        <f>IF(ISERROR(MATCH(Table18[[#This Row], [Quota Type]],$BH$2:$BH$12,0)),"0", "1")</f>
        <v>0</v>
      </c>
      <c r="AV1092" s="2" t="str">
        <f>IF(ISERROR(MATCH(Table18[[#This Row], [Different Ability Type (only for Differently abled students)]],$BI$2:$BI$8,0)),"0", "1")</f>
        <v>0</v>
      </c>
      <c r="AW1092" s="2"/>
      <c r="AX1092" s="2"/>
      <c r="AY1092" s="2"/>
      <c r="AZ1092" s="2"/>
    </row>
    <row r="1093" ht="14.25">
      <c r="A1093" s="23"/>
      <c r="B1093" s="23"/>
      <c r="C1093" s="23"/>
      <c r="D1093" s="23"/>
      <c r="E1093" s="23"/>
      <c r="F1093" s="23"/>
      <c r="G1093" s="24"/>
      <c r="H1093" s="25"/>
      <c r="I1093" s="26"/>
      <c r="J1093" s="27"/>
      <c r="K1093" s="27"/>
      <c r="L1093" s="27"/>
      <c r="M1093" s="26"/>
      <c r="N1093" s="28"/>
      <c r="O1093" s="29"/>
      <c r="P1093" s="30"/>
      <c r="Q1093" s="30"/>
      <c r="R1093" s="30"/>
      <c r="S1093" s="31"/>
      <c r="T1093" s="26"/>
      <c r="U1093" s="27"/>
      <c r="V1093" s="82"/>
      <c r="W1093" s="83"/>
      <c r="X1093" s="27"/>
      <c r="Y1093" s="36"/>
      <c r="Z1093" s="27"/>
      <c r="AA1093" s="37"/>
      <c r="AB1093" s="38"/>
      <c r="AC1093" s="39"/>
      <c r="AD1093" s="40"/>
      <c r="AK1093" s="2" t="str">
        <f>IF(ISERROR(MATCH(Table18[[#This Row], [Sector of College]],$AY$2:$AY$4,0)),"0", "1")</f>
        <v>0</v>
      </c>
      <c r="AL1093" s="2" t="str">
        <f>IF(ISERROR(MATCH(Table18[[#This Row], [Type of College]],$AZ$2:$AZ$4,0)),"0", "1")</f>
        <v>0</v>
      </c>
      <c r="AM1093" s="2" t="str">
        <f>IF(ISERROR(MATCH(Table18[[#This Row], [College Category]],$BA$2:$BA$15,0)),"0", "1")</f>
        <v>0</v>
      </c>
      <c r="AN1093" s="2" t="str">
        <f>IF(ISERROR(MATCH(Table18[[#This Row], [Degree Duration]],$BB$3:$BB$12,0)),"0", "1")</f>
        <v>0</v>
      </c>
      <c r="AO1093" s="2" t="str">
        <f>IF(ISERROR(MATCH(#REF!,#REF!,0)),"0", "1")</f>
        <v>0</v>
      </c>
      <c r="AP1093" s="2" t="str">
        <f>IF(ISERROR(MATCH(Table18[[#This Row], [Batch Start Year]],$BC$2:$BC$23,0)),"0", "1")</f>
        <v>0</v>
      </c>
      <c r="AQ1093" s="2" t="str">
        <f>IF(ISERROR(MATCH(Table18[[#This Row], [Batch Start Semester]],$BD$2:$BD$5,0)),"0", "1")</f>
        <v>0</v>
      </c>
      <c r="AR1093" s="2" t="str">
        <f>IF(ISERROR(MATCH(Table18[[#This Row], [Batch Session ]],$BE$2:$BE$5,0)),"0", "1")</f>
        <v>0</v>
      </c>
      <c r="AS1093" s="2" t="str">
        <f>IF(ISERROR(MATCH(Table18[[#This Row], [Current Semester Number ]],$BF$2:$BF$12,0)),"0", "1")</f>
        <v>0</v>
      </c>
      <c r="AT1093" s="2" t="str">
        <f>IF(ISERROR(MATCH(Table18[[#This Row], [Gender]],$BG$2:$BG$4,0)),"0", "1")</f>
        <v>0</v>
      </c>
      <c r="AU1093" s="2" t="str">
        <f>IF(ISERROR(MATCH(Table18[[#This Row], [Quota Type]],$BH$2:$BH$12,0)),"0", "1")</f>
        <v>0</v>
      </c>
      <c r="AV1093" s="2" t="str">
        <f>IF(ISERROR(MATCH(Table18[[#This Row], [Different Ability Type (only for Differently abled students)]],$BI$2:$BI$8,0)),"0", "1")</f>
        <v>0</v>
      </c>
      <c r="AW1093" s="2"/>
      <c r="AX1093" s="2"/>
      <c r="AY1093" s="2"/>
      <c r="AZ1093" s="2"/>
    </row>
    <row r="1094" ht="14.25">
      <c r="A1094" s="23"/>
      <c r="B1094" s="23"/>
      <c r="C1094" s="23"/>
      <c r="D1094" s="23"/>
      <c r="E1094" s="23"/>
      <c r="F1094" s="23"/>
      <c r="G1094" s="24"/>
      <c r="H1094" s="25"/>
      <c r="I1094" s="26"/>
      <c r="J1094" s="27"/>
      <c r="K1094" s="27"/>
      <c r="L1094" s="27"/>
      <c r="M1094" s="26"/>
      <c r="N1094" s="28"/>
      <c r="O1094" s="29"/>
      <c r="P1094" s="30"/>
      <c r="Q1094" s="30"/>
      <c r="R1094" s="30"/>
      <c r="S1094" s="31"/>
      <c r="T1094" s="26"/>
      <c r="U1094" s="27"/>
      <c r="V1094" s="82"/>
      <c r="W1094" s="83"/>
      <c r="X1094" s="27"/>
      <c r="Y1094" s="36"/>
      <c r="Z1094" s="27"/>
      <c r="AA1094" s="37"/>
      <c r="AB1094" s="38"/>
      <c r="AC1094" s="39"/>
      <c r="AD1094" s="40"/>
      <c r="AK1094" s="2" t="str">
        <f>IF(ISERROR(MATCH(Table18[[#This Row], [Sector of College]],$AY$2:$AY$4,0)),"0", "1")</f>
        <v>0</v>
      </c>
      <c r="AL1094" s="2" t="str">
        <f>IF(ISERROR(MATCH(Table18[[#This Row], [Type of College]],$AZ$2:$AZ$4,0)),"0", "1")</f>
        <v>0</v>
      </c>
      <c r="AM1094" s="2" t="str">
        <f>IF(ISERROR(MATCH(Table18[[#This Row], [College Category]],$BA$2:$BA$15,0)),"0", "1")</f>
        <v>0</v>
      </c>
      <c r="AN1094" s="2" t="str">
        <f>IF(ISERROR(MATCH(Table18[[#This Row], [Degree Duration]],$BB$3:$BB$12,0)),"0", "1")</f>
        <v>0</v>
      </c>
      <c r="AO1094" s="2" t="str">
        <f>IF(ISERROR(MATCH(#REF!,#REF!,0)),"0", "1")</f>
        <v>0</v>
      </c>
      <c r="AP1094" s="2" t="str">
        <f>IF(ISERROR(MATCH(Table18[[#This Row], [Batch Start Year]],$BC$2:$BC$23,0)),"0", "1")</f>
        <v>0</v>
      </c>
      <c r="AQ1094" s="2" t="str">
        <f>IF(ISERROR(MATCH(Table18[[#This Row], [Batch Start Semester]],$BD$2:$BD$5,0)),"0", "1")</f>
        <v>0</v>
      </c>
      <c r="AR1094" s="2" t="str">
        <f>IF(ISERROR(MATCH(Table18[[#This Row], [Batch Session ]],$BE$2:$BE$5,0)),"0", "1")</f>
        <v>0</v>
      </c>
      <c r="AS1094" s="2" t="str">
        <f>IF(ISERROR(MATCH(Table18[[#This Row], [Current Semester Number ]],$BF$2:$BF$12,0)),"0", "1")</f>
        <v>0</v>
      </c>
      <c r="AT1094" s="2" t="str">
        <f>IF(ISERROR(MATCH(Table18[[#This Row], [Gender]],$BG$2:$BG$4,0)),"0", "1")</f>
        <v>0</v>
      </c>
      <c r="AU1094" s="2" t="str">
        <f>IF(ISERROR(MATCH(Table18[[#This Row], [Quota Type]],$BH$2:$BH$12,0)),"0", "1")</f>
        <v>0</v>
      </c>
      <c r="AV1094" s="2" t="str">
        <f>IF(ISERROR(MATCH(Table18[[#This Row], [Different Ability Type (only for Differently abled students)]],$BI$2:$BI$8,0)),"0", "1")</f>
        <v>0</v>
      </c>
      <c r="AW1094" s="2"/>
      <c r="AX1094" s="2"/>
      <c r="AY1094" s="2"/>
      <c r="AZ1094" s="2"/>
    </row>
    <row r="1095" ht="14.25">
      <c r="A1095" s="23"/>
      <c r="B1095" s="23"/>
      <c r="C1095" s="23"/>
      <c r="D1095" s="23"/>
      <c r="E1095" s="23"/>
      <c r="F1095" s="23"/>
      <c r="G1095" s="24"/>
      <c r="H1095" s="25"/>
      <c r="I1095" s="26"/>
      <c r="J1095" s="27"/>
      <c r="K1095" s="27"/>
      <c r="L1095" s="27"/>
      <c r="M1095" s="26"/>
      <c r="N1095" s="28"/>
      <c r="O1095" s="29"/>
      <c r="P1095" s="30"/>
      <c r="Q1095" s="30"/>
      <c r="R1095" s="30"/>
      <c r="S1095" s="31"/>
      <c r="T1095" s="26"/>
      <c r="U1095" s="27"/>
      <c r="V1095" s="82"/>
      <c r="W1095" s="83"/>
      <c r="X1095" s="27"/>
      <c r="Y1095" s="36"/>
      <c r="Z1095" s="27"/>
      <c r="AA1095" s="37"/>
      <c r="AB1095" s="38"/>
      <c r="AC1095" s="39"/>
      <c r="AD1095" s="40"/>
      <c r="AK1095" s="2" t="str">
        <f>IF(ISERROR(MATCH(Table18[[#This Row], [Sector of College]],$AY$2:$AY$4,0)),"0", "1")</f>
        <v>0</v>
      </c>
      <c r="AL1095" s="2" t="str">
        <f>IF(ISERROR(MATCH(Table18[[#This Row], [Type of College]],$AZ$2:$AZ$4,0)),"0", "1")</f>
        <v>0</v>
      </c>
      <c r="AM1095" s="2" t="str">
        <f>IF(ISERROR(MATCH(Table18[[#This Row], [College Category]],$BA$2:$BA$15,0)),"0", "1")</f>
        <v>0</v>
      </c>
      <c r="AN1095" s="2" t="str">
        <f>IF(ISERROR(MATCH(Table18[[#This Row], [Degree Duration]],$BB$3:$BB$12,0)),"0", "1")</f>
        <v>0</v>
      </c>
      <c r="AO1095" s="2" t="str">
        <f>IF(ISERROR(MATCH(#REF!,#REF!,0)),"0", "1")</f>
        <v>0</v>
      </c>
      <c r="AP1095" s="2" t="str">
        <f>IF(ISERROR(MATCH(Table18[[#This Row], [Batch Start Year]],$BC$2:$BC$23,0)),"0", "1")</f>
        <v>0</v>
      </c>
      <c r="AQ1095" s="2" t="str">
        <f>IF(ISERROR(MATCH(Table18[[#This Row], [Batch Start Semester]],$BD$2:$BD$5,0)),"0", "1")</f>
        <v>0</v>
      </c>
      <c r="AR1095" s="2" t="str">
        <f>IF(ISERROR(MATCH(Table18[[#This Row], [Batch Session ]],$BE$2:$BE$5,0)),"0", "1")</f>
        <v>0</v>
      </c>
      <c r="AS1095" s="2" t="str">
        <f>IF(ISERROR(MATCH(Table18[[#This Row], [Current Semester Number ]],$BF$2:$BF$12,0)),"0", "1")</f>
        <v>0</v>
      </c>
      <c r="AT1095" s="2" t="str">
        <f>IF(ISERROR(MATCH(Table18[[#This Row], [Gender]],$BG$2:$BG$4,0)),"0", "1")</f>
        <v>0</v>
      </c>
      <c r="AU1095" s="2" t="str">
        <f>IF(ISERROR(MATCH(Table18[[#This Row], [Quota Type]],$BH$2:$BH$12,0)),"0", "1")</f>
        <v>0</v>
      </c>
      <c r="AV1095" s="2" t="str">
        <f>IF(ISERROR(MATCH(Table18[[#This Row], [Different Ability Type (only for Differently abled students)]],$BI$2:$BI$8,0)),"0", "1")</f>
        <v>0</v>
      </c>
      <c r="AW1095" s="2"/>
      <c r="AX1095" s="2"/>
      <c r="AY1095" s="2"/>
      <c r="AZ1095" s="2"/>
    </row>
    <row r="1096" ht="14.25">
      <c r="A1096" s="23"/>
      <c r="B1096" s="23"/>
      <c r="C1096" s="23"/>
      <c r="D1096" s="23"/>
      <c r="E1096" s="23"/>
      <c r="F1096" s="23"/>
      <c r="G1096" s="24"/>
      <c r="H1096" s="25"/>
      <c r="I1096" s="26"/>
      <c r="J1096" s="27"/>
      <c r="K1096" s="27"/>
      <c r="L1096" s="27"/>
      <c r="M1096" s="26"/>
      <c r="N1096" s="28"/>
      <c r="O1096" s="29"/>
      <c r="P1096" s="30"/>
      <c r="Q1096" s="30"/>
      <c r="R1096" s="30"/>
      <c r="S1096" s="31"/>
      <c r="T1096" s="26"/>
      <c r="U1096" s="27"/>
      <c r="V1096" s="82"/>
      <c r="W1096" s="83"/>
      <c r="X1096" s="27"/>
      <c r="Y1096" s="36"/>
      <c r="Z1096" s="27"/>
      <c r="AA1096" s="37"/>
      <c r="AB1096" s="38"/>
      <c r="AC1096" s="39"/>
      <c r="AD1096" s="40"/>
      <c r="AK1096" s="2" t="str">
        <f>IF(ISERROR(MATCH(Table18[[#This Row], [Sector of College]],$AY$2:$AY$4,0)),"0", "1")</f>
        <v>0</v>
      </c>
      <c r="AL1096" s="2" t="str">
        <f>IF(ISERROR(MATCH(Table18[[#This Row], [Type of College]],$AZ$2:$AZ$4,0)),"0", "1")</f>
        <v>0</v>
      </c>
      <c r="AM1096" s="2" t="str">
        <f>IF(ISERROR(MATCH(Table18[[#This Row], [College Category]],$BA$2:$BA$15,0)),"0", "1")</f>
        <v>0</v>
      </c>
      <c r="AN1096" s="2" t="str">
        <f>IF(ISERROR(MATCH(Table18[[#This Row], [Degree Duration]],$BB$3:$BB$12,0)),"0", "1")</f>
        <v>0</v>
      </c>
      <c r="AO1096" s="2" t="str">
        <f>IF(ISERROR(MATCH(#REF!,#REF!,0)),"0", "1")</f>
        <v>0</v>
      </c>
      <c r="AP1096" s="2" t="str">
        <f>IF(ISERROR(MATCH(Table18[[#This Row], [Batch Start Year]],$BC$2:$BC$23,0)),"0", "1")</f>
        <v>0</v>
      </c>
      <c r="AQ1096" s="2" t="str">
        <f>IF(ISERROR(MATCH(Table18[[#This Row], [Batch Start Semester]],$BD$2:$BD$5,0)),"0", "1")</f>
        <v>0</v>
      </c>
      <c r="AR1096" s="2" t="str">
        <f>IF(ISERROR(MATCH(Table18[[#This Row], [Batch Session ]],$BE$2:$BE$5,0)),"0", "1")</f>
        <v>0</v>
      </c>
      <c r="AS1096" s="2" t="str">
        <f>IF(ISERROR(MATCH(Table18[[#This Row], [Current Semester Number ]],$BF$2:$BF$12,0)),"0", "1")</f>
        <v>0</v>
      </c>
      <c r="AT1096" s="2" t="str">
        <f>IF(ISERROR(MATCH(Table18[[#This Row], [Gender]],$BG$2:$BG$4,0)),"0", "1")</f>
        <v>0</v>
      </c>
      <c r="AU1096" s="2" t="str">
        <f>IF(ISERROR(MATCH(Table18[[#This Row], [Quota Type]],$BH$2:$BH$12,0)),"0", "1")</f>
        <v>0</v>
      </c>
      <c r="AV1096" s="2" t="str">
        <f>IF(ISERROR(MATCH(Table18[[#This Row], [Different Ability Type (only for Differently abled students)]],$BI$2:$BI$8,0)),"0", "1")</f>
        <v>0</v>
      </c>
      <c r="AW1096" s="2"/>
      <c r="AX1096" s="2"/>
      <c r="AY1096" s="2"/>
      <c r="AZ1096" s="2"/>
    </row>
    <row r="1097" ht="14.25">
      <c r="A1097" s="23"/>
      <c r="B1097" s="23"/>
      <c r="C1097" s="23"/>
      <c r="D1097" s="23"/>
      <c r="E1097" s="23"/>
      <c r="F1097" s="23"/>
      <c r="G1097" s="24"/>
      <c r="H1097" s="25"/>
      <c r="I1097" s="26"/>
      <c r="J1097" s="27"/>
      <c r="K1097" s="27"/>
      <c r="L1097" s="27"/>
      <c r="M1097" s="26"/>
      <c r="N1097" s="28"/>
      <c r="O1097" s="29"/>
      <c r="P1097" s="30"/>
      <c r="Q1097" s="30"/>
      <c r="R1097" s="30"/>
      <c r="S1097" s="31"/>
      <c r="T1097" s="26"/>
      <c r="U1097" s="27"/>
      <c r="V1097" s="82"/>
      <c r="W1097" s="83"/>
      <c r="X1097" s="27"/>
      <c r="Y1097" s="36"/>
      <c r="Z1097" s="27"/>
      <c r="AA1097" s="37"/>
      <c r="AB1097" s="38"/>
      <c r="AC1097" s="39"/>
      <c r="AD1097" s="40"/>
      <c r="AK1097" s="2" t="str">
        <f>IF(ISERROR(MATCH(Table18[[#This Row], [Sector of College]],$AY$2:$AY$4,0)),"0", "1")</f>
        <v>0</v>
      </c>
      <c r="AL1097" s="2" t="str">
        <f>IF(ISERROR(MATCH(Table18[[#This Row], [Type of College]],$AZ$2:$AZ$4,0)),"0", "1")</f>
        <v>0</v>
      </c>
      <c r="AM1097" s="2" t="str">
        <f>IF(ISERROR(MATCH(Table18[[#This Row], [College Category]],$BA$2:$BA$15,0)),"0", "1")</f>
        <v>0</v>
      </c>
      <c r="AN1097" s="2" t="str">
        <f>IF(ISERROR(MATCH(Table18[[#This Row], [Degree Duration]],$BB$3:$BB$12,0)),"0", "1")</f>
        <v>0</v>
      </c>
      <c r="AO1097" s="2" t="str">
        <f>IF(ISERROR(MATCH(#REF!,#REF!,0)),"0", "1")</f>
        <v>0</v>
      </c>
      <c r="AP1097" s="2" t="str">
        <f>IF(ISERROR(MATCH(Table18[[#This Row], [Batch Start Year]],$BC$2:$BC$23,0)),"0", "1")</f>
        <v>0</v>
      </c>
      <c r="AQ1097" s="2" t="str">
        <f>IF(ISERROR(MATCH(Table18[[#This Row], [Batch Start Semester]],$BD$2:$BD$5,0)),"0", "1")</f>
        <v>0</v>
      </c>
      <c r="AR1097" s="2" t="str">
        <f>IF(ISERROR(MATCH(Table18[[#This Row], [Batch Session ]],$BE$2:$BE$5,0)),"0", "1")</f>
        <v>0</v>
      </c>
      <c r="AS1097" s="2" t="str">
        <f>IF(ISERROR(MATCH(Table18[[#This Row], [Current Semester Number ]],$BF$2:$BF$12,0)),"0", "1")</f>
        <v>0</v>
      </c>
      <c r="AT1097" s="2" t="str">
        <f>IF(ISERROR(MATCH(Table18[[#This Row], [Gender]],$BG$2:$BG$4,0)),"0", "1")</f>
        <v>0</v>
      </c>
      <c r="AU1097" s="2" t="str">
        <f>IF(ISERROR(MATCH(Table18[[#This Row], [Quota Type]],$BH$2:$BH$12,0)),"0", "1")</f>
        <v>0</v>
      </c>
      <c r="AV1097" s="2" t="str">
        <f>IF(ISERROR(MATCH(Table18[[#This Row], [Different Ability Type (only for Differently abled students)]],$BI$2:$BI$8,0)),"0", "1")</f>
        <v>0</v>
      </c>
      <c r="AW1097" s="2"/>
      <c r="AX1097" s="2"/>
      <c r="AY1097" s="2"/>
      <c r="AZ1097" s="2"/>
    </row>
    <row r="1098" ht="14.25">
      <c r="A1098" s="23"/>
      <c r="B1098" s="23"/>
      <c r="C1098" s="23"/>
      <c r="D1098" s="23"/>
      <c r="E1098" s="23"/>
      <c r="F1098" s="23"/>
      <c r="G1098" s="24"/>
      <c r="H1098" s="25"/>
      <c r="I1098" s="26"/>
      <c r="J1098" s="27"/>
      <c r="K1098" s="27"/>
      <c r="L1098" s="27"/>
      <c r="M1098" s="26"/>
      <c r="N1098" s="28"/>
      <c r="O1098" s="29"/>
      <c r="P1098" s="30"/>
      <c r="Q1098" s="30"/>
      <c r="R1098" s="30"/>
      <c r="S1098" s="31"/>
      <c r="T1098" s="26"/>
      <c r="U1098" s="27"/>
      <c r="V1098" s="82"/>
      <c r="W1098" s="83"/>
      <c r="X1098" s="27"/>
      <c r="Y1098" s="36"/>
      <c r="Z1098" s="27"/>
      <c r="AA1098" s="37"/>
      <c r="AB1098" s="38"/>
      <c r="AC1098" s="39"/>
      <c r="AD1098" s="40"/>
      <c r="AK1098" s="2" t="str">
        <f>IF(ISERROR(MATCH(Table18[[#This Row], [Sector of College]],$AY$2:$AY$4,0)),"0", "1")</f>
        <v>0</v>
      </c>
      <c r="AL1098" s="2" t="str">
        <f>IF(ISERROR(MATCH(Table18[[#This Row], [Type of College]],$AZ$2:$AZ$4,0)),"0", "1")</f>
        <v>0</v>
      </c>
      <c r="AM1098" s="2" t="str">
        <f>IF(ISERROR(MATCH(Table18[[#This Row], [College Category]],$BA$2:$BA$15,0)),"0", "1")</f>
        <v>0</v>
      </c>
      <c r="AN1098" s="2" t="str">
        <f>IF(ISERROR(MATCH(Table18[[#This Row], [Degree Duration]],$BB$3:$BB$12,0)),"0", "1")</f>
        <v>0</v>
      </c>
      <c r="AO1098" s="2" t="str">
        <f>IF(ISERROR(MATCH(#REF!,#REF!,0)),"0", "1")</f>
        <v>0</v>
      </c>
      <c r="AP1098" s="2" t="str">
        <f>IF(ISERROR(MATCH(Table18[[#This Row], [Batch Start Year]],$BC$2:$BC$23,0)),"0", "1")</f>
        <v>0</v>
      </c>
      <c r="AQ1098" s="2" t="str">
        <f>IF(ISERROR(MATCH(Table18[[#This Row], [Batch Start Semester]],$BD$2:$BD$5,0)),"0", "1")</f>
        <v>0</v>
      </c>
      <c r="AR1098" s="2" t="str">
        <f>IF(ISERROR(MATCH(Table18[[#This Row], [Batch Session ]],$BE$2:$BE$5,0)),"0", "1")</f>
        <v>0</v>
      </c>
      <c r="AS1098" s="2" t="str">
        <f>IF(ISERROR(MATCH(Table18[[#This Row], [Current Semester Number ]],$BF$2:$BF$12,0)),"0", "1")</f>
        <v>0</v>
      </c>
      <c r="AT1098" s="2" t="str">
        <f>IF(ISERROR(MATCH(Table18[[#This Row], [Gender]],$BG$2:$BG$4,0)),"0", "1")</f>
        <v>0</v>
      </c>
      <c r="AU1098" s="2" t="str">
        <f>IF(ISERROR(MATCH(Table18[[#This Row], [Quota Type]],$BH$2:$BH$12,0)),"0", "1")</f>
        <v>0</v>
      </c>
      <c r="AV1098" s="2" t="str">
        <f>IF(ISERROR(MATCH(Table18[[#This Row], [Different Ability Type (only for Differently abled students)]],$BI$2:$BI$8,0)),"0", "1")</f>
        <v>0</v>
      </c>
      <c r="AW1098" s="2"/>
      <c r="AX1098" s="2"/>
      <c r="AY1098" s="2"/>
      <c r="AZ1098" s="2"/>
    </row>
    <row r="1099" ht="14.25">
      <c r="A1099" s="23"/>
      <c r="B1099" s="23"/>
      <c r="C1099" s="23"/>
      <c r="D1099" s="23"/>
      <c r="E1099" s="23"/>
      <c r="F1099" s="23"/>
      <c r="G1099" s="24"/>
      <c r="H1099" s="25"/>
      <c r="I1099" s="26"/>
      <c r="J1099" s="27"/>
      <c r="K1099" s="27"/>
      <c r="L1099" s="27"/>
      <c r="M1099" s="26"/>
      <c r="N1099" s="28"/>
      <c r="O1099" s="29"/>
      <c r="P1099" s="30"/>
      <c r="Q1099" s="30"/>
      <c r="R1099" s="30"/>
      <c r="S1099" s="31"/>
      <c r="T1099" s="26"/>
      <c r="U1099" s="27"/>
      <c r="V1099" s="82"/>
      <c r="W1099" s="83"/>
      <c r="X1099" s="27"/>
      <c r="Y1099" s="36"/>
      <c r="Z1099" s="27"/>
      <c r="AA1099" s="37"/>
      <c r="AB1099" s="38"/>
      <c r="AC1099" s="39"/>
      <c r="AD1099" s="40"/>
      <c r="AK1099" s="2" t="str">
        <f>IF(ISERROR(MATCH(Table18[[#This Row], [Sector of College]],$AY$2:$AY$4,0)),"0", "1")</f>
        <v>0</v>
      </c>
      <c r="AL1099" s="2" t="str">
        <f>IF(ISERROR(MATCH(Table18[[#This Row], [Type of College]],$AZ$2:$AZ$4,0)),"0", "1")</f>
        <v>0</v>
      </c>
      <c r="AM1099" s="2" t="str">
        <f>IF(ISERROR(MATCH(Table18[[#This Row], [College Category]],$BA$2:$BA$15,0)),"0", "1")</f>
        <v>0</v>
      </c>
      <c r="AN1099" s="2" t="str">
        <f>IF(ISERROR(MATCH(Table18[[#This Row], [Degree Duration]],$BB$3:$BB$12,0)),"0", "1")</f>
        <v>0</v>
      </c>
      <c r="AO1099" s="2" t="str">
        <f>IF(ISERROR(MATCH(#REF!,#REF!,0)),"0", "1")</f>
        <v>0</v>
      </c>
      <c r="AP1099" s="2" t="str">
        <f>IF(ISERROR(MATCH(Table18[[#This Row], [Batch Start Year]],$BC$2:$BC$23,0)),"0", "1")</f>
        <v>0</v>
      </c>
      <c r="AQ1099" s="2" t="str">
        <f>IF(ISERROR(MATCH(Table18[[#This Row], [Batch Start Semester]],$BD$2:$BD$5,0)),"0", "1")</f>
        <v>0</v>
      </c>
      <c r="AR1099" s="2" t="str">
        <f>IF(ISERROR(MATCH(Table18[[#This Row], [Batch Session ]],$BE$2:$BE$5,0)),"0", "1")</f>
        <v>0</v>
      </c>
      <c r="AS1099" s="2" t="str">
        <f>IF(ISERROR(MATCH(Table18[[#This Row], [Current Semester Number ]],$BF$2:$BF$12,0)),"0", "1")</f>
        <v>0</v>
      </c>
      <c r="AT1099" s="2" t="str">
        <f>IF(ISERROR(MATCH(Table18[[#This Row], [Gender]],$BG$2:$BG$4,0)),"0", "1")</f>
        <v>0</v>
      </c>
      <c r="AU1099" s="2" t="str">
        <f>IF(ISERROR(MATCH(Table18[[#This Row], [Quota Type]],$BH$2:$BH$12,0)),"0", "1")</f>
        <v>0</v>
      </c>
      <c r="AV1099" s="2" t="str">
        <f>IF(ISERROR(MATCH(Table18[[#This Row], [Different Ability Type (only for Differently abled students)]],$BI$2:$BI$8,0)),"0", "1")</f>
        <v>0</v>
      </c>
      <c r="AW1099" s="2"/>
      <c r="AX1099" s="2"/>
      <c r="AY1099" s="2"/>
      <c r="AZ1099" s="2"/>
    </row>
    <row r="1100" ht="14.25">
      <c r="A1100" s="23"/>
      <c r="B1100" s="23"/>
      <c r="C1100" s="23"/>
      <c r="D1100" s="23"/>
      <c r="E1100" s="23"/>
      <c r="F1100" s="23"/>
      <c r="G1100" s="24"/>
      <c r="H1100" s="25"/>
      <c r="I1100" s="26"/>
      <c r="J1100" s="27"/>
      <c r="K1100" s="27"/>
      <c r="L1100" s="27"/>
      <c r="M1100" s="26"/>
      <c r="N1100" s="28"/>
      <c r="O1100" s="29"/>
      <c r="P1100" s="30"/>
      <c r="Q1100" s="30"/>
      <c r="R1100" s="30"/>
      <c r="S1100" s="31"/>
      <c r="T1100" s="26"/>
      <c r="U1100" s="27"/>
      <c r="V1100" s="82"/>
      <c r="W1100" s="83"/>
      <c r="X1100" s="27"/>
      <c r="Y1100" s="36"/>
      <c r="Z1100" s="27"/>
      <c r="AA1100" s="37"/>
      <c r="AB1100" s="38"/>
      <c r="AC1100" s="39"/>
      <c r="AD1100" s="40"/>
      <c r="AK1100" s="2" t="str">
        <f>IF(ISERROR(MATCH(Table18[[#This Row], [Sector of College]],$AY$2:$AY$4,0)),"0", "1")</f>
        <v>0</v>
      </c>
      <c r="AL1100" s="2" t="str">
        <f>IF(ISERROR(MATCH(Table18[[#This Row], [Type of College]],$AZ$2:$AZ$4,0)),"0", "1")</f>
        <v>0</v>
      </c>
      <c r="AM1100" s="2" t="str">
        <f>IF(ISERROR(MATCH(Table18[[#This Row], [College Category]],$BA$2:$BA$15,0)),"0", "1")</f>
        <v>0</v>
      </c>
      <c r="AN1100" s="2" t="str">
        <f>IF(ISERROR(MATCH(Table18[[#This Row], [Degree Duration]],$BB$3:$BB$12,0)),"0", "1")</f>
        <v>0</v>
      </c>
      <c r="AO1100" s="2" t="str">
        <f>IF(ISERROR(MATCH(#REF!,#REF!,0)),"0", "1")</f>
        <v>0</v>
      </c>
      <c r="AP1100" s="2" t="str">
        <f>IF(ISERROR(MATCH(Table18[[#This Row], [Batch Start Year]],$BC$2:$BC$23,0)),"0", "1")</f>
        <v>0</v>
      </c>
      <c r="AQ1100" s="2" t="str">
        <f>IF(ISERROR(MATCH(Table18[[#This Row], [Batch Start Semester]],$BD$2:$BD$5,0)),"0", "1")</f>
        <v>0</v>
      </c>
      <c r="AR1100" s="2" t="str">
        <f>IF(ISERROR(MATCH(Table18[[#This Row], [Batch Session ]],$BE$2:$BE$5,0)),"0", "1")</f>
        <v>0</v>
      </c>
      <c r="AS1100" s="2" t="str">
        <f>IF(ISERROR(MATCH(Table18[[#This Row], [Current Semester Number ]],$BF$2:$BF$12,0)),"0", "1")</f>
        <v>0</v>
      </c>
      <c r="AT1100" s="2" t="str">
        <f>IF(ISERROR(MATCH(Table18[[#This Row], [Gender]],$BG$2:$BG$4,0)),"0", "1")</f>
        <v>0</v>
      </c>
      <c r="AU1100" s="2" t="str">
        <f>IF(ISERROR(MATCH(Table18[[#This Row], [Quota Type]],$BH$2:$BH$12,0)),"0", "1")</f>
        <v>0</v>
      </c>
      <c r="AV1100" s="2" t="str">
        <f>IF(ISERROR(MATCH(Table18[[#This Row], [Different Ability Type (only for Differently abled students)]],$BI$2:$BI$8,0)),"0", "1")</f>
        <v>0</v>
      </c>
      <c r="AW1100" s="2"/>
      <c r="AX1100" s="2"/>
      <c r="AY1100" s="2"/>
      <c r="AZ1100" s="2"/>
    </row>
    <row r="1101" ht="14.25">
      <c r="A1101" s="23"/>
      <c r="B1101" s="23"/>
      <c r="C1101" s="23"/>
      <c r="D1101" s="23"/>
      <c r="E1101" s="23"/>
      <c r="F1101" s="23"/>
      <c r="G1101" s="24"/>
      <c r="H1101" s="25"/>
      <c r="I1101" s="26"/>
      <c r="J1101" s="27"/>
      <c r="K1101" s="27"/>
      <c r="L1101" s="27"/>
      <c r="M1101" s="26"/>
      <c r="N1101" s="28"/>
      <c r="O1101" s="29"/>
      <c r="P1101" s="30"/>
      <c r="Q1101" s="30"/>
      <c r="R1101" s="30"/>
      <c r="S1101" s="31"/>
      <c r="T1101" s="26"/>
      <c r="U1101" s="27"/>
      <c r="V1101" s="82"/>
      <c r="W1101" s="83"/>
      <c r="X1101" s="27"/>
      <c r="Y1101" s="36"/>
      <c r="Z1101" s="27"/>
      <c r="AA1101" s="37"/>
      <c r="AB1101" s="38"/>
      <c r="AC1101" s="39"/>
      <c r="AD1101" s="40"/>
      <c r="AK1101" s="2" t="str">
        <f>IF(ISERROR(MATCH(Table18[[#This Row], [Sector of College]],$AY$2:$AY$4,0)),"0", "1")</f>
        <v>0</v>
      </c>
      <c r="AL1101" s="2" t="str">
        <f>IF(ISERROR(MATCH(Table18[[#This Row], [Type of College]],$AZ$2:$AZ$4,0)),"0", "1")</f>
        <v>0</v>
      </c>
      <c r="AM1101" s="2" t="str">
        <f>IF(ISERROR(MATCH(Table18[[#This Row], [College Category]],$BA$2:$BA$15,0)),"0", "1")</f>
        <v>0</v>
      </c>
      <c r="AN1101" s="2" t="str">
        <f>IF(ISERROR(MATCH(Table18[[#This Row], [Degree Duration]],$BB$3:$BB$12,0)),"0", "1")</f>
        <v>0</v>
      </c>
      <c r="AO1101" s="2" t="str">
        <f>IF(ISERROR(MATCH(#REF!,#REF!,0)),"0", "1")</f>
        <v>0</v>
      </c>
      <c r="AP1101" s="2" t="str">
        <f>IF(ISERROR(MATCH(Table18[[#This Row], [Batch Start Year]],$BC$2:$BC$23,0)),"0", "1")</f>
        <v>0</v>
      </c>
      <c r="AQ1101" s="2" t="str">
        <f>IF(ISERROR(MATCH(Table18[[#This Row], [Batch Start Semester]],$BD$2:$BD$5,0)),"0", "1")</f>
        <v>0</v>
      </c>
      <c r="AR1101" s="2" t="str">
        <f>IF(ISERROR(MATCH(Table18[[#This Row], [Batch Session ]],$BE$2:$BE$5,0)),"0", "1")</f>
        <v>0</v>
      </c>
      <c r="AS1101" s="2" t="str">
        <f>IF(ISERROR(MATCH(Table18[[#This Row], [Current Semester Number ]],$BF$2:$BF$12,0)),"0", "1")</f>
        <v>0</v>
      </c>
      <c r="AT1101" s="2" t="str">
        <f>IF(ISERROR(MATCH(Table18[[#This Row], [Gender]],$BG$2:$BG$4,0)),"0", "1")</f>
        <v>0</v>
      </c>
      <c r="AU1101" s="2" t="str">
        <f>IF(ISERROR(MATCH(Table18[[#This Row], [Quota Type]],$BH$2:$BH$12,0)),"0", "1")</f>
        <v>0</v>
      </c>
      <c r="AV1101" s="2" t="str">
        <f>IF(ISERROR(MATCH(Table18[[#This Row], [Different Ability Type (only for Differently abled students)]],$BI$2:$BI$8,0)),"0", "1")</f>
        <v>0</v>
      </c>
      <c r="AW1101" s="2"/>
      <c r="AX1101" s="2"/>
      <c r="AY1101" s="2"/>
      <c r="AZ1101" s="2"/>
    </row>
    <row r="1102" ht="14.25">
      <c r="A1102" s="23"/>
      <c r="B1102" s="23"/>
      <c r="C1102" s="23"/>
      <c r="D1102" s="23"/>
      <c r="E1102" s="23"/>
      <c r="F1102" s="23"/>
      <c r="G1102" s="24"/>
      <c r="H1102" s="25"/>
      <c r="I1102" s="26"/>
      <c r="J1102" s="27"/>
      <c r="K1102" s="27"/>
      <c r="L1102" s="27"/>
      <c r="M1102" s="26"/>
      <c r="N1102" s="28"/>
      <c r="O1102" s="29"/>
      <c r="P1102" s="30"/>
      <c r="Q1102" s="30"/>
      <c r="R1102" s="30"/>
      <c r="S1102" s="31"/>
      <c r="T1102" s="26"/>
      <c r="U1102" s="27"/>
      <c r="V1102" s="82"/>
      <c r="W1102" s="83"/>
      <c r="X1102" s="27"/>
      <c r="Y1102" s="36"/>
      <c r="Z1102" s="27"/>
      <c r="AA1102" s="37"/>
      <c r="AB1102" s="38"/>
      <c r="AC1102" s="39"/>
      <c r="AD1102" s="40"/>
      <c r="AK1102" s="2" t="str">
        <f>IF(ISERROR(MATCH(Table18[[#This Row], [Sector of College]],$AY$2:$AY$4,0)),"0", "1")</f>
        <v>0</v>
      </c>
      <c r="AL1102" s="2" t="str">
        <f>IF(ISERROR(MATCH(Table18[[#This Row], [Type of College]],$AZ$2:$AZ$4,0)),"0", "1")</f>
        <v>0</v>
      </c>
      <c r="AM1102" s="2" t="str">
        <f>IF(ISERROR(MATCH(Table18[[#This Row], [College Category]],$BA$2:$BA$15,0)),"0", "1")</f>
        <v>0</v>
      </c>
      <c r="AN1102" s="2" t="str">
        <f>IF(ISERROR(MATCH(Table18[[#This Row], [Degree Duration]],$BB$3:$BB$12,0)),"0", "1")</f>
        <v>0</v>
      </c>
      <c r="AO1102" s="2" t="str">
        <f>IF(ISERROR(MATCH(#REF!,#REF!,0)),"0", "1")</f>
        <v>0</v>
      </c>
      <c r="AP1102" s="2" t="str">
        <f>IF(ISERROR(MATCH(Table18[[#This Row], [Batch Start Year]],$BC$2:$BC$23,0)),"0", "1")</f>
        <v>0</v>
      </c>
      <c r="AQ1102" s="2" t="str">
        <f>IF(ISERROR(MATCH(Table18[[#This Row], [Batch Start Semester]],$BD$2:$BD$5,0)),"0", "1")</f>
        <v>0</v>
      </c>
      <c r="AR1102" s="2" t="str">
        <f>IF(ISERROR(MATCH(Table18[[#This Row], [Batch Session ]],$BE$2:$BE$5,0)),"0", "1")</f>
        <v>0</v>
      </c>
      <c r="AS1102" s="2" t="str">
        <f>IF(ISERROR(MATCH(Table18[[#This Row], [Current Semester Number ]],$BF$2:$BF$12,0)),"0", "1")</f>
        <v>0</v>
      </c>
      <c r="AT1102" s="2" t="str">
        <f>IF(ISERROR(MATCH(Table18[[#This Row], [Gender]],$BG$2:$BG$4,0)),"0", "1")</f>
        <v>0</v>
      </c>
      <c r="AU1102" s="2" t="str">
        <f>IF(ISERROR(MATCH(Table18[[#This Row], [Quota Type]],$BH$2:$BH$12,0)),"0", "1")</f>
        <v>0</v>
      </c>
      <c r="AV1102" s="2" t="str">
        <f>IF(ISERROR(MATCH(Table18[[#This Row], [Different Ability Type (only for Differently abled students)]],$BI$2:$BI$8,0)),"0", "1")</f>
        <v>0</v>
      </c>
      <c r="AW1102" s="2"/>
      <c r="AX1102" s="2"/>
      <c r="AY1102" s="2"/>
      <c r="AZ1102" s="2"/>
    </row>
    <row r="1103" ht="14.25">
      <c r="A1103" s="23"/>
      <c r="B1103" s="23"/>
      <c r="C1103" s="23"/>
      <c r="D1103" s="23"/>
      <c r="E1103" s="23"/>
      <c r="F1103" s="23"/>
      <c r="G1103" s="24"/>
      <c r="H1103" s="25"/>
      <c r="I1103" s="26"/>
      <c r="J1103" s="27"/>
      <c r="K1103" s="27"/>
      <c r="L1103" s="27"/>
      <c r="M1103" s="26"/>
      <c r="N1103" s="28"/>
      <c r="O1103" s="29"/>
      <c r="P1103" s="30"/>
      <c r="Q1103" s="30"/>
      <c r="R1103" s="30"/>
      <c r="S1103" s="31"/>
      <c r="T1103" s="26"/>
      <c r="U1103" s="27"/>
      <c r="V1103" s="82"/>
      <c r="W1103" s="83"/>
      <c r="X1103" s="27"/>
      <c r="Y1103" s="36"/>
      <c r="Z1103" s="27"/>
      <c r="AA1103" s="37"/>
      <c r="AB1103" s="38"/>
      <c r="AC1103" s="39"/>
      <c r="AD1103" s="40"/>
      <c r="AK1103" s="2" t="str">
        <f>IF(ISERROR(MATCH(Table18[[#This Row], [Sector of College]],$AY$2:$AY$4,0)),"0", "1")</f>
        <v>0</v>
      </c>
      <c r="AL1103" s="2" t="str">
        <f>IF(ISERROR(MATCH(Table18[[#This Row], [Type of College]],$AZ$2:$AZ$4,0)),"0", "1")</f>
        <v>0</v>
      </c>
      <c r="AM1103" s="2" t="str">
        <f>IF(ISERROR(MATCH(Table18[[#This Row], [College Category]],$BA$2:$BA$15,0)),"0", "1")</f>
        <v>0</v>
      </c>
      <c r="AN1103" s="2" t="str">
        <f>IF(ISERROR(MATCH(Table18[[#This Row], [Degree Duration]],$BB$3:$BB$12,0)),"0", "1")</f>
        <v>0</v>
      </c>
      <c r="AO1103" s="2" t="str">
        <f>IF(ISERROR(MATCH(#REF!,#REF!,0)),"0", "1")</f>
        <v>0</v>
      </c>
      <c r="AP1103" s="2" t="str">
        <f>IF(ISERROR(MATCH(Table18[[#This Row], [Batch Start Year]],$BC$2:$BC$23,0)),"0", "1")</f>
        <v>0</v>
      </c>
      <c r="AQ1103" s="2" t="str">
        <f>IF(ISERROR(MATCH(Table18[[#This Row], [Batch Start Semester]],$BD$2:$BD$5,0)),"0", "1")</f>
        <v>0</v>
      </c>
      <c r="AR1103" s="2" t="str">
        <f>IF(ISERROR(MATCH(Table18[[#This Row], [Batch Session ]],$BE$2:$BE$5,0)),"0", "1")</f>
        <v>0</v>
      </c>
      <c r="AS1103" s="2" t="str">
        <f>IF(ISERROR(MATCH(Table18[[#This Row], [Current Semester Number ]],$BF$2:$BF$12,0)),"0", "1")</f>
        <v>0</v>
      </c>
      <c r="AT1103" s="2" t="str">
        <f>IF(ISERROR(MATCH(Table18[[#This Row], [Gender]],$BG$2:$BG$4,0)),"0", "1")</f>
        <v>0</v>
      </c>
      <c r="AU1103" s="2" t="str">
        <f>IF(ISERROR(MATCH(Table18[[#This Row], [Quota Type]],$BH$2:$BH$12,0)),"0", "1")</f>
        <v>0</v>
      </c>
      <c r="AV1103" s="2" t="str">
        <f>IF(ISERROR(MATCH(Table18[[#This Row], [Different Ability Type (only for Differently abled students)]],$BI$2:$BI$8,0)),"0", "1")</f>
        <v>0</v>
      </c>
      <c r="AW1103" s="2"/>
      <c r="AX1103" s="2"/>
      <c r="AY1103" s="2"/>
      <c r="AZ1103" s="2"/>
    </row>
    <row r="1104" ht="14.25">
      <c r="A1104" s="23"/>
      <c r="B1104" s="23"/>
      <c r="C1104" s="23"/>
      <c r="D1104" s="23"/>
      <c r="E1104" s="23"/>
      <c r="F1104" s="23"/>
      <c r="G1104" s="24"/>
      <c r="H1104" s="25"/>
      <c r="I1104" s="26"/>
      <c r="J1104" s="27"/>
      <c r="K1104" s="27"/>
      <c r="L1104" s="27"/>
      <c r="M1104" s="26"/>
      <c r="N1104" s="28"/>
      <c r="O1104" s="29"/>
      <c r="P1104" s="30"/>
      <c r="Q1104" s="30"/>
      <c r="R1104" s="30"/>
      <c r="S1104" s="31"/>
      <c r="T1104" s="26"/>
      <c r="U1104" s="27"/>
      <c r="V1104" s="82"/>
      <c r="W1104" s="83"/>
      <c r="X1104" s="27"/>
      <c r="Y1104" s="36"/>
      <c r="Z1104" s="27"/>
      <c r="AA1104" s="37"/>
      <c r="AB1104" s="38"/>
      <c r="AC1104" s="39"/>
      <c r="AD1104" s="40"/>
      <c r="AK1104" s="2" t="str">
        <f>IF(ISERROR(MATCH(Table18[[#This Row], [Sector of College]],$AY$2:$AY$4,0)),"0", "1")</f>
        <v>0</v>
      </c>
      <c r="AL1104" s="2" t="str">
        <f>IF(ISERROR(MATCH(Table18[[#This Row], [Type of College]],$AZ$2:$AZ$4,0)),"0", "1")</f>
        <v>0</v>
      </c>
      <c r="AM1104" s="2" t="str">
        <f>IF(ISERROR(MATCH(Table18[[#This Row], [College Category]],$BA$2:$BA$15,0)),"0", "1")</f>
        <v>0</v>
      </c>
      <c r="AN1104" s="2" t="str">
        <f>IF(ISERROR(MATCH(Table18[[#This Row], [Degree Duration]],$BB$3:$BB$12,0)),"0", "1")</f>
        <v>0</v>
      </c>
      <c r="AO1104" s="2" t="str">
        <f>IF(ISERROR(MATCH(#REF!,#REF!,0)),"0", "1")</f>
        <v>0</v>
      </c>
      <c r="AP1104" s="2" t="str">
        <f>IF(ISERROR(MATCH(Table18[[#This Row], [Batch Start Year]],$BC$2:$BC$23,0)),"0", "1")</f>
        <v>0</v>
      </c>
      <c r="AQ1104" s="2" t="str">
        <f>IF(ISERROR(MATCH(Table18[[#This Row], [Batch Start Semester]],$BD$2:$BD$5,0)),"0", "1")</f>
        <v>0</v>
      </c>
      <c r="AR1104" s="2" t="str">
        <f>IF(ISERROR(MATCH(Table18[[#This Row], [Batch Session ]],$BE$2:$BE$5,0)),"0", "1")</f>
        <v>0</v>
      </c>
      <c r="AS1104" s="2" t="str">
        <f>IF(ISERROR(MATCH(Table18[[#This Row], [Current Semester Number ]],$BF$2:$BF$12,0)),"0", "1")</f>
        <v>0</v>
      </c>
      <c r="AT1104" s="2" t="str">
        <f>IF(ISERROR(MATCH(Table18[[#This Row], [Gender]],$BG$2:$BG$4,0)),"0", "1")</f>
        <v>0</v>
      </c>
      <c r="AU1104" s="2" t="str">
        <f>IF(ISERROR(MATCH(Table18[[#This Row], [Quota Type]],$BH$2:$BH$12,0)),"0", "1")</f>
        <v>0</v>
      </c>
      <c r="AV1104" s="2" t="str">
        <f>IF(ISERROR(MATCH(Table18[[#This Row], [Different Ability Type (only for Differently abled students)]],$BI$2:$BI$8,0)),"0", "1")</f>
        <v>0</v>
      </c>
      <c r="AW1104" s="2"/>
      <c r="AX1104" s="2"/>
      <c r="AY1104" s="2"/>
      <c r="AZ1104" s="2"/>
    </row>
    <row r="1105" ht="14.25">
      <c r="A1105" s="23"/>
      <c r="B1105" s="23"/>
      <c r="C1105" s="23"/>
      <c r="D1105" s="23"/>
      <c r="E1105" s="23"/>
      <c r="F1105" s="23"/>
      <c r="G1105" s="24"/>
      <c r="H1105" s="25"/>
      <c r="I1105" s="26"/>
      <c r="J1105" s="27"/>
      <c r="K1105" s="27"/>
      <c r="L1105" s="27"/>
      <c r="M1105" s="26"/>
      <c r="N1105" s="28"/>
      <c r="O1105" s="29"/>
      <c r="P1105" s="30"/>
      <c r="Q1105" s="30"/>
      <c r="R1105" s="30"/>
      <c r="S1105" s="31"/>
      <c r="T1105" s="26"/>
      <c r="U1105" s="27"/>
      <c r="V1105" s="82"/>
      <c r="W1105" s="83"/>
      <c r="X1105" s="27"/>
      <c r="Y1105" s="36"/>
      <c r="Z1105" s="27"/>
      <c r="AA1105" s="37"/>
      <c r="AB1105" s="38"/>
      <c r="AC1105" s="39"/>
      <c r="AD1105" s="40"/>
      <c r="AK1105" s="2" t="str">
        <f>IF(ISERROR(MATCH(Table18[[#This Row], [Sector of College]],$AY$2:$AY$4,0)),"0", "1")</f>
        <v>0</v>
      </c>
      <c r="AL1105" s="2" t="str">
        <f>IF(ISERROR(MATCH(Table18[[#This Row], [Type of College]],$AZ$2:$AZ$4,0)),"0", "1")</f>
        <v>0</v>
      </c>
      <c r="AM1105" s="2" t="str">
        <f>IF(ISERROR(MATCH(Table18[[#This Row], [College Category]],$BA$2:$BA$15,0)),"0", "1")</f>
        <v>0</v>
      </c>
      <c r="AN1105" s="2" t="str">
        <f>IF(ISERROR(MATCH(Table18[[#This Row], [Degree Duration]],$BB$3:$BB$12,0)),"0", "1")</f>
        <v>0</v>
      </c>
      <c r="AO1105" s="2" t="str">
        <f>IF(ISERROR(MATCH(#REF!,#REF!,0)),"0", "1")</f>
        <v>0</v>
      </c>
      <c r="AP1105" s="2" t="str">
        <f>IF(ISERROR(MATCH(Table18[[#This Row], [Batch Start Year]],$BC$2:$BC$23,0)),"0", "1")</f>
        <v>0</v>
      </c>
      <c r="AQ1105" s="2" t="str">
        <f>IF(ISERROR(MATCH(Table18[[#This Row], [Batch Start Semester]],$BD$2:$BD$5,0)),"0", "1")</f>
        <v>0</v>
      </c>
      <c r="AR1105" s="2" t="str">
        <f>IF(ISERROR(MATCH(Table18[[#This Row], [Batch Session ]],$BE$2:$BE$5,0)),"0", "1")</f>
        <v>0</v>
      </c>
      <c r="AS1105" s="2" t="str">
        <f>IF(ISERROR(MATCH(Table18[[#This Row], [Current Semester Number ]],$BF$2:$BF$12,0)),"0", "1")</f>
        <v>0</v>
      </c>
      <c r="AT1105" s="2" t="str">
        <f>IF(ISERROR(MATCH(Table18[[#This Row], [Gender]],$BG$2:$BG$4,0)),"0", "1")</f>
        <v>0</v>
      </c>
      <c r="AU1105" s="2" t="str">
        <f>IF(ISERROR(MATCH(Table18[[#This Row], [Quota Type]],$BH$2:$BH$12,0)),"0", "1")</f>
        <v>0</v>
      </c>
      <c r="AV1105" s="2" t="str">
        <f>IF(ISERROR(MATCH(Table18[[#This Row], [Different Ability Type (only for Differently abled students)]],$BI$2:$BI$8,0)),"0", "1")</f>
        <v>0</v>
      </c>
      <c r="AW1105" s="2"/>
      <c r="AX1105" s="2"/>
      <c r="AY1105" s="2"/>
      <c r="AZ1105" s="2"/>
    </row>
    <row r="1106" ht="14.25">
      <c r="A1106" s="23"/>
      <c r="B1106" s="23"/>
      <c r="C1106" s="23"/>
      <c r="D1106" s="23"/>
      <c r="E1106" s="23"/>
      <c r="F1106" s="23"/>
      <c r="G1106" s="24"/>
      <c r="H1106" s="25"/>
      <c r="I1106" s="26"/>
      <c r="J1106" s="27"/>
      <c r="K1106" s="27"/>
      <c r="L1106" s="27"/>
      <c r="M1106" s="26"/>
      <c r="N1106" s="28"/>
      <c r="O1106" s="29"/>
      <c r="P1106" s="30"/>
      <c r="Q1106" s="30"/>
      <c r="R1106" s="30"/>
      <c r="S1106" s="31"/>
      <c r="T1106" s="26"/>
      <c r="U1106" s="27"/>
      <c r="V1106" s="82"/>
      <c r="W1106" s="83"/>
      <c r="X1106" s="27"/>
      <c r="Y1106" s="36"/>
      <c r="Z1106" s="27"/>
      <c r="AA1106" s="37"/>
      <c r="AB1106" s="38"/>
      <c r="AC1106" s="39"/>
      <c r="AD1106" s="40"/>
      <c r="AK1106" s="2" t="str">
        <f>IF(ISERROR(MATCH(Table18[[#This Row], [Sector of College]],$AY$2:$AY$4,0)),"0", "1")</f>
        <v>0</v>
      </c>
      <c r="AL1106" s="2" t="str">
        <f>IF(ISERROR(MATCH(Table18[[#This Row], [Type of College]],$AZ$2:$AZ$4,0)),"0", "1")</f>
        <v>0</v>
      </c>
      <c r="AM1106" s="2" t="str">
        <f>IF(ISERROR(MATCH(Table18[[#This Row], [College Category]],$BA$2:$BA$15,0)),"0", "1")</f>
        <v>0</v>
      </c>
      <c r="AN1106" s="2" t="str">
        <f>IF(ISERROR(MATCH(Table18[[#This Row], [Degree Duration]],$BB$3:$BB$12,0)),"0", "1")</f>
        <v>0</v>
      </c>
      <c r="AO1106" s="2" t="str">
        <f>IF(ISERROR(MATCH(#REF!,#REF!,0)),"0", "1")</f>
        <v>0</v>
      </c>
      <c r="AP1106" s="2" t="str">
        <f>IF(ISERROR(MATCH(Table18[[#This Row], [Batch Start Year]],$BC$2:$BC$23,0)),"0", "1")</f>
        <v>0</v>
      </c>
      <c r="AQ1106" s="2" t="str">
        <f>IF(ISERROR(MATCH(Table18[[#This Row], [Batch Start Semester]],$BD$2:$BD$5,0)),"0", "1")</f>
        <v>0</v>
      </c>
      <c r="AR1106" s="2" t="str">
        <f>IF(ISERROR(MATCH(Table18[[#This Row], [Batch Session ]],$BE$2:$BE$5,0)),"0", "1")</f>
        <v>0</v>
      </c>
      <c r="AS1106" s="2" t="str">
        <f>IF(ISERROR(MATCH(Table18[[#This Row], [Current Semester Number ]],$BF$2:$BF$12,0)),"0", "1")</f>
        <v>0</v>
      </c>
      <c r="AT1106" s="2" t="str">
        <f>IF(ISERROR(MATCH(Table18[[#This Row], [Gender]],$BG$2:$BG$4,0)),"0", "1")</f>
        <v>0</v>
      </c>
      <c r="AU1106" s="2" t="str">
        <f>IF(ISERROR(MATCH(Table18[[#This Row], [Quota Type]],$BH$2:$BH$12,0)),"0", "1")</f>
        <v>0</v>
      </c>
      <c r="AV1106" s="2" t="str">
        <f>IF(ISERROR(MATCH(Table18[[#This Row], [Different Ability Type (only for Differently abled students)]],$BI$2:$BI$8,0)),"0", "1")</f>
        <v>0</v>
      </c>
      <c r="AW1106" s="2"/>
      <c r="AX1106" s="2"/>
      <c r="AY1106" s="2"/>
      <c r="AZ1106" s="2"/>
    </row>
    <row r="1107" ht="14.25">
      <c r="A1107" s="23"/>
      <c r="B1107" s="23"/>
      <c r="C1107" s="23"/>
      <c r="D1107" s="23"/>
      <c r="E1107" s="23"/>
      <c r="F1107" s="23"/>
      <c r="G1107" s="24"/>
      <c r="H1107" s="25"/>
      <c r="I1107" s="26"/>
      <c r="J1107" s="27"/>
      <c r="K1107" s="27"/>
      <c r="L1107" s="27"/>
      <c r="M1107" s="26"/>
      <c r="N1107" s="28"/>
      <c r="O1107" s="29"/>
      <c r="P1107" s="30"/>
      <c r="Q1107" s="30"/>
      <c r="R1107" s="30"/>
      <c r="S1107" s="31"/>
      <c r="T1107" s="26"/>
      <c r="U1107" s="27"/>
      <c r="V1107" s="82"/>
      <c r="W1107" s="83"/>
      <c r="X1107" s="27"/>
      <c r="Y1107" s="36"/>
      <c r="Z1107" s="27"/>
      <c r="AA1107" s="37"/>
      <c r="AB1107" s="38"/>
      <c r="AC1107" s="39"/>
      <c r="AD1107" s="40"/>
      <c r="AK1107" s="2" t="str">
        <f>IF(ISERROR(MATCH(Table18[[#This Row], [Sector of College]],$AY$2:$AY$4,0)),"0", "1")</f>
        <v>0</v>
      </c>
      <c r="AL1107" s="2" t="str">
        <f>IF(ISERROR(MATCH(Table18[[#This Row], [Type of College]],$AZ$2:$AZ$4,0)),"0", "1")</f>
        <v>0</v>
      </c>
      <c r="AM1107" s="2" t="str">
        <f>IF(ISERROR(MATCH(Table18[[#This Row], [College Category]],$BA$2:$BA$15,0)),"0", "1")</f>
        <v>0</v>
      </c>
      <c r="AN1107" s="2" t="str">
        <f>IF(ISERROR(MATCH(Table18[[#This Row], [Degree Duration]],$BB$3:$BB$12,0)),"0", "1")</f>
        <v>0</v>
      </c>
      <c r="AO1107" s="2" t="str">
        <f>IF(ISERROR(MATCH(#REF!,#REF!,0)),"0", "1")</f>
        <v>0</v>
      </c>
      <c r="AP1107" s="2" t="str">
        <f>IF(ISERROR(MATCH(Table18[[#This Row], [Batch Start Year]],$BC$2:$BC$23,0)),"0", "1")</f>
        <v>0</v>
      </c>
      <c r="AQ1107" s="2" t="str">
        <f>IF(ISERROR(MATCH(Table18[[#This Row], [Batch Start Semester]],$BD$2:$BD$5,0)),"0", "1")</f>
        <v>0</v>
      </c>
      <c r="AR1107" s="2" t="str">
        <f>IF(ISERROR(MATCH(Table18[[#This Row], [Batch Session ]],$BE$2:$BE$5,0)),"0", "1")</f>
        <v>0</v>
      </c>
      <c r="AS1107" s="2" t="str">
        <f>IF(ISERROR(MATCH(Table18[[#This Row], [Current Semester Number ]],$BF$2:$BF$12,0)),"0", "1")</f>
        <v>0</v>
      </c>
      <c r="AT1107" s="2" t="str">
        <f>IF(ISERROR(MATCH(Table18[[#This Row], [Gender]],$BG$2:$BG$4,0)),"0", "1")</f>
        <v>0</v>
      </c>
      <c r="AU1107" s="2" t="str">
        <f>IF(ISERROR(MATCH(Table18[[#This Row], [Quota Type]],$BH$2:$BH$12,0)),"0", "1")</f>
        <v>0</v>
      </c>
      <c r="AV1107" s="2" t="str">
        <f>IF(ISERROR(MATCH(Table18[[#This Row], [Different Ability Type (only for Differently abled students)]],$BI$2:$BI$8,0)),"0", "1")</f>
        <v>0</v>
      </c>
      <c r="AW1107" s="2"/>
      <c r="AX1107" s="2"/>
      <c r="AY1107" s="2"/>
      <c r="AZ1107" s="2"/>
    </row>
    <row r="1108" ht="14.25">
      <c r="A1108" s="23"/>
      <c r="B1108" s="23"/>
      <c r="C1108" s="23"/>
      <c r="D1108" s="23"/>
      <c r="E1108" s="23"/>
      <c r="F1108" s="23"/>
      <c r="G1108" s="24"/>
      <c r="H1108" s="25"/>
      <c r="I1108" s="26"/>
      <c r="J1108" s="27"/>
      <c r="K1108" s="27"/>
      <c r="L1108" s="27"/>
      <c r="M1108" s="26"/>
      <c r="N1108" s="28"/>
      <c r="O1108" s="29"/>
      <c r="P1108" s="30"/>
      <c r="Q1108" s="30"/>
      <c r="R1108" s="30"/>
      <c r="S1108" s="31"/>
      <c r="T1108" s="26"/>
      <c r="U1108" s="27"/>
      <c r="V1108" s="82"/>
      <c r="W1108" s="83"/>
      <c r="X1108" s="27"/>
      <c r="Y1108" s="36"/>
      <c r="Z1108" s="27"/>
      <c r="AA1108" s="37"/>
      <c r="AB1108" s="38"/>
      <c r="AC1108" s="39"/>
      <c r="AD1108" s="40"/>
      <c r="AK1108" s="2" t="str">
        <f>IF(ISERROR(MATCH(Table18[[#This Row], [Sector of College]],$AY$2:$AY$4,0)),"0", "1")</f>
        <v>0</v>
      </c>
      <c r="AL1108" s="2" t="str">
        <f>IF(ISERROR(MATCH(Table18[[#This Row], [Type of College]],$AZ$2:$AZ$4,0)),"0", "1")</f>
        <v>0</v>
      </c>
      <c r="AM1108" s="2" t="str">
        <f>IF(ISERROR(MATCH(Table18[[#This Row], [College Category]],$BA$2:$BA$15,0)),"0", "1")</f>
        <v>0</v>
      </c>
      <c r="AN1108" s="2" t="str">
        <f>IF(ISERROR(MATCH(Table18[[#This Row], [Degree Duration]],$BB$3:$BB$12,0)),"0", "1")</f>
        <v>0</v>
      </c>
      <c r="AO1108" s="2" t="str">
        <f>IF(ISERROR(MATCH(#REF!,#REF!,0)),"0", "1")</f>
        <v>0</v>
      </c>
      <c r="AP1108" s="2" t="str">
        <f>IF(ISERROR(MATCH(Table18[[#This Row], [Batch Start Year]],$BC$2:$BC$23,0)),"0", "1")</f>
        <v>0</v>
      </c>
      <c r="AQ1108" s="2" t="str">
        <f>IF(ISERROR(MATCH(Table18[[#This Row], [Batch Start Semester]],$BD$2:$BD$5,0)),"0", "1")</f>
        <v>0</v>
      </c>
      <c r="AR1108" s="2" t="str">
        <f>IF(ISERROR(MATCH(Table18[[#This Row], [Batch Session ]],$BE$2:$BE$5,0)),"0", "1")</f>
        <v>0</v>
      </c>
      <c r="AS1108" s="2" t="str">
        <f>IF(ISERROR(MATCH(Table18[[#This Row], [Current Semester Number ]],$BF$2:$BF$12,0)),"0", "1")</f>
        <v>0</v>
      </c>
      <c r="AT1108" s="2" t="str">
        <f>IF(ISERROR(MATCH(Table18[[#This Row], [Gender]],$BG$2:$BG$4,0)),"0", "1")</f>
        <v>0</v>
      </c>
      <c r="AU1108" s="2" t="str">
        <f>IF(ISERROR(MATCH(Table18[[#This Row], [Quota Type]],$BH$2:$BH$12,0)),"0", "1")</f>
        <v>0</v>
      </c>
      <c r="AV1108" s="2" t="str">
        <f>IF(ISERROR(MATCH(Table18[[#This Row], [Different Ability Type (only for Differently abled students)]],$BI$2:$BI$8,0)),"0", "1")</f>
        <v>0</v>
      </c>
      <c r="AW1108" s="2"/>
      <c r="AX1108" s="2"/>
      <c r="AY1108" s="2"/>
      <c r="AZ1108" s="2"/>
    </row>
    <row r="1109" ht="14.25">
      <c r="A1109" s="23"/>
      <c r="B1109" s="23"/>
      <c r="C1109" s="23"/>
      <c r="D1109" s="23"/>
      <c r="E1109" s="23"/>
      <c r="F1109" s="23"/>
      <c r="G1109" s="24"/>
      <c r="H1109" s="25"/>
      <c r="I1109" s="26"/>
      <c r="J1109" s="27"/>
      <c r="K1109" s="27"/>
      <c r="L1109" s="27"/>
      <c r="M1109" s="26"/>
      <c r="N1109" s="28"/>
      <c r="O1109" s="29"/>
      <c r="P1109" s="30"/>
      <c r="Q1109" s="30"/>
      <c r="R1109" s="30"/>
      <c r="S1109" s="31"/>
      <c r="T1109" s="26"/>
      <c r="U1109" s="27"/>
      <c r="V1109" s="82"/>
      <c r="W1109" s="83"/>
      <c r="X1109" s="27"/>
      <c r="Y1109" s="36"/>
      <c r="Z1109" s="27"/>
      <c r="AA1109" s="37"/>
      <c r="AB1109" s="38"/>
      <c r="AC1109" s="39"/>
      <c r="AD1109" s="40"/>
      <c r="AK1109" s="2" t="str">
        <f>IF(ISERROR(MATCH(Table18[[#This Row], [Sector of College]],$AY$2:$AY$4,0)),"0", "1")</f>
        <v>0</v>
      </c>
      <c r="AL1109" s="2" t="str">
        <f>IF(ISERROR(MATCH(Table18[[#This Row], [Type of College]],$AZ$2:$AZ$4,0)),"0", "1")</f>
        <v>0</v>
      </c>
      <c r="AM1109" s="2" t="str">
        <f>IF(ISERROR(MATCH(Table18[[#This Row], [College Category]],$BA$2:$BA$15,0)),"0", "1")</f>
        <v>0</v>
      </c>
      <c r="AN1109" s="2" t="str">
        <f>IF(ISERROR(MATCH(Table18[[#This Row], [Degree Duration]],$BB$3:$BB$12,0)),"0", "1")</f>
        <v>0</v>
      </c>
      <c r="AO1109" s="2" t="str">
        <f>IF(ISERROR(MATCH(#REF!,#REF!,0)),"0", "1")</f>
        <v>0</v>
      </c>
      <c r="AP1109" s="2" t="str">
        <f>IF(ISERROR(MATCH(Table18[[#This Row], [Batch Start Year]],$BC$2:$BC$23,0)),"0", "1")</f>
        <v>0</v>
      </c>
      <c r="AQ1109" s="2" t="str">
        <f>IF(ISERROR(MATCH(Table18[[#This Row], [Batch Start Semester]],$BD$2:$BD$5,0)),"0", "1")</f>
        <v>0</v>
      </c>
      <c r="AR1109" s="2" t="str">
        <f>IF(ISERROR(MATCH(Table18[[#This Row], [Batch Session ]],$BE$2:$BE$5,0)),"0", "1")</f>
        <v>0</v>
      </c>
      <c r="AS1109" s="2" t="str">
        <f>IF(ISERROR(MATCH(Table18[[#This Row], [Current Semester Number ]],$BF$2:$BF$12,0)),"0", "1")</f>
        <v>0</v>
      </c>
      <c r="AT1109" s="2" t="str">
        <f>IF(ISERROR(MATCH(Table18[[#This Row], [Gender]],$BG$2:$BG$4,0)),"0", "1")</f>
        <v>0</v>
      </c>
      <c r="AU1109" s="2" t="str">
        <f>IF(ISERROR(MATCH(Table18[[#This Row], [Quota Type]],$BH$2:$BH$12,0)),"0", "1")</f>
        <v>0</v>
      </c>
      <c r="AV1109" s="2" t="str">
        <f>IF(ISERROR(MATCH(Table18[[#This Row], [Different Ability Type (only for Differently abled students)]],$BI$2:$BI$8,0)),"0", "1")</f>
        <v>0</v>
      </c>
      <c r="AW1109" s="2"/>
      <c r="AX1109" s="2"/>
      <c r="AY1109" s="2"/>
      <c r="AZ1109" s="2"/>
    </row>
    <row r="1110" ht="14.25">
      <c r="A1110" s="23"/>
      <c r="B1110" s="23"/>
      <c r="C1110" s="23"/>
      <c r="D1110" s="23"/>
      <c r="E1110" s="23"/>
      <c r="F1110" s="23"/>
      <c r="G1110" s="24"/>
      <c r="H1110" s="25"/>
      <c r="I1110" s="26"/>
      <c r="J1110" s="27"/>
      <c r="K1110" s="27"/>
      <c r="L1110" s="27"/>
      <c r="M1110" s="26"/>
      <c r="N1110" s="28"/>
      <c r="O1110" s="29"/>
      <c r="P1110" s="30"/>
      <c r="Q1110" s="30"/>
      <c r="R1110" s="30"/>
      <c r="S1110" s="31"/>
      <c r="T1110" s="26"/>
      <c r="U1110" s="27"/>
      <c r="V1110" s="82"/>
      <c r="W1110" s="83"/>
      <c r="X1110" s="27"/>
      <c r="Y1110" s="36"/>
      <c r="Z1110" s="27"/>
      <c r="AA1110" s="37"/>
      <c r="AB1110" s="38"/>
      <c r="AC1110" s="39"/>
      <c r="AD1110" s="40"/>
      <c r="AK1110" s="2" t="str">
        <f>IF(ISERROR(MATCH(Table18[[#This Row], [Sector of College]],$AY$2:$AY$4,0)),"0", "1")</f>
        <v>0</v>
      </c>
      <c r="AL1110" s="2" t="str">
        <f>IF(ISERROR(MATCH(Table18[[#This Row], [Type of College]],$AZ$2:$AZ$4,0)),"0", "1")</f>
        <v>0</v>
      </c>
      <c r="AM1110" s="2" t="str">
        <f>IF(ISERROR(MATCH(Table18[[#This Row], [College Category]],$BA$2:$BA$15,0)),"0", "1")</f>
        <v>0</v>
      </c>
      <c r="AN1110" s="2" t="str">
        <f>IF(ISERROR(MATCH(Table18[[#This Row], [Degree Duration]],$BB$3:$BB$12,0)),"0", "1")</f>
        <v>0</v>
      </c>
      <c r="AO1110" s="2" t="str">
        <f>IF(ISERROR(MATCH(#REF!,#REF!,0)),"0", "1")</f>
        <v>0</v>
      </c>
      <c r="AP1110" s="2" t="str">
        <f>IF(ISERROR(MATCH(Table18[[#This Row], [Batch Start Year]],$BC$2:$BC$23,0)),"0", "1")</f>
        <v>0</v>
      </c>
      <c r="AQ1110" s="2" t="str">
        <f>IF(ISERROR(MATCH(Table18[[#This Row], [Batch Start Semester]],$BD$2:$BD$5,0)),"0", "1")</f>
        <v>0</v>
      </c>
      <c r="AR1110" s="2" t="str">
        <f>IF(ISERROR(MATCH(Table18[[#This Row], [Batch Session ]],$BE$2:$BE$5,0)),"0", "1")</f>
        <v>0</v>
      </c>
      <c r="AS1110" s="2" t="str">
        <f>IF(ISERROR(MATCH(Table18[[#This Row], [Current Semester Number ]],$BF$2:$BF$12,0)),"0", "1")</f>
        <v>0</v>
      </c>
      <c r="AT1110" s="2" t="str">
        <f>IF(ISERROR(MATCH(Table18[[#This Row], [Gender]],$BG$2:$BG$4,0)),"0", "1")</f>
        <v>0</v>
      </c>
      <c r="AU1110" s="2" t="str">
        <f>IF(ISERROR(MATCH(Table18[[#This Row], [Quota Type]],$BH$2:$BH$12,0)),"0", "1")</f>
        <v>0</v>
      </c>
      <c r="AV1110" s="2" t="str">
        <f>IF(ISERROR(MATCH(Table18[[#This Row], [Different Ability Type (only for Differently abled students)]],$BI$2:$BI$8,0)),"0", "1")</f>
        <v>0</v>
      </c>
      <c r="AW1110" s="2"/>
      <c r="AX1110" s="2"/>
      <c r="AY1110" s="2"/>
      <c r="AZ1110" s="2"/>
    </row>
    <row r="1111" ht="14.25">
      <c r="A1111" s="23"/>
      <c r="B1111" s="23"/>
      <c r="C1111" s="23"/>
      <c r="D1111" s="23"/>
      <c r="E1111" s="23"/>
      <c r="F1111" s="23"/>
      <c r="G1111" s="24"/>
      <c r="H1111" s="25"/>
      <c r="I1111" s="26"/>
      <c r="J1111" s="27"/>
      <c r="K1111" s="27"/>
      <c r="L1111" s="27"/>
      <c r="M1111" s="26"/>
      <c r="N1111" s="28"/>
      <c r="O1111" s="29"/>
      <c r="P1111" s="30"/>
      <c r="Q1111" s="30"/>
      <c r="R1111" s="30"/>
      <c r="S1111" s="31"/>
      <c r="T1111" s="26"/>
      <c r="U1111" s="27"/>
      <c r="V1111" s="82"/>
      <c r="W1111" s="83"/>
      <c r="X1111" s="27"/>
      <c r="Y1111" s="36"/>
      <c r="Z1111" s="27"/>
      <c r="AA1111" s="37"/>
      <c r="AB1111" s="38"/>
      <c r="AC1111" s="39"/>
      <c r="AD1111" s="40"/>
      <c r="AK1111" s="2" t="str">
        <f>IF(ISERROR(MATCH(Table18[[#This Row], [Sector of College]],$AY$2:$AY$4,0)),"0", "1")</f>
        <v>0</v>
      </c>
      <c r="AL1111" s="2" t="str">
        <f>IF(ISERROR(MATCH(Table18[[#This Row], [Type of College]],$AZ$2:$AZ$4,0)),"0", "1")</f>
        <v>0</v>
      </c>
      <c r="AM1111" s="2" t="str">
        <f>IF(ISERROR(MATCH(Table18[[#This Row], [College Category]],$BA$2:$BA$15,0)),"0", "1")</f>
        <v>0</v>
      </c>
      <c r="AN1111" s="2" t="str">
        <f>IF(ISERROR(MATCH(Table18[[#This Row], [Degree Duration]],$BB$3:$BB$12,0)),"0", "1")</f>
        <v>0</v>
      </c>
      <c r="AO1111" s="2" t="str">
        <f>IF(ISERROR(MATCH(#REF!,#REF!,0)),"0", "1")</f>
        <v>0</v>
      </c>
      <c r="AP1111" s="2" t="str">
        <f>IF(ISERROR(MATCH(Table18[[#This Row], [Batch Start Year]],$BC$2:$BC$23,0)),"0", "1")</f>
        <v>0</v>
      </c>
      <c r="AQ1111" s="2" t="str">
        <f>IF(ISERROR(MATCH(Table18[[#This Row], [Batch Start Semester]],$BD$2:$BD$5,0)),"0", "1")</f>
        <v>0</v>
      </c>
      <c r="AR1111" s="2" t="str">
        <f>IF(ISERROR(MATCH(Table18[[#This Row], [Batch Session ]],$BE$2:$BE$5,0)),"0", "1")</f>
        <v>0</v>
      </c>
      <c r="AS1111" s="2" t="str">
        <f>IF(ISERROR(MATCH(Table18[[#This Row], [Current Semester Number ]],$BF$2:$BF$12,0)),"0", "1")</f>
        <v>0</v>
      </c>
      <c r="AT1111" s="2" t="str">
        <f>IF(ISERROR(MATCH(Table18[[#This Row], [Gender]],$BG$2:$BG$4,0)),"0", "1")</f>
        <v>0</v>
      </c>
      <c r="AU1111" s="2" t="str">
        <f>IF(ISERROR(MATCH(Table18[[#This Row], [Quota Type]],$BH$2:$BH$12,0)),"0", "1")</f>
        <v>0</v>
      </c>
      <c r="AV1111" s="2" t="str">
        <f>IF(ISERROR(MATCH(Table18[[#This Row], [Different Ability Type (only for Differently abled students)]],$BI$2:$BI$8,0)),"0", "1")</f>
        <v>0</v>
      </c>
      <c r="AW1111" s="2"/>
      <c r="AX1111" s="2"/>
      <c r="AY1111" s="2"/>
      <c r="AZ1111" s="2"/>
    </row>
    <row r="1112" ht="14.25">
      <c r="A1112" s="23"/>
      <c r="B1112" s="23"/>
      <c r="C1112" s="23"/>
      <c r="D1112" s="23"/>
      <c r="E1112" s="23"/>
      <c r="F1112" s="23"/>
      <c r="G1112" s="24"/>
      <c r="H1112" s="25"/>
      <c r="I1112" s="26"/>
      <c r="J1112" s="27"/>
      <c r="K1112" s="27"/>
      <c r="L1112" s="27"/>
      <c r="M1112" s="26"/>
      <c r="N1112" s="28"/>
      <c r="O1112" s="29"/>
      <c r="P1112" s="30"/>
      <c r="Q1112" s="30"/>
      <c r="R1112" s="30"/>
      <c r="S1112" s="31"/>
      <c r="T1112" s="26"/>
      <c r="U1112" s="27"/>
      <c r="V1112" s="82"/>
      <c r="W1112" s="83"/>
      <c r="X1112" s="27"/>
      <c r="Y1112" s="36"/>
      <c r="Z1112" s="27"/>
      <c r="AA1112" s="37"/>
      <c r="AB1112" s="38"/>
      <c r="AC1112" s="39"/>
      <c r="AD1112" s="40"/>
      <c r="AK1112" s="2" t="str">
        <f>IF(ISERROR(MATCH(Table18[[#This Row], [Sector of College]],$AY$2:$AY$4,0)),"0", "1")</f>
        <v>0</v>
      </c>
      <c r="AL1112" s="2" t="str">
        <f>IF(ISERROR(MATCH(Table18[[#This Row], [Type of College]],$AZ$2:$AZ$4,0)),"0", "1")</f>
        <v>0</v>
      </c>
      <c r="AM1112" s="2" t="str">
        <f>IF(ISERROR(MATCH(Table18[[#This Row], [College Category]],$BA$2:$BA$15,0)),"0", "1")</f>
        <v>0</v>
      </c>
      <c r="AN1112" s="2" t="str">
        <f>IF(ISERROR(MATCH(Table18[[#This Row], [Degree Duration]],$BB$3:$BB$12,0)),"0", "1")</f>
        <v>0</v>
      </c>
      <c r="AO1112" s="2" t="str">
        <f>IF(ISERROR(MATCH(#REF!,#REF!,0)),"0", "1")</f>
        <v>0</v>
      </c>
      <c r="AP1112" s="2" t="str">
        <f>IF(ISERROR(MATCH(Table18[[#This Row], [Batch Start Year]],$BC$2:$BC$23,0)),"0", "1")</f>
        <v>0</v>
      </c>
      <c r="AQ1112" s="2" t="str">
        <f>IF(ISERROR(MATCH(Table18[[#This Row], [Batch Start Semester]],$BD$2:$BD$5,0)),"0", "1")</f>
        <v>0</v>
      </c>
      <c r="AR1112" s="2" t="str">
        <f>IF(ISERROR(MATCH(Table18[[#This Row], [Batch Session ]],$BE$2:$BE$5,0)),"0", "1")</f>
        <v>0</v>
      </c>
      <c r="AS1112" s="2" t="str">
        <f>IF(ISERROR(MATCH(Table18[[#This Row], [Current Semester Number ]],$BF$2:$BF$12,0)),"0", "1")</f>
        <v>0</v>
      </c>
      <c r="AT1112" s="2" t="str">
        <f>IF(ISERROR(MATCH(Table18[[#This Row], [Gender]],$BG$2:$BG$4,0)),"0", "1")</f>
        <v>0</v>
      </c>
      <c r="AU1112" s="2" t="str">
        <f>IF(ISERROR(MATCH(Table18[[#This Row], [Quota Type]],$BH$2:$BH$12,0)),"0", "1")</f>
        <v>0</v>
      </c>
      <c r="AV1112" s="2" t="str">
        <f>IF(ISERROR(MATCH(Table18[[#This Row], [Different Ability Type (only for Differently abled students)]],$BI$2:$BI$8,0)),"0", "1")</f>
        <v>0</v>
      </c>
      <c r="AW1112" s="2"/>
      <c r="AX1112" s="2"/>
      <c r="AY1112" s="2"/>
      <c r="AZ1112" s="2"/>
    </row>
    <row r="1113" ht="14.25">
      <c r="A1113" s="23"/>
      <c r="B1113" s="23"/>
      <c r="C1113" s="23"/>
      <c r="D1113" s="23"/>
      <c r="E1113" s="23"/>
      <c r="F1113" s="23"/>
      <c r="G1113" s="24"/>
      <c r="H1113" s="25"/>
      <c r="I1113" s="26"/>
      <c r="J1113" s="27"/>
      <c r="K1113" s="27"/>
      <c r="L1113" s="27"/>
      <c r="M1113" s="26"/>
      <c r="N1113" s="28"/>
      <c r="O1113" s="29"/>
      <c r="P1113" s="30"/>
      <c r="Q1113" s="30"/>
      <c r="R1113" s="30"/>
      <c r="S1113" s="31"/>
      <c r="T1113" s="26"/>
      <c r="U1113" s="27"/>
      <c r="V1113" s="82"/>
      <c r="W1113" s="83"/>
      <c r="X1113" s="27"/>
      <c r="Y1113" s="36"/>
      <c r="Z1113" s="27"/>
      <c r="AA1113" s="37"/>
      <c r="AB1113" s="38"/>
      <c r="AC1113" s="39"/>
      <c r="AD1113" s="40"/>
      <c r="AK1113" s="2" t="str">
        <f>IF(ISERROR(MATCH(Table18[[#This Row], [Sector of College]],$AY$2:$AY$4,0)),"0", "1")</f>
        <v>0</v>
      </c>
      <c r="AL1113" s="2" t="str">
        <f>IF(ISERROR(MATCH(Table18[[#This Row], [Type of College]],$AZ$2:$AZ$4,0)),"0", "1")</f>
        <v>0</v>
      </c>
      <c r="AM1113" s="2" t="str">
        <f>IF(ISERROR(MATCH(Table18[[#This Row], [College Category]],$BA$2:$BA$15,0)),"0", "1")</f>
        <v>0</v>
      </c>
      <c r="AN1113" s="2" t="str">
        <f>IF(ISERROR(MATCH(Table18[[#This Row], [Degree Duration]],$BB$3:$BB$12,0)),"0", "1")</f>
        <v>0</v>
      </c>
      <c r="AO1113" s="2" t="str">
        <f>IF(ISERROR(MATCH(#REF!,#REF!,0)),"0", "1")</f>
        <v>0</v>
      </c>
      <c r="AP1113" s="2" t="str">
        <f>IF(ISERROR(MATCH(Table18[[#This Row], [Batch Start Year]],$BC$2:$BC$23,0)),"0", "1")</f>
        <v>0</v>
      </c>
      <c r="AQ1113" s="2" t="str">
        <f>IF(ISERROR(MATCH(Table18[[#This Row], [Batch Start Semester]],$BD$2:$BD$5,0)),"0", "1")</f>
        <v>0</v>
      </c>
      <c r="AR1113" s="2" t="str">
        <f>IF(ISERROR(MATCH(Table18[[#This Row], [Batch Session ]],$BE$2:$BE$5,0)),"0", "1")</f>
        <v>0</v>
      </c>
      <c r="AS1113" s="2" t="str">
        <f>IF(ISERROR(MATCH(Table18[[#This Row], [Current Semester Number ]],$BF$2:$BF$12,0)),"0", "1")</f>
        <v>0</v>
      </c>
      <c r="AT1113" s="2" t="str">
        <f>IF(ISERROR(MATCH(Table18[[#This Row], [Gender]],$BG$2:$BG$4,0)),"0", "1")</f>
        <v>0</v>
      </c>
      <c r="AU1113" s="2" t="str">
        <f>IF(ISERROR(MATCH(Table18[[#This Row], [Quota Type]],$BH$2:$BH$12,0)),"0", "1")</f>
        <v>0</v>
      </c>
      <c r="AV1113" s="2" t="str">
        <f>IF(ISERROR(MATCH(Table18[[#This Row], [Different Ability Type (only for Differently abled students)]],$BI$2:$BI$8,0)),"0", "1")</f>
        <v>0</v>
      </c>
      <c r="AW1113" s="2"/>
      <c r="AX1113" s="2"/>
      <c r="AY1113" s="2"/>
      <c r="AZ1113" s="2"/>
    </row>
    <row r="1114" ht="14.25">
      <c r="A1114" s="23"/>
      <c r="B1114" s="23"/>
      <c r="C1114" s="23"/>
      <c r="D1114" s="23"/>
      <c r="E1114" s="23"/>
      <c r="F1114" s="23"/>
      <c r="G1114" s="24"/>
      <c r="H1114" s="25"/>
      <c r="I1114" s="26"/>
      <c r="J1114" s="27"/>
      <c r="K1114" s="27"/>
      <c r="L1114" s="27"/>
      <c r="M1114" s="26"/>
      <c r="N1114" s="28"/>
      <c r="O1114" s="29"/>
      <c r="P1114" s="30"/>
      <c r="Q1114" s="30"/>
      <c r="R1114" s="30"/>
      <c r="S1114" s="31"/>
      <c r="T1114" s="26"/>
      <c r="U1114" s="27"/>
      <c r="V1114" s="82"/>
      <c r="W1114" s="83"/>
      <c r="X1114" s="27"/>
      <c r="Y1114" s="36"/>
      <c r="Z1114" s="27"/>
      <c r="AA1114" s="37"/>
      <c r="AB1114" s="38"/>
      <c r="AC1114" s="39"/>
      <c r="AD1114" s="40"/>
      <c r="AK1114" s="2" t="str">
        <f>IF(ISERROR(MATCH(Table18[[#This Row], [Sector of College]],$AY$2:$AY$4,0)),"0", "1")</f>
        <v>0</v>
      </c>
      <c r="AL1114" s="2" t="str">
        <f>IF(ISERROR(MATCH(Table18[[#This Row], [Type of College]],$AZ$2:$AZ$4,0)),"0", "1")</f>
        <v>0</v>
      </c>
      <c r="AM1114" s="2" t="str">
        <f>IF(ISERROR(MATCH(Table18[[#This Row], [College Category]],$BA$2:$BA$15,0)),"0", "1")</f>
        <v>0</v>
      </c>
      <c r="AN1114" s="2" t="str">
        <f>IF(ISERROR(MATCH(Table18[[#This Row], [Degree Duration]],$BB$3:$BB$12,0)),"0", "1")</f>
        <v>0</v>
      </c>
      <c r="AO1114" s="2" t="str">
        <f>IF(ISERROR(MATCH(#REF!,#REF!,0)),"0", "1")</f>
        <v>0</v>
      </c>
      <c r="AP1114" s="2" t="str">
        <f>IF(ISERROR(MATCH(Table18[[#This Row], [Batch Start Year]],$BC$2:$BC$23,0)),"0", "1")</f>
        <v>0</v>
      </c>
      <c r="AQ1114" s="2" t="str">
        <f>IF(ISERROR(MATCH(Table18[[#This Row], [Batch Start Semester]],$BD$2:$BD$5,0)),"0", "1")</f>
        <v>0</v>
      </c>
      <c r="AR1114" s="2" t="str">
        <f>IF(ISERROR(MATCH(Table18[[#This Row], [Batch Session ]],$BE$2:$BE$5,0)),"0", "1")</f>
        <v>0</v>
      </c>
      <c r="AS1114" s="2" t="str">
        <f>IF(ISERROR(MATCH(Table18[[#This Row], [Current Semester Number ]],$BF$2:$BF$12,0)),"0", "1")</f>
        <v>0</v>
      </c>
      <c r="AT1114" s="2" t="str">
        <f>IF(ISERROR(MATCH(Table18[[#This Row], [Gender]],$BG$2:$BG$4,0)),"0", "1")</f>
        <v>0</v>
      </c>
      <c r="AU1114" s="2" t="str">
        <f>IF(ISERROR(MATCH(Table18[[#This Row], [Quota Type]],$BH$2:$BH$12,0)),"0", "1")</f>
        <v>0</v>
      </c>
      <c r="AV1114" s="2" t="str">
        <f>IF(ISERROR(MATCH(Table18[[#This Row], [Different Ability Type (only for Differently abled students)]],$BI$2:$BI$8,0)),"0", "1")</f>
        <v>0</v>
      </c>
      <c r="AW1114" s="2"/>
      <c r="AX1114" s="2"/>
      <c r="AY1114" s="2"/>
      <c r="AZ1114" s="2"/>
    </row>
    <row r="1115" ht="14.25">
      <c r="A1115" s="23"/>
      <c r="B1115" s="23"/>
      <c r="C1115" s="23"/>
      <c r="D1115" s="23"/>
      <c r="E1115" s="23"/>
      <c r="F1115" s="23"/>
      <c r="G1115" s="24"/>
      <c r="H1115" s="25"/>
      <c r="I1115" s="26"/>
      <c r="J1115" s="27"/>
      <c r="K1115" s="27"/>
      <c r="L1115" s="27"/>
      <c r="M1115" s="26"/>
      <c r="N1115" s="28"/>
      <c r="O1115" s="29"/>
      <c r="P1115" s="30"/>
      <c r="Q1115" s="30"/>
      <c r="R1115" s="30"/>
      <c r="S1115" s="31"/>
      <c r="T1115" s="26"/>
      <c r="U1115" s="27"/>
      <c r="V1115" s="82"/>
      <c r="W1115" s="83"/>
      <c r="X1115" s="27"/>
      <c r="Y1115" s="36"/>
      <c r="Z1115" s="27"/>
      <c r="AA1115" s="37"/>
      <c r="AB1115" s="38"/>
      <c r="AC1115" s="39"/>
      <c r="AD1115" s="40"/>
      <c r="AK1115" s="2" t="str">
        <f>IF(ISERROR(MATCH(Table18[[#This Row], [Sector of College]],$AY$2:$AY$4,0)),"0", "1")</f>
        <v>0</v>
      </c>
      <c r="AL1115" s="2" t="str">
        <f>IF(ISERROR(MATCH(Table18[[#This Row], [Type of College]],$AZ$2:$AZ$4,0)),"0", "1")</f>
        <v>0</v>
      </c>
      <c r="AM1115" s="2" t="str">
        <f>IF(ISERROR(MATCH(Table18[[#This Row], [College Category]],$BA$2:$BA$15,0)),"0", "1")</f>
        <v>0</v>
      </c>
      <c r="AN1115" s="2" t="str">
        <f>IF(ISERROR(MATCH(Table18[[#This Row], [Degree Duration]],$BB$3:$BB$12,0)),"0", "1")</f>
        <v>0</v>
      </c>
      <c r="AO1115" s="2" t="str">
        <f>IF(ISERROR(MATCH(#REF!,#REF!,0)),"0", "1")</f>
        <v>0</v>
      </c>
      <c r="AP1115" s="2" t="str">
        <f>IF(ISERROR(MATCH(Table18[[#This Row], [Batch Start Year]],$BC$2:$BC$23,0)),"0", "1")</f>
        <v>0</v>
      </c>
      <c r="AQ1115" s="2" t="str">
        <f>IF(ISERROR(MATCH(Table18[[#This Row], [Batch Start Semester]],$BD$2:$BD$5,0)),"0", "1")</f>
        <v>0</v>
      </c>
      <c r="AR1115" s="2" t="str">
        <f>IF(ISERROR(MATCH(Table18[[#This Row], [Batch Session ]],$BE$2:$BE$5,0)),"0", "1")</f>
        <v>0</v>
      </c>
      <c r="AS1115" s="2" t="str">
        <f>IF(ISERROR(MATCH(Table18[[#This Row], [Current Semester Number ]],$BF$2:$BF$12,0)),"0", "1")</f>
        <v>0</v>
      </c>
      <c r="AT1115" s="2" t="str">
        <f>IF(ISERROR(MATCH(Table18[[#This Row], [Gender]],$BG$2:$BG$4,0)),"0", "1")</f>
        <v>0</v>
      </c>
      <c r="AU1115" s="2" t="str">
        <f>IF(ISERROR(MATCH(Table18[[#This Row], [Quota Type]],$BH$2:$BH$12,0)),"0", "1")</f>
        <v>0</v>
      </c>
      <c r="AV1115" s="2" t="str">
        <f>IF(ISERROR(MATCH(Table18[[#This Row], [Different Ability Type (only for Differently abled students)]],$BI$2:$BI$8,0)),"0", "1")</f>
        <v>0</v>
      </c>
      <c r="AW1115" s="2"/>
      <c r="AX1115" s="2"/>
      <c r="AY1115" s="2"/>
      <c r="AZ1115" s="2"/>
    </row>
    <row r="1116" ht="14.25">
      <c r="A1116" s="23"/>
      <c r="B1116" s="23"/>
      <c r="C1116" s="23"/>
      <c r="D1116" s="23"/>
      <c r="E1116" s="23"/>
      <c r="F1116" s="23"/>
      <c r="G1116" s="24"/>
      <c r="H1116" s="25"/>
      <c r="I1116" s="26"/>
      <c r="J1116" s="27"/>
      <c r="K1116" s="27"/>
      <c r="L1116" s="27"/>
      <c r="M1116" s="26"/>
      <c r="N1116" s="28"/>
      <c r="O1116" s="29"/>
      <c r="P1116" s="30"/>
      <c r="Q1116" s="30"/>
      <c r="R1116" s="30"/>
      <c r="S1116" s="31"/>
      <c r="T1116" s="26"/>
      <c r="U1116" s="27"/>
      <c r="V1116" s="82"/>
      <c r="W1116" s="83"/>
      <c r="X1116" s="27"/>
      <c r="Y1116" s="36"/>
      <c r="Z1116" s="27"/>
      <c r="AA1116" s="37"/>
      <c r="AB1116" s="38"/>
      <c r="AC1116" s="39"/>
      <c r="AD1116" s="40"/>
      <c r="AK1116" s="2" t="str">
        <f>IF(ISERROR(MATCH(Table18[[#This Row], [Sector of College]],$AY$2:$AY$4,0)),"0", "1")</f>
        <v>0</v>
      </c>
      <c r="AL1116" s="2" t="str">
        <f>IF(ISERROR(MATCH(Table18[[#This Row], [Type of College]],$AZ$2:$AZ$4,0)),"0", "1")</f>
        <v>0</v>
      </c>
      <c r="AM1116" s="2" t="str">
        <f>IF(ISERROR(MATCH(Table18[[#This Row], [College Category]],$BA$2:$BA$15,0)),"0", "1")</f>
        <v>0</v>
      </c>
      <c r="AN1116" s="2" t="str">
        <f>IF(ISERROR(MATCH(Table18[[#This Row], [Degree Duration]],$BB$3:$BB$12,0)),"0", "1")</f>
        <v>0</v>
      </c>
      <c r="AO1116" s="2" t="str">
        <f>IF(ISERROR(MATCH(#REF!,#REF!,0)),"0", "1")</f>
        <v>0</v>
      </c>
      <c r="AP1116" s="2" t="str">
        <f>IF(ISERROR(MATCH(Table18[[#This Row], [Batch Start Year]],$BC$2:$BC$23,0)),"0", "1")</f>
        <v>0</v>
      </c>
      <c r="AQ1116" s="2" t="str">
        <f>IF(ISERROR(MATCH(Table18[[#This Row], [Batch Start Semester]],$BD$2:$BD$5,0)),"0", "1")</f>
        <v>0</v>
      </c>
      <c r="AR1116" s="2" t="str">
        <f>IF(ISERROR(MATCH(Table18[[#This Row], [Batch Session ]],$BE$2:$BE$5,0)),"0", "1")</f>
        <v>0</v>
      </c>
      <c r="AS1116" s="2" t="str">
        <f>IF(ISERROR(MATCH(Table18[[#This Row], [Current Semester Number ]],$BF$2:$BF$12,0)),"0", "1")</f>
        <v>0</v>
      </c>
      <c r="AT1116" s="2" t="str">
        <f>IF(ISERROR(MATCH(Table18[[#This Row], [Gender]],$BG$2:$BG$4,0)),"0", "1")</f>
        <v>0</v>
      </c>
      <c r="AU1116" s="2" t="str">
        <f>IF(ISERROR(MATCH(Table18[[#This Row], [Quota Type]],$BH$2:$BH$12,0)),"0", "1")</f>
        <v>0</v>
      </c>
      <c r="AV1116" s="2" t="str">
        <f>IF(ISERROR(MATCH(Table18[[#This Row], [Different Ability Type (only for Differently abled students)]],$BI$2:$BI$8,0)),"0", "1")</f>
        <v>0</v>
      </c>
      <c r="AW1116" s="2"/>
      <c r="AX1116" s="2"/>
      <c r="AY1116" s="2"/>
      <c r="AZ1116" s="2"/>
    </row>
    <row r="1117" ht="14.25">
      <c r="A1117" s="23"/>
      <c r="B1117" s="23"/>
      <c r="C1117" s="23"/>
      <c r="D1117" s="23"/>
      <c r="E1117" s="23"/>
      <c r="F1117" s="23"/>
      <c r="G1117" s="24"/>
      <c r="H1117" s="25"/>
      <c r="I1117" s="26"/>
      <c r="J1117" s="27"/>
      <c r="K1117" s="27"/>
      <c r="L1117" s="27"/>
      <c r="M1117" s="26"/>
      <c r="N1117" s="28"/>
      <c r="O1117" s="29"/>
      <c r="P1117" s="30"/>
      <c r="Q1117" s="30"/>
      <c r="R1117" s="30"/>
      <c r="S1117" s="31"/>
      <c r="T1117" s="26"/>
      <c r="U1117" s="27"/>
      <c r="V1117" s="82"/>
      <c r="W1117" s="83"/>
      <c r="X1117" s="27"/>
      <c r="Y1117" s="36"/>
      <c r="Z1117" s="27"/>
      <c r="AA1117" s="37"/>
      <c r="AB1117" s="38"/>
      <c r="AC1117" s="39"/>
      <c r="AD1117" s="40"/>
      <c r="AK1117" s="2" t="str">
        <f>IF(ISERROR(MATCH(Table18[[#This Row], [Sector of College]],$AY$2:$AY$4,0)),"0", "1")</f>
        <v>0</v>
      </c>
      <c r="AL1117" s="2" t="str">
        <f>IF(ISERROR(MATCH(Table18[[#This Row], [Type of College]],$AZ$2:$AZ$4,0)),"0", "1")</f>
        <v>0</v>
      </c>
      <c r="AM1117" s="2" t="str">
        <f>IF(ISERROR(MATCH(Table18[[#This Row], [College Category]],$BA$2:$BA$15,0)),"0", "1")</f>
        <v>0</v>
      </c>
      <c r="AN1117" s="2" t="str">
        <f>IF(ISERROR(MATCH(Table18[[#This Row], [Degree Duration]],$BB$3:$BB$12,0)),"0", "1")</f>
        <v>0</v>
      </c>
      <c r="AO1117" s="2" t="str">
        <f>IF(ISERROR(MATCH(#REF!,#REF!,0)),"0", "1")</f>
        <v>0</v>
      </c>
      <c r="AP1117" s="2" t="str">
        <f>IF(ISERROR(MATCH(Table18[[#This Row], [Batch Start Year]],$BC$2:$BC$23,0)),"0", "1")</f>
        <v>0</v>
      </c>
      <c r="AQ1117" s="2" t="str">
        <f>IF(ISERROR(MATCH(Table18[[#This Row], [Batch Start Semester]],$BD$2:$BD$5,0)),"0", "1")</f>
        <v>0</v>
      </c>
      <c r="AR1117" s="2" t="str">
        <f>IF(ISERROR(MATCH(Table18[[#This Row], [Batch Session ]],$BE$2:$BE$5,0)),"0", "1")</f>
        <v>0</v>
      </c>
      <c r="AS1117" s="2" t="str">
        <f>IF(ISERROR(MATCH(Table18[[#This Row], [Current Semester Number ]],$BF$2:$BF$12,0)),"0", "1")</f>
        <v>0</v>
      </c>
      <c r="AT1117" s="2" t="str">
        <f>IF(ISERROR(MATCH(Table18[[#This Row], [Gender]],$BG$2:$BG$4,0)),"0", "1")</f>
        <v>0</v>
      </c>
      <c r="AU1117" s="2" t="str">
        <f>IF(ISERROR(MATCH(Table18[[#This Row], [Quota Type]],$BH$2:$BH$12,0)),"0", "1")</f>
        <v>0</v>
      </c>
      <c r="AV1117" s="2" t="str">
        <f>IF(ISERROR(MATCH(Table18[[#This Row], [Different Ability Type (only for Differently abled students)]],$BI$2:$BI$8,0)),"0", "1")</f>
        <v>0</v>
      </c>
      <c r="AW1117" s="2"/>
      <c r="AX1117" s="2"/>
      <c r="AY1117" s="2"/>
      <c r="AZ1117" s="2"/>
    </row>
    <row r="1118" ht="14.25">
      <c r="A1118" s="23"/>
      <c r="B1118" s="23"/>
      <c r="C1118" s="23"/>
      <c r="D1118" s="23"/>
      <c r="E1118" s="23"/>
      <c r="F1118" s="23"/>
      <c r="G1118" s="24"/>
      <c r="H1118" s="25"/>
      <c r="I1118" s="26"/>
      <c r="J1118" s="27"/>
      <c r="K1118" s="27"/>
      <c r="L1118" s="27"/>
      <c r="M1118" s="26"/>
      <c r="N1118" s="28"/>
      <c r="O1118" s="29"/>
      <c r="P1118" s="30"/>
      <c r="Q1118" s="30"/>
      <c r="R1118" s="30"/>
      <c r="S1118" s="31"/>
      <c r="T1118" s="26"/>
      <c r="U1118" s="27"/>
      <c r="V1118" s="82"/>
      <c r="W1118" s="83"/>
      <c r="X1118" s="27"/>
      <c r="Y1118" s="36"/>
      <c r="Z1118" s="27"/>
      <c r="AA1118" s="37"/>
      <c r="AB1118" s="38"/>
      <c r="AC1118" s="39"/>
      <c r="AD1118" s="40"/>
      <c r="AK1118" s="2" t="str">
        <f>IF(ISERROR(MATCH(Table18[[#This Row], [Sector of College]],$AY$2:$AY$4,0)),"0", "1")</f>
        <v>0</v>
      </c>
      <c r="AL1118" s="2" t="str">
        <f>IF(ISERROR(MATCH(Table18[[#This Row], [Type of College]],$AZ$2:$AZ$4,0)),"0", "1")</f>
        <v>0</v>
      </c>
      <c r="AM1118" s="2" t="str">
        <f>IF(ISERROR(MATCH(Table18[[#This Row], [College Category]],$BA$2:$BA$15,0)),"0", "1")</f>
        <v>0</v>
      </c>
      <c r="AN1118" s="2" t="str">
        <f>IF(ISERROR(MATCH(Table18[[#This Row], [Degree Duration]],$BB$3:$BB$12,0)),"0", "1")</f>
        <v>0</v>
      </c>
      <c r="AO1118" s="2" t="str">
        <f>IF(ISERROR(MATCH(#REF!,#REF!,0)),"0", "1")</f>
        <v>0</v>
      </c>
      <c r="AP1118" s="2" t="str">
        <f>IF(ISERROR(MATCH(Table18[[#This Row], [Batch Start Year]],$BC$2:$BC$23,0)),"0", "1")</f>
        <v>0</v>
      </c>
      <c r="AQ1118" s="2" t="str">
        <f>IF(ISERROR(MATCH(Table18[[#This Row], [Batch Start Semester]],$BD$2:$BD$5,0)),"0", "1")</f>
        <v>0</v>
      </c>
      <c r="AR1118" s="2" t="str">
        <f>IF(ISERROR(MATCH(Table18[[#This Row], [Batch Session ]],$BE$2:$BE$5,0)),"0", "1")</f>
        <v>0</v>
      </c>
      <c r="AS1118" s="2" t="str">
        <f>IF(ISERROR(MATCH(Table18[[#This Row], [Current Semester Number ]],$BF$2:$BF$12,0)),"0", "1")</f>
        <v>0</v>
      </c>
      <c r="AT1118" s="2" t="str">
        <f>IF(ISERROR(MATCH(Table18[[#This Row], [Gender]],$BG$2:$BG$4,0)),"0", "1")</f>
        <v>0</v>
      </c>
      <c r="AU1118" s="2" t="str">
        <f>IF(ISERROR(MATCH(Table18[[#This Row], [Quota Type]],$BH$2:$BH$12,0)),"0", "1")</f>
        <v>0</v>
      </c>
      <c r="AV1118" s="2" t="str">
        <f>IF(ISERROR(MATCH(Table18[[#This Row], [Different Ability Type (only for Differently abled students)]],$BI$2:$BI$8,0)),"0", "1")</f>
        <v>0</v>
      </c>
      <c r="AW1118" s="2"/>
      <c r="AX1118" s="2"/>
      <c r="AY1118" s="2"/>
      <c r="AZ1118" s="2"/>
    </row>
    <row r="1119" ht="14.25">
      <c r="A1119" s="23"/>
      <c r="B1119" s="23"/>
      <c r="C1119" s="23"/>
      <c r="D1119" s="23"/>
      <c r="E1119" s="23"/>
      <c r="F1119" s="23"/>
      <c r="G1119" s="24"/>
      <c r="H1119" s="25"/>
      <c r="I1119" s="26"/>
      <c r="J1119" s="27"/>
      <c r="K1119" s="27"/>
      <c r="L1119" s="27"/>
      <c r="M1119" s="26"/>
      <c r="N1119" s="28"/>
      <c r="O1119" s="29"/>
      <c r="P1119" s="30"/>
      <c r="Q1119" s="30"/>
      <c r="R1119" s="30"/>
      <c r="S1119" s="31"/>
      <c r="T1119" s="26"/>
      <c r="U1119" s="27"/>
      <c r="V1119" s="82"/>
      <c r="W1119" s="83"/>
      <c r="X1119" s="27"/>
      <c r="Y1119" s="36"/>
      <c r="Z1119" s="27"/>
      <c r="AA1119" s="37"/>
      <c r="AB1119" s="38"/>
      <c r="AC1119" s="39"/>
      <c r="AD1119" s="40"/>
      <c r="AK1119" s="2" t="str">
        <f>IF(ISERROR(MATCH(Table18[[#This Row], [Sector of College]],$AY$2:$AY$4,0)),"0", "1")</f>
        <v>0</v>
      </c>
      <c r="AL1119" s="2" t="str">
        <f>IF(ISERROR(MATCH(Table18[[#This Row], [Type of College]],$AZ$2:$AZ$4,0)),"0", "1")</f>
        <v>0</v>
      </c>
      <c r="AM1119" s="2" t="str">
        <f>IF(ISERROR(MATCH(Table18[[#This Row], [College Category]],$BA$2:$BA$15,0)),"0", "1")</f>
        <v>0</v>
      </c>
      <c r="AN1119" s="2" t="str">
        <f>IF(ISERROR(MATCH(Table18[[#This Row], [Degree Duration]],$BB$3:$BB$12,0)),"0", "1")</f>
        <v>0</v>
      </c>
      <c r="AO1119" s="2" t="str">
        <f>IF(ISERROR(MATCH(#REF!,#REF!,0)),"0", "1")</f>
        <v>0</v>
      </c>
      <c r="AP1119" s="2" t="str">
        <f>IF(ISERROR(MATCH(Table18[[#This Row], [Batch Start Year]],$BC$2:$BC$23,0)),"0", "1")</f>
        <v>0</v>
      </c>
      <c r="AQ1119" s="2" t="str">
        <f>IF(ISERROR(MATCH(Table18[[#This Row], [Batch Start Semester]],$BD$2:$BD$5,0)),"0", "1")</f>
        <v>0</v>
      </c>
      <c r="AR1119" s="2" t="str">
        <f>IF(ISERROR(MATCH(Table18[[#This Row], [Batch Session ]],$BE$2:$BE$5,0)),"0", "1")</f>
        <v>0</v>
      </c>
      <c r="AS1119" s="2" t="str">
        <f>IF(ISERROR(MATCH(Table18[[#This Row], [Current Semester Number ]],$BF$2:$BF$12,0)),"0", "1")</f>
        <v>0</v>
      </c>
      <c r="AT1119" s="2" t="str">
        <f>IF(ISERROR(MATCH(Table18[[#This Row], [Gender]],$BG$2:$BG$4,0)),"0", "1")</f>
        <v>0</v>
      </c>
      <c r="AU1119" s="2" t="str">
        <f>IF(ISERROR(MATCH(Table18[[#This Row], [Quota Type]],$BH$2:$BH$12,0)),"0", "1")</f>
        <v>0</v>
      </c>
      <c r="AV1119" s="2" t="str">
        <f>IF(ISERROR(MATCH(Table18[[#This Row], [Different Ability Type (only for Differently abled students)]],$BI$2:$BI$8,0)),"0", "1")</f>
        <v>0</v>
      </c>
      <c r="AW1119" s="2"/>
      <c r="AX1119" s="2"/>
      <c r="AY1119" s="2"/>
      <c r="AZ1119" s="2"/>
    </row>
    <row r="1120" ht="14.25">
      <c r="A1120" s="23"/>
      <c r="B1120" s="23"/>
      <c r="C1120" s="23"/>
      <c r="D1120" s="23"/>
      <c r="E1120" s="23"/>
      <c r="F1120" s="23"/>
      <c r="G1120" s="24"/>
      <c r="H1120" s="25"/>
      <c r="I1120" s="26"/>
      <c r="J1120" s="27"/>
      <c r="K1120" s="27"/>
      <c r="L1120" s="27"/>
      <c r="M1120" s="26"/>
      <c r="N1120" s="28"/>
      <c r="O1120" s="29"/>
      <c r="P1120" s="30"/>
      <c r="Q1120" s="30"/>
      <c r="R1120" s="30"/>
      <c r="S1120" s="31"/>
      <c r="T1120" s="26"/>
      <c r="U1120" s="27"/>
      <c r="V1120" s="82"/>
      <c r="W1120" s="83"/>
      <c r="X1120" s="27"/>
      <c r="Y1120" s="36"/>
      <c r="Z1120" s="27"/>
      <c r="AA1120" s="37"/>
      <c r="AB1120" s="38"/>
      <c r="AC1120" s="39"/>
      <c r="AD1120" s="40"/>
      <c r="AK1120" s="2" t="str">
        <f>IF(ISERROR(MATCH(Table18[[#This Row], [Sector of College]],$AY$2:$AY$4,0)),"0", "1")</f>
        <v>0</v>
      </c>
      <c r="AL1120" s="2" t="str">
        <f>IF(ISERROR(MATCH(Table18[[#This Row], [Type of College]],$AZ$2:$AZ$4,0)),"0", "1")</f>
        <v>0</v>
      </c>
      <c r="AM1120" s="2" t="str">
        <f>IF(ISERROR(MATCH(Table18[[#This Row], [College Category]],$BA$2:$BA$15,0)),"0", "1")</f>
        <v>0</v>
      </c>
      <c r="AN1120" s="2" t="str">
        <f>IF(ISERROR(MATCH(Table18[[#This Row], [Degree Duration]],$BB$3:$BB$12,0)),"0", "1")</f>
        <v>0</v>
      </c>
      <c r="AO1120" s="2" t="str">
        <f>IF(ISERROR(MATCH(#REF!,#REF!,0)),"0", "1")</f>
        <v>0</v>
      </c>
      <c r="AP1120" s="2" t="str">
        <f>IF(ISERROR(MATCH(Table18[[#This Row], [Batch Start Year]],$BC$2:$BC$23,0)),"0", "1")</f>
        <v>0</v>
      </c>
      <c r="AQ1120" s="2" t="str">
        <f>IF(ISERROR(MATCH(Table18[[#This Row], [Batch Start Semester]],$BD$2:$BD$5,0)),"0", "1")</f>
        <v>0</v>
      </c>
      <c r="AR1120" s="2" t="str">
        <f>IF(ISERROR(MATCH(Table18[[#This Row], [Batch Session ]],$BE$2:$BE$5,0)),"0", "1")</f>
        <v>0</v>
      </c>
      <c r="AS1120" s="2" t="str">
        <f>IF(ISERROR(MATCH(Table18[[#This Row], [Current Semester Number ]],$BF$2:$BF$12,0)),"0", "1")</f>
        <v>0</v>
      </c>
      <c r="AT1120" s="2" t="str">
        <f>IF(ISERROR(MATCH(Table18[[#This Row], [Gender]],$BG$2:$BG$4,0)),"0", "1")</f>
        <v>0</v>
      </c>
      <c r="AU1120" s="2" t="str">
        <f>IF(ISERROR(MATCH(Table18[[#This Row], [Quota Type]],$BH$2:$BH$12,0)),"0", "1")</f>
        <v>0</v>
      </c>
      <c r="AV1120" s="2" t="str">
        <f>IF(ISERROR(MATCH(Table18[[#This Row], [Different Ability Type (only for Differently abled students)]],$BI$2:$BI$8,0)),"0", "1")</f>
        <v>0</v>
      </c>
      <c r="AW1120" s="2"/>
      <c r="AX1120" s="2"/>
      <c r="AY1120" s="2"/>
      <c r="AZ1120" s="2"/>
    </row>
    <row r="1121" ht="14.25">
      <c r="A1121" s="23"/>
      <c r="B1121" s="23"/>
      <c r="C1121" s="23"/>
      <c r="D1121" s="23"/>
      <c r="E1121" s="23"/>
      <c r="F1121" s="23"/>
      <c r="G1121" s="24"/>
      <c r="H1121" s="25"/>
      <c r="I1121" s="26"/>
      <c r="J1121" s="27"/>
      <c r="K1121" s="27"/>
      <c r="L1121" s="27"/>
      <c r="M1121" s="26"/>
      <c r="N1121" s="28"/>
      <c r="O1121" s="29"/>
      <c r="P1121" s="30"/>
      <c r="Q1121" s="30"/>
      <c r="R1121" s="30"/>
      <c r="S1121" s="31"/>
      <c r="T1121" s="26"/>
      <c r="U1121" s="27"/>
      <c r="V1121" s="82"/>
      <c r="W1121" s="83"/>
      <c r="X1121" s="27"/>
      <c r="Y1121" s="36"/>
      <c r="Z1121" s="27"/>
      <c r="AA1121" s="37"/>
      <c r="AB1121" s="38"/>
      <c r="AC1121" s="39"/>
      <c r="AD1121" s="40"/>
      <c r="AK1121" s="2" t="str">
        <f>IF(ISERROR(MATCH(Table18[[#This Row], [Sector of College]],$AY$2:$AY$4,0)),"0", "1")</f>
        <v>0</v>
      </c>
      <c r="AL1121" s="2" t="str">
        <f>IF(ISERROR(MATCH(Table18[[#This Row], [Type of College]],$AZ$2:$AZ$4,0)),"0", "1")</f>
        <v>0</v>
      </c>
      <c r="AM1121" s="2" t="str">
        <f>IF(ISERROR(MATCH(Table18[[#This Row], [College Category]],$BA$2:$BA$15,0)),"0", "1")</f>
        <v>0</v>
      </c>
      <c r="AN1121" s="2" t="str">
        <f>IF(ISERROR(MATCH(Table18[[#This Row], [Degree Duration]],$BB$3:$BB$12,0)),"0", "1")</f>
        <v>0</v>
      </c>
      <c r="AO1121" s="2" t="str">
        <f>IF(ISERROR(MATCH(#REF!,#REF!,0)),"0", "1")</f>
        <v>0</v>
      </c>
      <c r="AP1121" s="2" t="str">
        <f>IF(ISERROR(MATCH(Table18[[#This Row], [Batch Start Year]],$BC$2:$BC$23,0)),"0", "1")</f>
        <v>0</v>
      </c>
      <c r="AQ1121" s="2" t="str">
        <f>IF(ISERROR(MATCH(Table18[[#This Row], [Batch Start Semester]],$BD$2:$BD$5,0)),"0", "1")</f>
        <v>0</v>
      </c>
      <c r="AR1121" s="2" t="str">
        <f>IF(ISERROR(MATCH(Table18[[#This Row], [Batch Session ]],$BE$2:$BE$5,0)),"0", "1")</f>
        <v>0</v>
      </c>
      <c r="AS1121" s="2" t="str">
        <f>IF(ISERROR(MATCH(Table18[[#This Row], [Current Semester Number ]],$BF$2:$BF$12,0)),"0", "1")</f>
        <v>0</v>
      </c>
      <c r="AT1121" s="2" t="str">
        <f>IF(ISERROR(MATCH(Table18[[#This Row], [Gender]],$BG$2:$BG$4,0)),"0", "1")</f>
        <v>0</v>
      </c>
      <c r="AU1121" s="2" t="str">
        <f>IF(ISERROR(MATCH(Table18[[#This Row], [Quota Type]],$BH$2:$BH$12,0)),"0", "1")</f>
        <v>0</v>
      </c>
      <c r="AV1121" s="2" t="str">
        <f>IF(ISERROR(MATCH(Table18[[#This Row], [Different Ability Type (only for Differently abled students)]],$BI$2:$BI$8,0)),"0", "1")</f>
        <v>0</v>
      </c>
      <c r="AW1121" s="2"/>
      <c r="AX1121" s="2"/>
      <c r="AY1121" s="2"/>
      <c r="AZ1121" s="2"/>
    </row>
    <row r="1122" ht="14.25">
      <c r="A1122" s="23"/>
      <c r="B1122" s="23"/>
      <c r="C1122" s="23"/>
      <c r="D1122" s="23"/>
      <c r="E1122" s="23"/>
      <c r="F1122" s="23"/>
      <c r="G1122" s="24"/>
      <c r="H1122" s="25"/>
      <c r="I1122" s="26"/>
      <c r="J1122" s="27"/>
      <c r="K1122" s="27"/>
      <c r="L1122" s="27"/>
      <c r="M1122" s="26"/>
      <c r="N1122" s="28"/>
      <c r="O1122" s="29"/>
      <c r="P1122" s="30"/>
      <c r="Q1122" s="30"/>
      <c r="R1122" s="30"/>
      <c r="S1122" s="31"/>
      <c r="T1122" s="26"/>
      <c r="U1122" s="27"/>
      <c r="V1122" s="82"/>
      <c r="W1122" s="83"/>
      <c r="X1122" s="27"/>
      <c r="Y1122" s="36"/>
      <c r="Z1122" s="27"/>
      <c r="AA1122" s="37"/>
      <c r="AB1122" s="38"/>
      <c r="AC1122" s="39"/>
      <c r="AD1122" s="40"/>
      <c r="AK1122" s="2" t="str">
        <f>IF(ISERROR(MATCH(Table18[[#This Row], [Sector of College]],$AY$2:$AY$4,0)),"0", "1")</f>
        <v>0</v>
      </c>
      <c r="AL1122" s="2" t="str">
        <f>IF(ISERROR(MATCH(Table18[[#This Row], [Type of College]],$AZ$2:$AZ$4,0)),"0", "1")</f>
        <v>0</v>
      </c>
      <c r="AM1122" s="2" t="str">
        <f>IF(ISERROR(MATCH(Table18[[#This Row], [College Category]],$BA$2:$BA$15,0)),"0", "1")</f>
        <v>0</v>
      </c>
      <c r="AN1122" s="2" t="str">
        <f>IF(ISERROR(MATCH(Table18[[#This Row], [Degree Duration]],$BB$3:$BB$12,0)),"0", "1")</f>
        <v>0</v>
      </c>
      <c r="AO1122" s="2" t="str">
        <f>IF(ISERROR(MATCH(#REF!,#REF!,0)),"0", "1")</f>
        <v>0</v>
      </c>
      <c r="AP1122" s="2" t="str">
        <f>IF(ISERROR(MATCH(Table18[[#This Row], [Batch Start Year]],$BC$2:$BC$23,0)),"0", "1")</f>
        <v>0</v>
      </c>
      <c r="AQ1122" s="2" t="str">
        <f>IF(ISERROR(MATCH(Table18[[#This Row], [Batch Start Semester]],$BD$2:$BD$5,0)),"0", "1")</f>
        <v>0</v>
      </c>
      <c r="AR1122" s="2" t="str">
        <f>IF(ISERROR(MATCH(Table18[[#This Row], [Batch Session ]],$BE$2:$BE$5,0)),"0", "1")</f>
        <v>0</v>
      </c>
      <c r="AS1122" s="2" t="str">
        <f>IF(ISERROR(MATCH(Table18[[#This Row], [Current Semester Number ]],$BF$2:$BF$12,0)),"0", "1")</f>
        <v>0</v>
      </c>
      <c r="AT1122" s="2" t="str">
        <f>IF(ISERROR(MATCH(Table18[[#This Row], [Gender]],$BG$2:$BG$4,0)),"0", "1")</f>
        <v>0</v>
      </c>
      <c r="AU1122" s="2" t="str">
        <f>IF(ISERROR(MATCH(Table18[[#This Row], [Quota Type]],$BH$2:$BH$12,0)),"0", "1")</f>
        <v>0</v>
      </c>
      <c r="AV1122" s="2" t="str">
        <f>IF(ISERROR(MATCH(Table18[[#This Row], [Different Ability Type (only for Differently abled students)]],$BI$2:$BI$8,0)),"0", "1")</f>
        <v>0</v>
      </c>
      <c r="AW1122" s="2"/>
      <c r="AX1122" s="2"/>
      <c r="AY1122" s="2"/>
      <c r="AZ1122" s="2"/>
    </row>
    <row r="1123" ht="14.25">
      <c r="A1123" s="23"/>
      <c r="B1123" s="23"/>
      <c r="C1123" s="23"/>
      <c r="D1123" s="23"/>
      <c r="E1123" s="23"/>
      <c r="F1123" s="23"/>
      <c r="G1123" s="24"/>
      <c r="H1123" s="25"/>
      <c r="I1123" s="26"/>
      <c r="J1123" s="27"/>
      <c r="K1123" s="27"/>
      <c r="L1123" s="27"/>
      <c r="M1123" s="26"/>
      <c r="N1123" s="28"/>
      <c r="O1123" s="29"/>
      <c r="P1123" s="30"/>
      <c r="Q1123" s="30"/>
      <c r="R1123" s="30"/>
      <c r="S1123" s="31"/>
      <c r="T1123" s="26"/>
      <c r="U1123" s="27"/>
      <c r="V1123" s="82"/>
      <c r="W1123" s="83"/>
      <c r="X1123" s="27"/>
      <c r="Y1123" s="36"/>
      <c r="Z1123" s="27"/>
      <c r="AA1123" s="37"/>
      <c r="AB1123" s="38"/>
      <c r="AC1123" s="39"/>
      <c r="AD1123" s="40"/>
      <c r="AK1123" s="2" t="str">
        <f>IF(ISERROR(MATCH(Table18[[#This Row], [Sector of College]],$AY$2:$AY$4,0)),"0", "1")</f>
        <v>0</v>
      </c>
      <c r="AL1123" s="2" t="str">
        <f>IF(ISERROR(MATCH(Table18[[#This Row], [Type of College]],$AZ$2:$AZ$4,0)),"0", "1")</f>
        <v>0</v>
      </c>
      <c r="AM1123" s="2" t="str">
        <f>IF(ISERROR(MATCH(Table18[[#This Row], [College Category]],$BA$2:$BA$15,0)),"0", "1")</f>
        <v>0</v>
      </c>
      <c r="AN1123" s="2" t="str">
        <f>IF(ISERROR(MATCH(Table18[[#This Row], [Degree Duration]],$BB$3:$BB$12,0)),"0", "1")</f>
        <v>0</v>
      </c>
      <c r="AO1123" s="2" t="str">
        <f>IF(ISERROR(MATCH(#REF!,#REF!,0)),"0", "1")</f>
        <v>0</v>
      </c>
      <c r="AP1123" s="2" t="str">
        <f>IF(ISERROR(MATCH(Table18[[#This Row], [Batch Start Year]],$BC$2:$BC$23,0)),"0", "1")</f>
        <v>0</v>
      </c>
      <c r="AQ1123" s="2" t="str">
        <f>IF(ISERROR(MATCH(Table18[[#This Row], [Batch Start Semester]],$BD$2:$BD$5,0)),"0", "1")</f>
        <v>0</v>
      </c>
      <c r="AR1123" s="2" t="str">
        <f>IF(ISERROR(MATCH(Table18[[#This Row], [Batch Session ]],$BE$2:$BE$5,0)),"0", "1")</f>
        <v>0</v>
      </c>
      <c r="AS1123" s="2" t="str">
        <f>IF(ISERROR(MATCH(Table18[[#This Row], [Current Semester Number ]],$BF$2:$BF$12,0)),"0", "1")</f>
        <v>0</v>
      </c>
      <c r="AT1123" s="2" t="str">
        <f>IF(ISERROR(MATCH(Table18[[#This Row], [Gender]],$BG$2:$BG$4,0)),"0", "1")</f>
        <v>0</v>
      </c>
      <c r="AU1123" s="2" t="str">
        <f>IF(ISERROR(MATCH(Table18[[#This Row], [Quota Type]],$BH$2:$BH$12,0)),"0", "1")</f>
        <v>0</v>
      </c>
      <c r="AV1123" s="2" t="str">
        <f>IF(ISERROR(MATCH(Table18[[#This Row], [Different Ability Type (only for Differently abled students)]],$BI$2:$BI$8,0)),"0", "1")</f>
        <v>0</v>
      </c>
      <c r="AW1123" s="2"/>
      <c r="AX1123" s="2"/>
      <c r="AY1123" s="2"/>
      <c r="AZ1123" s="2"/>
    </row>
    <row r="1124" ht="14.25">
      <c r="A1124" s="23"/>
      <c r="B1124" s="23"/>
      <c r="C1124" s="23"/>
      <c r="D1124" s="23"/>
      <c r="E1124" s="23"/>
      <c r="F1124" s="23"/>
      <c r="G1124" s="24"/>
      <c r="H1124" s="25"/>
      <c r="I1124" s="26"/>
      <c r="J1124" s="27"/>
      <c r="K1124" s="27"/>
      <c r="L1124" s="27"/>
      <c r="M1124" s="26"/>
      <c r="N1124" s="28"/>
      <c r="O1124" s="29"/>
      <c r="P1124" s="30"/>
      <c r="Q1124" s="30"/>
      <c r="R1124" s="30"/>
      <c r="S1124" s="31"/>
      <c r="T1124" s="26"/>
      <c r="U1124" s="27"/>
      <c r="V1124" s="82"/>
      <c r="W1124" s="83"/>
      <c r="X1124" s="27"/>
      <c r="Y1124" s="36"/>
      <c r="Z1124" s="27"/>
      <c r="AA1124" s="37"/>
      <c r="AB1124" s="38"/>
      <c r="AC1124" s="39"/>
      <c r="AD1124" s="40"/>
      <c r="AK1124" s="2" t="str">
        <f>IF(ISERROR(MATCH(Table18[[#This Row], [Sector of College]],$AY$2:$AY$4,0)),"0", "1")</f>
        <v>0</v>
      </c>
      <c r="AL1124" s="2" t="str">
        <f>IF(ISERROR(MATCH(Table18[[#This Row], [Type of College]],$AZ$2:$AZ$4,0)),"0", "1")</f>
        <v>0</v>
      </c>
      <c r="AM1124" s="2" t="str">
        <f>IF(ISERROR(MATCH(Table18[[#This Row], [College Category]],$BA$2:$BA$15,0)),"0", "1")</f>
        <v>0</v>
      </c>
      <c r="AN1124" s="2" t="str">
        <f>IF(ISERROR(MATCH(Table18[[#This Row], [Degree Duration]],$BB$3:$BB$12,0)),"0", "1")</f>
        <v>0</v>
      </c>
      <c r="AO1124" s="2" t="str">
        <f>IF(ISERROR(MATCH(#REF!,#REF!,0)),"0", "1")</f>
        <v>0</v>
      </c>
      <c r="AP1124" s="2" t="str">
        <f>IF(ISERROR(MATCH(Table18[[#This Row], [Batch Start Year]],$BC$2:$BC$23,0)),"0", "1")</f>
        <v>0</v>
      </c>
      <c r="AQ1124" s="2" t="str">
        <f>IF(ISERROR(MATCH(Table18[[#This Row], [Batch Start Semester]],$BD$2:$BD$5,0)),"0", "1")</f>
        <v>0</v>
      </c>
      <c r="AR1124" s="2" t="str">
        <f>IF(ISERROR(MATCH(Table18[[#This Row], [Batch Session ]],$BE$2:$BE$5,0)),"0", "1")</f>
        <v>0</v>
      </c>
      <c r="AS1124" s="2" t="str">
        <f>IF(ISERROR(MATCH(Table18[[#This Row], [Current Semester Number ]],$BF$2:$BF$12,0)),"0", "1")</f>
        <v>0</v>
      </c>
      <c r="AT1124" s="2" t="str">
        <f>IF(ISERROR(MATCH(Table18[[#This Row], [Gender]],$BG$2:$BG$4,0)),"0", "1")</f>
        <v>0</v>
      </c>
      <c r="AU1124" s="2" t="str">
        <f>IF(ISERROR(MATCH(Table18[[#This Row], [Quota Type]],$BH$2:$BH$12,0)),"0", "1")</f>
        <v>0</v>
      </c>
      <c r="AV1124" s="2" t="str">
        <f>IF(ISERROR(MATCH(Table18[[#This Row], [Different Ability Type (only for Differently abled students)]],$BI$2:$BI$8,0)),"0", "1")</f>
        <v>0</v>
      </c>
      <c r="AW1124" s="2"/>
      <c r="AX1124" s="2"/>
      <c r="AY1124" s="2"/>
      <c r="AZ1124" s="2"/>
    </row>
    <row r="1125" ht="14.25">
      <c r="A1125" s="23"/>
      <c r="B1125" s="23"/>
      <c r="C1125" s="23"/>
      <c r="D1125" s="23"/>
      <c r="E1125" s="23"/>
      <c r="F1125" s="23"/>
      <c r="G1125" s="24"/>
      <c r="H1125" s="25"/>
      <c r="I1125" s="26"/>
      <c r="J1125" s="27"/>
      <c r="K1125" s="27"/>
      <c r="L1125" s="27"/>
      <c r="M1125" s="26"/>
      <c r="N1125" s="28"/>
      <c r="O1125" s="29"/>
      <c r="P1125" s="30"/>
      <c r="Q1125" s="30"/>
      <c r="R1125" s="30"/>
      <c r="S1125" s="31"/>
      <c r="T1125" s="26"/>
      <c r="U1125" s="27"/>
      <c r="V1125" s="82"/>
      <c r="W1125" s="83"/>
      <c r="X1125" s="27"/>
      <c r="Y1125" s="36"/>
      <c r="Z1125" s="27"/>
      <c r="AA1125" s="37"/>
      <c r="AB1125" s="38"/>
      <c r="AC1125" s="39"/>
      <c r="AD1125" s="40"/>
      <c r="AK1125" s="2" t="str">
        <f>IF(ISERROR(MATCH(Table18[[#This Row], [Sector of College]],$AY$2:$AY$4,0)),"0", "1")</f>
        <v>0</v>
      </c>
      <c r="AL1125" s="2" t="str">
        <f>IF(ISERROR(MATCH(Table18[[#This Row], [Type of College]],$AZ$2:$AZ$4,0)),"0", "1")</f>
        <v>0</v>
      </c>
      <c r="AM1125" s="2" t="str">
        <f>IF(ISERROR(MATCH(Table18[[#This Row], [College Category]],$BA$2:$BA$15,0)),"0", "1")</f>
        <v>0</v>
      </c>
      <c r="AN1125" s="2" t="str">
        <f>IF(ISERROR(MATCH(Table18[[#This Row], [Degree Duration]],$BB$3:$BB$12,0)),"0", "1")</f>
        <v>0</v>
      </c>
      <c r="AO1125" s="2" t="str">
        <f>IF(ISERROR(MATCH(#REF!,#REF!,0)),"0", "1")</f>
        <v>0</v>
      </c>
      <c r="AP1125" s="2" t="str">
        <f>IF(ISERROR(MATCH(Table18[[#This Row], [Batch Start Year]],$BC$2:$BC$23,0)),"0", "1")</f>
        <v>0</v>
      </c>
      <c r="AQ1125" s="2" t="str">
        <f>IF(ISERROR(MATCH(Table18[[#This Row], [Batch Start Semester]],$BD$2:$BD$5,0)),"0", "1")</f>
        <v>0</v>
      </c>
      <c r="AR1125" s="2" t="str">
        <f>IF(ISERROR(MATCH(Table18[[#This Row], [Batch Session ]],$BE$2:$BE$5,0)),"0", "1")</f>
        <v>0</v>
      </c>
      <c r="AS1125" s="2" t="str">
        <f>IF(ISERROR(MATCH(Table18[[#This Row], [Current Semester Number ]],$BF$2:$BF$12,0)),"0", "1")</f>
        <v>0</v>
      </c>
      <c r="AT1125" s="2" t="str">
        <f>IF(ISERROR(MATCH(Table18[[#This Row], [Gender]],$BG$2:$BG$4,0)),"0", "1")</f>
        <v>0</v>
      </c>
      <c r="AU1125" s="2" t="str">
        <f>IF(ISERROR(MATCH(Table18[[#This Row], [Quota Type]],$BH$2:$BH$12,0)),"0", "1")</f>
        <v>0</v>
      </c>
      <c r="AV1125" s="2" t="str">
        <f>IF(ISERROR(MATCH(Table18[[#This Row], [Different Ability Type (only for Differently abled students)]],$BI$2:$BI$8,0)),"0", "1")</f>
        <v>0</v>
      </c>
      <c r="AW1125" s="2"/>
      <c r="AX1125" s="2"/>
      <c r="AY1125" s="2"/>
      <c r="AZ1125" s="2"/>
    </row>
    <row r="1126" ht="14.25">
      <c r="A1126" s="23"/>
      <c r="B1126" s="23"/>
      <c r="C1126" s="23"/>
      <c r="D1126" s="23"/>
      <c r="E1126" s="23"/>
      <c r="F1126" s="23"/>
      <c r="G1126" s="24"/>
      <c r="H1126" s="25"/>
      <c r="I1126" s="26"/>
      <c r="J1126" s="27"/>
      <c r="K1126" s="27"/>
      <c r="L1126" s="27"/>
      <c r="M1126" s="26"/>
      <c r="N1126" s="28"/>
      <c r="O1126" s="29"/>
      <c r="P1126" s="30"/>
      <c r="Q1126" s="30"/>
      <c r="R1126" s="30"/>
      <c r="S1126" s="31"/>
      <c r="T1126" s="26"/>
      <c r="U1126" s="27"/>
      <c r="V1126" s="82"/>
      <c r="W1126" s="83"/>
      <c r="X1126" s="27"/>
      <c r="Y1126" s="36"/>
      <c r="Z1126" s="27"/>
      <c r="AA1126" s="37"/>
      <c r="AB1126" s="38"/>
      <c r="AC1126" s="39"/>
      <c r="AD1126" s="40"/>
      <c r="AK1126" s="2" t="str">
        <f>IF(ISERROR(MATCH(Table18[[#This Row], [Sector of College]],$AY$2:$AY$4,0)),"0", "1")</f>
        <v>0</v>
      </c>
      <c r="AL1126" s="2" t="str">
        <f>IF(ISERROR(MATCH(Table18[[#This Row], [Type of College]],$AZ$2:$AZ$4,0)),"0", "1")</f>
        <v>0</v>
      </c>
      <c r="AM1126" s="2" t="str">
        <f>IF(ISERROR(MATCH(Table18[[#This Row], [College Category]],$BA$2:$BA$15,0)),"0", "1")</f>
        <v>0</v>
      </c>
      <c r="AN1126" s="2" t="str">
        <f>IF(ISERROR(MATCH(Table18[[#This Row], [Degree Duration]],$BB$3:$BB$12,0)),"0", "1")</f>
        <v>0</v>
      </c>
      <c r="AO1126" s="2" t="str">
        <f>IF(ISERROR(MATCH(#REF!,#REF!,0)),"0", "1")</f>
        <v>0</v>
      </c>
      <c r="AP1126" s="2" t="str">
        <f>IF(ISERROR(MATCH(Table18[[#This Row], [Batch Start Year]],$BC$2:$BC$23,0)),"0", "1")</f>
        <v>0</v>
      </c>
      <c r="AQ1126" s="2" t="str">
        <f>IF(ISERROR(MATCH(Table18[[#This Row], [Batch Start Semester]],$BD$2:$BD$5,0)),"0", "1")</f>
        <v>0</v>
      </c>
      <c r="AR1126" s="2" t="str">
        <f>IF(ISERROR(MATCH(Table18[[#This Row], [Batch Session ]],$BE$2:$BE$5,0)),"0", "1")</f>
        <v>0</v>
      </c>
      <c r="AS1126" s="2" t="str">
        <f>IF(ISERROR(MATCH(Table18[[#This Row], [Current Semester Number ]],$BF$2:$BF$12,0)),"0", "1")</f>
        <v>0</v>
      </c>
      <c r="AT1126" s="2" t="str">
        <f>IF(ISERROR(MATCH(Table18[[#This Row], [Gender]],$BG$2:$BG$4,0)),"0", "1")</f>
        <v>0</v>
      </c>
      <c r="AU1126" s="2" t="str">
        <f>IF(ISERROR(MATCH(Table18[[#This Row], [Quota Type]],$BH$2:$BH$12,0)),"0", "1")</f>
        <v>0</v>
      </c>
      <c r="AV1126" s="2" t="str">
        <f>IF(ISERROR(MATCH(Table18[[#This Row], [Different Ability Type (only for Differently abled students)]],$BI$2:$BI$8,0)),"0", "1")</f>
        <v>0</v>
      </c>
      <c r="AW1126" s="2"/>
      <c r="AX1126" s="2"/>
      <c r="AY1126" s="2"/>
      <c r="AZ1126" s="2"/>
    </row>
    <row r="1127" ht="14.25">
      <c r="A1127" s="23"/>
      <c r="B1127" s="23"/>
      <c r="C1127" s="23"/>
      <c r="D1127" s="23"/>
      <c r="E1127" s="23"/>
      <c r="F1127" s="23"/>
      <c r="G1127" s="24"/>
      <c r="H1127" s="25"/>
      <c r="I1127" s="26"/>
      <c r="J1127" s="27"/>
      <c r="K1127" s="27"/>
      <c r="L1127" s="27"/>
      <c r="M1127" s="26"/>
      <c r="N1127" s="28"/>
      <c r="O1127" s="29"/>
      <c r="P1127" s="30"/>
      <c r="Q1127" s="30"/>
      <c r="R1127" s="30"/>
      <c r="S1127" s="31"/>
      <c r="T1127" s="26"/>
      <c r="U1127" s="27"/>
      <c r="V1127" s="82"/>
      <c r="W1127" s="83"/>
      <c r="X1127" s="27"/>
      <c r="Y1127" s="36"/>
      <c r="Z1127" s="27"/>
      <c r="AA1127" s="37"/>
      <c r="AB1127" s="38"/>
      <c r="AC1127" s="39"/>
      <c r="AD1127" s="40"/>
      <c r="AK1127" s="2" t="str">
        <f>IF(ISERROR(MATCH(Table18[[#This Row], [Sector of College]],$AY$2:$AY$4,0)),"0", "1")</f>
        <v>0</v>
      </c>
      <c r="AL1127" s="2" t="str">
        <f>IF(ISERROR(MATCH(Table18[[#This Row], [Type of College]],$AZ$2:$AZ$4,0)),"0", "1")</f>
        <v>0</v>
      </c>
      <c r="AM1127" s="2" t="str">
        <f>IF(ISERROR(MATCH(Table18[[#This Row], [College Category]],$BA$2:$BA$15,0)),"0", "1")</f>
        <v>0</v>
      </c>
      <c r="AN1127" s="2" t="str">
        <f>IF(ISERROR(MATCH(Table18[[#This Row], [Degree Duration]],$BB$3:$BB$12,0)),"0", "1")</f>
        <v>0</v>
      </c>
      <c r="AO1127" s="2" t="str">
        <f>IF(ISERROR(MATCH(#REF!,#REF!,0)),"0", "1")</f>
        <v>0</v>
      </c>
      <c r="AP1127" s="2" t="str">
        <f>IF(ISERROR(MATCH(Table18[[#This Row], [Batch Start Year]],$BC$2:$BC$23,0)),"0", "1")</f>
        <v>0</v>
      </c>
      <c r="AQ1127" s="2" t="str">
        <f>IF(ISERROR(MATCH(Table18[[#This Row], [Batch Start Semester]],$BD$2:$BD$5,0)),"0", "1")</f>
        <v>0</v>
      </c>
      <c r="AR1127" s="2" t="str">
        <f>IF(ISERROR(MATCH(Table18[[#This Row], [Batch Session ]],$BE$2:$BE$5,0)),"0", "1")</f>
        <v>0</v>
      </c>
      <c r="AS1127" s="2" t="str">
        <f>IF(ISERROR(MATCH(Table18[[#This Row], [Current Semester Number ]],$BF$2:$BF$12,0)),"0", "1")</f>
        <v>0</v>
      </c>
      <c r="AT1127" s="2" t="str">
        <f>IF(ISERROR(MATCH(Table18[[#This Row], [Gender]],$BG$2:$BG$4,0)),"0", "1")</f>
        <v>0</v>
      </c>
      <c r="AU1127" s="2" t="str">
        <f>IF(ISERROR(MATCH(Table18[[#This Row], [Quota Type]],$BH$2:$BH$12,0)),"0", "1")</f>
        <v>0</v>
      </c>
      <c r="AV1127" s="2" t="str">
        <f>IF(ISERROR(MATCH(Table18[[#This Row], [Different Ability Type (only for Differently abled students)]],$BI$2:$BI$8,0)),"0", "1")</f>
        <v>0</v>
      </c>
      <c r="AW1127" s="2"/>
      <c r="AX1127" s="2"/>
      <c r="AY1127" s="2"/>
      <c r="AZ1127" s="2"/>
    </row>
    <row r="1128" ht="14.25">
      <c r="A1128" s="23"/>
      <c r="B1128" s="23"/>
      <c r="C1128" s="23"/>
      <c r="D1128" s="23"/>
      <c r="E1128" s="23"/>
      <c r="F1128" s="23"/>
      <c r="G1128" s="24"/>
      <c r="H1128" s="25"/>
      <c r="I1128" s="26"/>
      <c r="J1128" s="27"/>
      <c r="K1128" s="27"/>
      <c r="L1128" s="27"/>
      <c r="M1128" s="26"/>
      <c r="N1128" s="28"/>
      <c r="O1128" s="29"/>
      <c r="P1128" s="30"/>
      <c r="Q1128" s="30"/>
      <c r="R1128" s="30"/>
      <c r="S1128" s="31"/>
      <c r="T1128" s="26"/>
      <c r="U1128" s="27"/>
      <c r="V1128" s="82"/>
      <c r="W1128" s="83"/>
      <c r="X1128" s="27"/>
      <c r="Y1128" s="36"/>
      <c r="Z1128" s="27"/>
      <c r="AA1128" s="37"/>
      <c r="AB1128" s="38"/>
      <c r="AC1128" s="39"/>
      <c r="AD1128" s="40"/>
      <c r="AK1128" s="2" t="str">
        <f>IF(ISERROR(MATCH(Table18[[#This Row], [Sector of College]],$AY$2:$AY$4,0)),"0", "1")</f>
        <v>0</v>
      </c>
      <c r="AL1128" s="2" t="str">
        <f>IF(ISERROR(MATCH(Table18[[#This Row], [Type of College]],$AZ$2:$AZ$4,0)),"0", "1")</f>
        <v>0</v>
      </c>
      <c r="AM1128" s="2" t="str">
        <f>IF(ISERROR(MATCH(Table18[[#This Row], [College Category]],$BA$2:$BA$15,0)),"0", "1")</f>
        <v>0</v>
      </c>
      <c r="AN1128" s="2" t="str">
        <f>IF(ISERROR(MATCH(Table18[[#This Row], [Degree Duration]],$BB$3:$BB$12,0)),"0", "1")</f>
        <v>0</v>
      </c>
      <c r="AO1128" s="2" t="str">
        <f>IF(ISERROR(MATCH(#REF!,#REF!,0)),"0", "1")</f>
        <v>0</v>
      </c>
      <c r="AP1128" s="2" t="str">
        <f>IF(ISERROR(MATCH(Table18[[#This Row], [Batch Start Year]],$BC$2:$BC$23,0)),"0", "1")</f>
        <v>0</v>
      </c>
      <c r="AQ1128" s="2" t="str">
        <f>IF(ISERROR(MATCH(Table18[[#This Row], [Batch Start Semester]],$BD$2:$BD$5,0)),"0", "1")</f>
        <v>0</v>
      </c>
      <c r="AR1128" s="2" t="str">
        <f>IF(ISERROR(MATCH(Table18[[#This Row], [Batch Session ]],$BE$2:$BE$5,0)),"0", "1")</f>
        <v>0</v>
      </c>
      <c r="AS1128" s="2" t="str">
        <f>IF(ISERROR(MATCH(Table18[[#This Row], [Current Semester Number ]],$BF$2:$BF$12,0)),"0", "1")</f>
        <v>0</v>
      </c>
      <c r="AT1128" s="2" t="str">
        <f>IF(ISERROR(MATCH(Table18[[#This Row], [Gender]],$BG$2:$BG$4,0)),"0", "1")</f>
        <v>0</v>
      </c>
      <c r="AU1128" s="2" t="str">
        <f>IF(ISERROR(MATCH(Table18[[#This Row], [Quota Type]],$BH$2:$BH$12,0)),"0", "1")</f>
        <v>0</v>
      </c>
      <c r="AV1128" s="2" t="str">
        <f>IF(ISERROR(MATCH(Table18[[#This Row], [Different Ability Type (only for Differently abled students)]],$BI$2:$BI$8,0)),"0", "1")</f>
        <v>0</v>
      </c>
      <c r="AW1128" s="2"/>
      <c r="AX1128" s="2"/>
      <c r="AY1128" s="2"/>
      <c r="AZ1128" s="2"/>
    </row>
    <row r="1129" ht="14.25">
      <c r="A1129" s="23"/>
      <c r="B1129" s="23"/>
      <c r="C1129" s="23"/>
      <c r="D1129" s="23"/>
      <c r="E1129" s="23"/>
      <c r="F1129" s="23"/>
      <c r="G1129" s="24"/>
      <c r="H1129" s="25"/>
      <c r="I1129" s="26"/>
      <c r="J1129" s="27"/>
      <c r="K1129" s="27"/>
      <c r="L1129" s="27"/>
      <c r="M1129" s="26"/>
      <c r="N1129" s="28"/>
      <c r="O1129" s="29"/>
      <c r="P1129" s="30"/>
      <c r="Q1129" s="30"/>
      <c r="R1129" s="30"/>
      <c r="S1129" s="31"/>
      <c r="T1129" s="26"/>
      <c r="U1129" s="27"/>
      <c r="V1129" s="82"/>
      <c r="W1129" s="83"/>
      <c r="X1129" s="27"/>
      <c r="Y1129" s="36"/>
      <c r="Z1129" s="27"/>
      <c r="AA1129" s="37"/>
      <c r="AB1129" s="38"/>
      <c r="AC1129" s="39"/>
      <c r="AD1129" s="40"/>
      <c r="AK1129" s="2" t="str">
        <f>IF(ISERROR(MATCH(Table18[[#This Row], [Sector of College]],$AY$2:$AY$4,0)),"0", "1")</f>
        <v>0</v>
      </c>
      <c r="AL1129" s="2" t="str">
        <f>IF(ISERROR(MATCH(Table18[[#This Row], [Type of College]],$AZ$2:$AZ$4,0)),"0", "1")</f>
        <v>0</v>
      </c>
      <c r="AM1129" s="2" t="str">
        <f>IF(ISERROR(MATCH(Table18[[#This Row], [College Category]],$BA$2:$BA$15,0)),"0", "1")</f>
        <v>0</v>
      </c>
      <c r="AN1129" s="2" t="str">
        <f>IF(ISERROR(MATCH(Table18[[#This Row], [Degree Duration]],$BB$3:$BB$12,0)),"0", "1")</f>
        <v>0</v>
      </c>
      <c r="AO1129" s="2" t="str">
        <f>IF(ISERROR(MATCH(#REF!,#REF!,0)),"0", "1")</f>
        <v>0</v>
      </c>
      <c r="AP1129" s="2" t="str">
        <f>IF(ISERROR(MATCH(Table18[[#This Row], [Batch Start Year]],$BC$2:$BC$23,0)),"0", "1")</f>
        <v>0</v>
      </c>
      <c r="AQ1129" s="2" t="str">
        <f>IF(ISERROR(MATCH(Table18[[#This Row], [Batch Start Semester]],$BD$2:$BD$5,0)),"0", "1")</f>
        <v>0</v>
      </c>
      <c r="AR1129" s="2" t="str">
        <f>IF(ISERROR(MATCH(Table18[[#This Row], [Batch Session ]],$BE$2:$BE$5,0)),"0", "1")</f>
        <v>0</v>
      </c>
      <c r="AS1129" s="2" t="str">
        <f>IF(ISERROR(MATCH(Table18[[#This Row], [Current Semester Number ]],$BF$2:$BF$12,0)),"0", "1")</f>
        <v>0</v>
      </c>
      <c r="AT1129" s="2" t="str">
        <f>IF(ISERROR(MATCH(Table18[[#This Row], [Gender]],$BG$2:$BG$4,0)),"0", "1")</f>
        <v>0</v>
      </c>
      <c r="AU1129" s="2" t="str">
        <f>IF(ISERROR(MATCH(Table18[[#This Row], [Quota Type]],$BH$2:$BH$12,0)),"0", "1")</f>
        <v>0</v>
      </c>
      <c r="AV1129" s="2" t="str">
        <f>IF(ISERROR(MATCH(Table18[[#This Row], [Different Ability Type (only for Differently abled students)]],$BI$2:$BI$8,0)),"0", "1")</f>
        <v>0</v>
      </c>
      <c r="AW1129" s="2"/>
      <c r="AX1129" s="2"/>
      <c r="AY1129" s="2"/>
      <c r="AZ1129" s="2"/>
    </row>
    <row r="1130" ht="14.25">
      <c r="A1130" s="23"/>
      <c r="B1130" s="23"/>
      <c r="C1130" s="23"/>
      <c r="D1130" s="23"/>
      <c r="E1130" s="23"/>
      <c r="F1130" s="23"/>
      <c r="G1130" s="24"/>
      <c r="H1130" s="25"/>
      <c r="I1130" s="26"/>
      <c r="J1130" s="27"/>
      <c r="K1130" s="27"/>
      <c r="L1130" s="27"/>
      <c r="M1130" s="26"/>
      <c r="N1130" s="28"/>
      <c r="O1130" s="29"/>
      <c r="P1130" s="30"/>
      <c r="Q1130" s="30"/>
      <c r="R1130" s="30"/>
      <c r="S1130" s="31"/>
      <c r="T1130" s="26"/>
      <c r="U1130" s="27"/>
      <c r="V1130" s="82"/>
      <c r="W1130" s="83"/>
      <c r="X1130" s="27"/>
      <c r="Y1130" s="36"/>
      <c r="Z1130" s="27"/>
      <c r="AA1130" s="37"/>
      <c r="AB1130" s="38"/>
      <c r="AC1130" s="39"/>
      <c r="AD1130" s="40"/>
      <c r="AK1130" s="2" t="str">
        <f>IF(ISERROR(MATCH(Table18[[#This Row], [Sector of College]],$AY$2:$AY$4,0)),"0", "1")</f>
        <v>0</v>
      </c>
      <c r="AL1130" s="2" t="str">
        <f>IF(ISERROR(MATCH(Table18[[#This Row], [Type of College]],$AZ$2:$AZ$4,0)),"0", "1")</f>
        <v>0</v>
      </c>
      <c r="AM1130" s="2" t="str">
        <f>IF(ISERROR(MATCH(Table18[[#This Row], [College Category]],$BA$2:$BA$15,0)),"0", "1")</f>
        <v>0</v>
      </c>
      <c r="AN1130" s="2" t="str">
        <f>IF(ISERROR(MATCH(Table18[[#This Row], [Degree Duration]],$BB$3:$BB$12,0)),"0", "1")</f>
        <v>0</v>
      </c>
      <c r="AO1130" s="2" t="str">
        <f>IF(ISERROR(MATCH(#REF!,#REF!,0)),"0", "1")</f>
        <v>0</v>
      </c>
      <c r="AP1130" s="2" t="str">
        <f>IF(ISERROR(MATCH(Table18[[#This Row], [Batch Start Year]],$BC$2:$BC$23,0)),"0", "1")</f>
        <v>0</v>
      </c>
      <c r="AQ1130" s="2" t="str">
        <f>IF(ISERROR(MATCH(Table18[[#This Row], [Batch Start Semester]],$BD$2:$BD$5,0)),"0", "1")</f>
        <v>0</v>
      </c>
      <c r="AR1130" s="2" t="str">
        <f>IF(ISERROR(MATCH(Table18[[#This Row], [Batch Session ]],$BE$2:$BE$5,0)),"0", "1")</f>
        <v>0</v>
      </c>
      <c r="AS1130" s="2" t="str">
        <f>IF(ISERROR(MATCH(Table18[[#This Row], [Current Semester Number ]],$BF$2:$BF$12,0)),"0", "1")</f>
        <v>0</v>
      </c>
      <c r="AT1130" s="2" t="str">
        <f>IF(ISERROR(MATCH(Table18[[#This Row], [Gender]],$BG$2:$BG$4,0)),"0", "1")</f>
        <v>0</v>
      </c>
      <c r="AU1130" s="2" t="str">
        <f>IF(ISERROR(MATCH(Table18[[#This Row], [Quota Type]],$BH$2:$BH$12,0)),"0", "1")</f>
        <v>0</v>
      </c>
      <c r="AV1130" s="2" t="str">
        <f>IF(ISERROR(MATCH(Table18[[#This Row], [Different Ability Type (only for Differently abled students)]],$BI$2:$BI$8,0)),"0", "1")</f>
        <v>0</v>
      </c>
      <c r="AW1130" s="2"/>
      <c r="AX1130" s="2"/>
      <c r="AY1130" s="2"/>
      <c r="AZ1130" s="2"/>
    </row>
    <row r="1131" ht="14.25">
      <c r="A1131" s="23"/>
      <c r="B1131" s="23"/>
      <c r="C1131" s="23"/>
      <c r="D1131" s="23"/>
      <c r="E1131" s="23"/>
      <c r="F1131" s="23"/>
      <c r="G1131" s="24"/>
      <c r="H1131" s="25"/>
      <c r="I1131" s="26"/>
      <c r="J1131" s="27"/>
      <c r="K1131" s="27"/>
      <c r="L1131" s="27"/>
      <c r="M1131" s="26"/>
      <c r="N1131" s="28"/>
      <c r="O1131" s="29"/>
      <c r="P1131" s="30"/>
      <c r="Q1131" s="30"/>
      <c r="R1131" s="30"/>
      <c r="S1131" s="31"/>
      <c r="T1131" s="26"/>
      <c r="U1131" s="27"/>
      <c r="V1131" s="82"/>
      <c r="W1131" s="83"/>
      <c r="X1131" s="27"/>
      <c r="Y1131" s="36"/>
      <c r="Z1131" s="27"/>
      <c r="AA1131" s="37"/>
      <c r="AB1131" s="38"/>
      <c r="AC1131" s="39"/>
      <c r="AD1131" s="40"/>
      <c r="AK1131" s="2" t="str">
        <f>IF(ISERROR(MATCH(Table18[[#This Row], [Sector of College]],$AY$2:$AY$4,0)),"0", "1")</f>
        <v>0</v>
      </c>
      <c r="AL1131" s="2" t="str">
        <f>IF(ISERROR(MATCH(Table18[[#This Row], [Type of College]],$AZ$2:$AZ$4,0)),"0", "1")</f>
        <v>0</v>
      </c>
      <c r="AM1131" s="2" t="str">
        <f>IF(ISERROR(MATCH(Table18[[#This Row], [College Category]],$BA$2:$BA$15,0)),"0", "1")</f>
        <v>0</v>
      </c>
      <c r="AN1131" s="2" t="str">
        <f>IF(ISERROR(MATCH(Table18[[#This Row], [Degree Duration]],$BB$3:$BB$12,0)),"0", "1")</f>
        <v>0</v>
      </c>
      <c r="AO1131" s="2" t="str">
        <f>IF(ISERROR(MATCH(#REF!,#REF!,0)),"0", "1")</f>
        <v>0</v>
      </c>
      <c r="AP1131" s="2" t="str">
        <f>IF(ISERROR(MATCH(Table18[[#This Row], [Batch Start Year]],$BC$2:$BC$23,0)),"0", "1")</f>
        <v>0</v>
      </c>
      <c r="AQ1131" s="2" t="str">
        <f>IF(ISERROR(MATCH(Table18[[#This Row], [Batch Start Semester]],$BD$2:$BD$5,0)),"0", "1")</f>
        <v>0</v>
      </c>
      <c r="AR1131" s="2" t="str">
        <f>IF(ISERROR(MATCH(Table18[[#This Row], [Batch Session ]],$BE$2:$BE$5,0)),"0", "1")</f>
        <v>0</v>
      </c>
      <c r="AS1131" s="2" t="str">
        <f>IF(ISERROR(MATCH(Table18[[#This Row], [Current Semester Number ]],$BF$2:$BF$12,0)),"0", "1")</f>
        <v>0</v>
      </c>
      <c r="AT1131" s="2" t="str">
        <f>IF(ISERROR(MATCH(Table18[[#This Row], [Gender]],$BG$2:$BG$4,0)),"0", "1")</f>
        <v>0</v>
      </c>
      <c r="AU1131" s="2" t="str">
        <f>IF(ISERROR(MATCH(Table18[[#This Row], [Quota Type]],$BH$2:$BH$12,0)),"0", "1")</f>
        <v>0</v>
      </c>
      <c r="AV1131" s="2" t="str">
        <f>IF(ISERROR(MATCH(Table18[[#This Row], [Different Ability Type (only for Differently abled students)]],$BI$2:$BI$8,0)),"0", "1")</f>
        <v>0</v>
      </c>
      <c r="AW1131" s="2"/>
      <c r="AX1131" s="2"/>
      <c r="AY1131" s="2"/>
      <c r="AZ1131" s="2"/>
    </row>
    <row r="1132" ht="14.25">
      <c r="A1132" s="23"/>
      <c r="B1132" s="23"/>
      <c r="C1132" s="23"/>
      <c r="D1132" s="23"/>
      <c r="E1132" s="23"/>
      <c r="F1132" s="23"/>
      <c r="G1132" s="24"/>
      <c r="H1132" s="25"/>
      <c r="I1132" s="26"/>
      <c r="J1132" s="27"/>
      <c r="K1132" s="27"/>
      <c r="L1132" s="27"/>
      <c r="M1132" s="26"/>
      <c r="N1132" s="28"/>
      <c r="O1132" s="29"/>
      <c r="P1132" s="30"/>
      <c r="Q1132" s="30"/>
      <c r="R1132" s="30"/>
      <c r="S1132" s="31"/>
      <c r="T1132" s="26"/>
      <c r="U1132" s="27"/>
      <c r="V1132" s="82"/>
      <c r="W1132" s="83"/>
      <c r="X1132" s="27"/>
      <c r="Y1132" s="36"/>
      <c r="Z1132" s="27"/>
      <c r="AA1132" s="37"/>
      <c r="AB1132" s="38"/>
      <c r="AC1132" s="39"/>
      <c r="AD1132" s="40"/>
      <c r="AK1132" s="2" t="str">
        <f>IF(ISERROR(MATCH(Table18[[#This Row], [Sector of College]],$AY$2:$AY$4,0)),"0", "1")</f>
        <v>0</v>
      </c>
      <c r="AL1132" s="2" t="str">
        <f>IF(ISERROR(MATCH(Table18[[#This Row], [Type of College]],$AZ$2:$AZ$4,0)),"0", "1")</f>
        <v>0</v>
      </c>
      <c r="AM1132" s="2" t="str">
        <f>IF(ISERROR(MATCH(Table18[[#This Row], [College Category]],$BA$2:$BA$15,0)),"0", "1")</f>
        <v>0</v>
      </c>
      <c r="AN1132" s="2" t="str">
        <f>IF(ISERROR(MATCH(Table18[[#This Row], [Degree Duration]],$BB$3:$BB$12,0)),"0", "1")</f>
        <v>0</v>
      </c>
      <c r="AO1132" s="2" t="str">
        <f>IF(ISERROR(MATCH(#REF!,#REF!,0)),"0", "1")</f>
        <v>0</v>
      </c>
      <c r="AP1132" s="2" t="str">
        <f>IF(ISERROR(MATCH(Table18[[#This Row], [Batch Start Year]],$BC$2:$BC$23,0)),"0", "1")</f>
        <v>0</v>
      </c>
      <c r="AQ1132" s="2" t="str">
        <f>IF(ISERROR(MATCH(Table18[[#This Row], [Batch Start Semester]],$BD$2:$BD$5,0)),"0", "1")</f>
        <v>0</v>
      </c>
      <c r="AR1132" s="2" t="str">
        <f>IF(ISERROR(MATCH(Table18[[#This Row], [Batch Session ]],$BE$2:$BE$5,0)),"0", "1")</f>
        <v>0</v>
      </c>
      <c r="AS1132" s="2" t="str">
        <f>IF(ISERROR(MATCH(Table18[[#This Row], [Current Semester Number ]],$BF$2:$BF$12,0)),"0", "1")</f>
        <v>0</v>
      </c>
      <c r="AT1132" s="2" t="str">
        <f>IF(ISERROR(MATCH(Table18[[#This Row], [Gender]],$BG$2:$BG$4,0)),"0", "1")</f>
        <v>0</v>
      </c>
      <c r="AU1132" s="2" t="str">
        <f>IF(ISERROR(MATCH(Table18[[#This Row], [Quota Type]],$BH$2:$BH$12,0)),"0", "1")</f>
        <v>0</v>
      </c>
      <c r="AV1132" s="2" t="str">
        <f>IF(ISERROR(MATCH(Table18[[#This Row], [Different Ability Type (only for Differently abled students)]],$BI$2:$BI$8,0)),"0", "1")</f>
        <v>0</v>
      </c>
      <c r="AW1132" s="2"/>
      <c r="AX1132" s="2"/>
      <c r="AY1132" s="2"/>
      <c r="AZ1132" s="2"/>
    </row>
    <row r="1133" ht="14.25">
      <c r="A1133" s="23"/>
      <c r="B1133" s="23"/>
      <c r="C1133" s="23"/>
      <c r="D1133" s="23"/>
      <c r="E1133" s="23"/>
      <c r="F1133" s="23"/>
      <c r="G1133" s="24"/>
      <c r="H1133" s="25"/>
      <c r="I1133" s="26"/>
      <c r="J1133" s="27"/>
      <c r="K1133" s="27"/>
      <c r="L1133" s="27"/>
      <c r="M1133" s="26"/>
      <c r="N1133" s="28"/>
      <c r="O1133" s="29"/>
      <c r="P1133" s="30"/>
      <c r="Q1133" s="30"/>
      <c r="R1133" s="30"/>
      <c r="S1133" s="31"/>
      <c r="T1133" s="26"/>
      <c r="U1133" s="27"/>
      <c r="V1133" s="82"/>
      <c r="W1133" s="83"/>
      <c r="X1133" s="27"/>
      <c r="Y1133" s="36"/>
      <c r="Z1133" s="27"/>
      <c r="AA1133" s="37"/>
      <c r="AB1133" s="38"/>
      <c r="AC1133" s="39"/>
      <c r="AD1133" s="40"/>
      <c r="AK1133" s="2" t="str">
        <f>IF(ISERROR(MATCH(Table18[[#This Row], [Sector of College]],$AY$2:$AY$4,0)),"0", "1")</f>
        <v>0</v>
      </c>
      <c r="AL1133" s="2" t="str">
        <f>IF(ISERROR(MATCH(Table18[[#This Row], [Type of College]],$AZ$2:$AZ$4,0)),"0", "1")</f>
        <v>0</v>
      </c>
      <c r="AM1133" s="2" t="str">
        <f>IF(ISERROR(MATCH(Table18[[#This Row], [College Category]],$BA$2:$BA$15,0)),"0", "1")</f>
        <v>0</v>
      </c>
      <c r="AN1133" s="2" t="str">
        <f>IF(ISERROR(MATCH(Table18[[#This Row], [Degree Duration]],$BB$3:$BB$12,0)),"0", "1")</f>
        <v>0</v>
      </c>
      <c r="AO1133" s="2" t="str">
        <f>IF(ISERROR(MATCH(#REF!,#REF!,0)),"0", "1")</f>
        <v>0</v>
      </c>
      <c r="AP1133" s="2" t="str">
        <f>IF(ISERROR(MATCH(Table18[[#This Row], [Batch Start Year]],$BC$2:$BC$23,0)),"0", "1")</f>
        <v>0</v>
      </c>
      <c r="AQ1133" s="2" t="str">
        <f>IF(ISERROR(MATCH(Table18[[#This Row], [Batch Start Semester]],$BD$2:$BD$5,0)),"0", "1")</f>
        <v>0</v>
      </c>
      <c r="AR1133" s="2" t="str">
        <f>IF(ISERROR(MATCH(Table18[[#This Row], [Batch Session ]],$BE$2:$BE$5,0)),"0", "1")</f>
        <v>0</v>
      </c>
      <c r="AS1133" s="2" t="str">
        <f>IF(ISERROR(MATCH(Table18[[#This Row], [Current Semester Number ]],$BF$2:$BF$12,0)),"0", "1")</f>
        <v>0</v>
      </c>
      <c r="AT1133" s="2" t="str">
        <f>IF(ISERROR(MATCH(Table18[[#This Row], [Gender]],$BG$2:$BG$4,0)),"0", "1")</f>
        <v>0</v>
      </c>
      <c r="AU1133" s="2" t="str">
        <f>IF(ISERROR(MATCH(Table18[[#This Row], [Quota Type]],$BH$2:$BH$12,0)),"0", "1")</f>
        <v>0</v>
      </c>
      <c r="AV1133" s="2" t="str">
        <f>IF(ISERROR(MATCH(Table18[[#This Row], [Different Ability Type (only for Differently abled students)]],$BI$2:$BI$8,0)),"0", "1")</f>
        <v>0</v>
      </c>
      <c r="AW1133" s="2"/>
      <c r="AX1133" s="2"/>
      <c r="AY1133" s="2"/>
      <c r="AZ1133" s="2"/>
    </row>
    <row r="1134" ht="14.25">
      <c r="A1134" s="23"/>
      <c r="B1134" s="23"/>
      <c r="C1134" s="23"/>
      <c r="D1134" s="23"/>
      <c r="E1134" s="23"/>
      <c r="F1134" s="23"/>
      <c r="G1134" s="24"/>
      <c r="H1134" s="25"/>
      <c r="I1134" s="26"/>
      <c r="J1134" s="27"/>
      <c r="K1134" s="27"/>
      <c r="L1134" s="27"/>
      <c r="M1134" s="26"/>
      <c r="N1134" s="28"/>
      <c r="O1134" s="29"/>
      <c r="P1134" s="30"/>
      <c r="Q1134" s="30"/>
      <c r="R1134" s="30"/>
      <c r="S1134" s="31"/>
      <c r="T1134" s="26"/>
      <c r="U1134" s="27"/>
      <c r="V1134" s="82"/>
      <c r="W1134" s="83"/>
      <c r="X1134" s="27"/>
      <c r="Y1134" s="36"/>
      <c r="Z1134" s="27"/>
      <c r="AA1134" s="37"/>
      <c r="AB1134" s="38"/>
      <c r="AC1134" s="39"/>
      <c r="AD1134" s="40"/>
      <c r="AK1134" s="2" t="str">
        <f>IF(ISERROR(MATCH(Table18[[#This Row], [Sector of College]],$AY$2:$AY$4,0)),"0", "1")</f>
        <v>0</v>
      </c>
      <c r="AL1134" s="2" t="str">
        <f>IF(ISERROR(MATCH(Table18[[#This Row], [Type of College]],$AZ$2:$AZ$4,0)),"0", "1")</f>
        <v>0</v>
      </c>
      <c r="AM1134" s="2" t="str">
        <f>IF(ISERROR(MATCH(Table18[[#This Row], [College Category]],$BA$2:$BA$15,0)),"0", "1")</f>
        <v>0</v>
      </c>
      <c r="AN1134" s="2" t="str">
        <f>IF(ISERROR(MATCH(Table18[[#This Row], [Degree Duration]],$BB$3:$BB$12,0)),"0", "1")</f>
        <v>0</v>
      </c>
      <c r="AO1134" s="2" t="str">
        <f>IF(ISERROR(MATCH(#REF!,#REF!,0)),"0", "1")</f>
        <v>0</v>
      </c>
      <c r="AP1134" s="2" t="str">
        <f>IF(ISERROR(MATCH(Table18[[#This Row], [Batch Start Year]],$BC$2:$BC$23,0)),"0", "1")</f>
        <v>0</v>
      </c>
      <c r="AQ1134" s="2" t="str">
        <f>IF(ISERROR(MATCH(Table18[[#This Row], [Batch Start Semester]],$BD$2:$BD$5,0)),"0", "1")</f>
        <v>0</v>
      </c>
      <c r="AR1134" s="2" t="str">
        <f>IF(ISERROR(MATCH(Table18[[#This Row], [Batch Session ]],$BE$2:$BE$5,0)),"0", "1")</f>
        <v>0</v>
      </c>
      <c r="AS1134" s="2" t="str">
        <f>IF(ISERROR(MATCH(Table18[[#This Row], [Current Semester Number ]],$BF$2:$BF$12,0)),"0", "1")</f>
        <v>0</v>
      </c>
      <c r="AT1134" s="2" t="str">
        <f>IF(ISERROR(MATCH(Table18[[#This Row], [Gender]],$BG$2:$BG$4,0)),"0", "1")</f>
        <v>0</v>
      </c>
      <c r="AU1134" s="2" t="str">
        <f>IF(ISERROR(MATCH(Table18[[#This Row], [Quota Type]],$BH$2:$BH$12,0)),"0", "1")</f>
        <v>0</v>
      </c>
      <c r="AV1134" s="2" t="str">
        <f>IF(ISERROR(MATCH(Table18[[#This Row], [Different Ability Type (only for Differently abled students)]],$BI$2:$BI$8,0)),"0", "1")</f>
        <v>0</v>
      </c>
      <c r="AW1134" s="2"/>
      <c r="AX1134" s="2"/>
      <c r="AY1134" s="2"/>
      <c r="AZ1134" s="2"/>
    </row>
    <row r="1135" ht="14.25">
      <c r="A1135" s="23"/>
      <c r="B1135" s="23"/>
      <c r="C1135" s="23"/>
      <c r="D1135" s="23"/>
      <c r="E1135" s="23"/>
      <c r="F1135" s="23"/>
      <c r="G1135" s="24"/>
      <c r="H1135" s="25"/>
      <c r="I1135" s="26"/>
      <c r="J1135" s="27"/>
      <c r="K1135" s="27"/>
      <c r="L1135" s="27"/>
      <c r="M1135" s="26"/>
      <c r="N1135" s="28"/>
      <c r="O1135" s="29"/>
      <c r="P1135" s="30"/>
      <c r="Q1135" s="30"/>
      <c r="R1135" s="30"/>
      <c r="S1135" s="31"/>
      <c r="T1135" s="26"/>
      <c r="U1135" s="27"/>
      <c r="V1135" s="82"/>
      <c r="W1135" s="83"/>
      <c r="X1135" s="27"/>
      <c r="Y1135" s="36"/>
      <c r="Z1135" s="27"/>
      <c r="AA1135" s="37"/>
      <c r="AB1135" s="38"/>
      <c r="AC1135" s="39"/>
      <c r="AD1135" s="40"/>
      <c r="AK1135" s="2" t="str">
        <f>IF(ISERROR(MATCH(Table18[[#This Row], [Sector of College]],$AY$2:$AY$4,0)),"0", "1")</f>
        <v>0</v>
      </c>
      <c r="AL1135" s="2" t="str">
        <f>IF(ISERROR(MATCH(Table18[[#This Row], [Type of College]],$AZ$2:$AZ$4,0)),"0", "1")</f>
        <v>0</v>
      </c>
      <c r="AM1135" s="2" t="str">
        <f>IF(ISERROR(MATCH(Table18[[#This Row], [College Category]],$BA$2:$BA$15,0)),"0", "1")</f>
        <v>0</v>
      </c>
      <c r="AN1135" s="2" t="str">
        <f>IF(ISERROR(MATCH(Table18[[#This Row], [Degree Duration]],$BB$3:$BB$12,0)),"0", "1")</f>
        <v>0</v>
      </c>
      <c r="AO1135" s="2" t="str">
        <f>IF(ISERROR(MATCH(#REF!,#REF!,0)),"0", "1")</f>
        <v>0</v>
      </c>
      <c r="AP1135" s="2" t="str">
        <f>IF(ISERROR(MATCH(Table18[[#This Row], [Batch Start Year]],$BC$2:$BC$23,0)),"0", "1")</f>
        <v>0</v>
      </c>
      <c r="AQ1135" s="2" t="str">
        <f>IF(ISERROR(MATCH(Table18[[#This Row], [Batch Start Semester]],$BD$2:$BD$5,0)),"0", "1")</f>
        <v>0</v>
      </c>
      <c r="AR1135" s="2" t="str">
        <f>IF(ISERROR(MATCH(Table18[[#This Row], [Batch Session ]],$BE$2:$BE$5,0)),"0", "1")</f>
        <v>0</v>
      </c>
      <c r="AS1135" s="2" t="str">
        <f>IF(ISERROR(MATCH(Table18[[#This Row], [Current Semester Number ]],$BF$2:$BF$12,0)),"0", "1")</f>
        <v>0</v>
      </c>
      <c r="AT1135" s="2" t="str">
        <f>IF(ISERROR(MATCH(Table18[[#This Row], [Gender]],$BG$2:$BG$4,0)),"0", "1")</f>
        <v>0</v>
      </c>
      <c r="AU1135" s="2" t="str">
        <f>IF(ISERROR(MATCH(Table18[[#This Row], [Quota Type]],$BH$2:$BH$12,0)),"0", "1")</f>
        <v>0</v>
      </c>
      <c r="AV1135" s="2" t="str">
        <f>IF(ISERROR(MATCH(Table18[[#This Row], [Different Ability Type (only for Differently abled students)]],$BI$2:$BI$8,0)),"0", "1")</f>
        <v>0</v>
      </c>
      <c r="AW1135" s="2"/>
      <c r="AX1135" s="2"/>
      <c r="AY1135" s="2"/>
      <c r="AZ1135" s="2"/>
    </row>
    <row r="1136" ht="14.25">
      <c r="A1136" s="23"/>
      <c r="B1136" s="23"/>
      <c r="C1136" s="23"/>
      <c r="D1136" s="23"/>
      <c r="E1136" s="23"/>
      <c r="F1136" s="23"/>
      <c r="G1136" s="24"/>
      <c r="H1136" s="25"/>
      <c r="I1136" s="26"/>
      <c r="J1136" s="27"/>
      <c r="K1136" s="27"/>
      <c r="L1136" s="27"/>
      <c r="M1136" s="26"/>
      <c r="N1136" s="28"/>
      <c r="O1136" s="29"/>
      <c r="P1136" s="30"/>
      <c r="Q1136" s="30"/>
      <c r="R1136" s="30"/>
      <c r="S1136" s="31"/>
      <c r="T1136" s="26"/>
      <c r="U1136" s="27"/>
      <c r="V1136" s="82"/>
      <c r="W1136" s="83"/>
      <c r="X1136" s="27"/>
      <c r="Y1136" s="36"/>
      <c r="Z1136" s="27"/>
      <c r="AA1136" s="37"/>
      <c r="AB1136" s="38"/>
      <c r="AC1136" s="39"/>
      <c r="AD1136" s="40"/>
      <c r="AK1136" s="2" t="str">
        <f>IF(ISERROR(MATCH(Table18[[#This Row], [Sector of College]],$AY$2:$AY$4,0)),"0", "1")</f>
        <v>0</v>
      </c>
      <c r="AL1136" s="2" t="str">
        <f>IF(ISERROR(MATCH(Table18[[#This Row], [Type of College]],$AZ$2:$AZ$4,0)),"0", "1")</f>
        <v>0</v>
      </c>
      <c r="AM1136" s="2" t="str">
        <f>IF(ISERROR(MATCH(Table18[[#This Row], [College Category]],$BA$2:$BA$15,0)),"0", "1")</f>
        <v>0</v>
      </c>
      <c r="AN1136" s="2" t="str">
        <f>IF(ISERROR(MATCH(Table18[[#This Row], [Degree Duration]],$BB$3:$BB$12,0)),"0", "1")</f>
        <v>0</v>
      </c>
      <c r="AO1136" s="2" t="str">
        <f>IF(ISERROR(MATCH(#REF!,#REF!,0)),"0", "1")</f>
        <v>0</v>
      </c>
      <c r="AP1136" s="2" t="str">
        <f>IF(ISERROR(MATCH(Table18[[#This Row], [Batch Start Year]],$BC$2:$BC$23,0)),"0", "1")</f>
        <v>0</v>
      </c>
      <c r="AQ1136" s="2" t="str">
        <f>IF(ISERROR(MATCH(Table18[[#This Row], [Batch Start Semester]],$BD$2:$BD$5,0)),"0", "1")</f>
        <v>0</v>
      </c>
      <c r="AR1136" s="2" t="str">
        <f>IF(ISERROR(MATCH(Table18[[#This Row], [Batch Session ]],$BE$2:$BE$5,0)),"0", "1")</f>
        <v>0</v>
      </c>
      <c r="AS1136" s="2" t="str">
        <f>IF(ISERROR(MATCH(Table18[[#This Row], [Current Semester Number ]],$BF$2:$BF$12,0)),"0", "1")</f>
        <v>0</v>
      </c>
      <c r="AT1136" s="2" t="str">
        <f>IF(ISERROR(MATCH(Table18[[#This Row], [Gender]],$BG$2:$BG$4,0)),"0", "1")</f>
        <v>0</v>
      </c>
      <c r="AU1136" s="2" t="str">
        <f>IF(ISERROR(MATCH(Table18[[#This Row], [Quota Type]],$BH$2:$BH$12,0)),"0", "1")</f>
        <v>0</v>
      </c>
      <c r="AV1136" s="2" t="str">
        <f>IF(ISERROR(MATCH(Table18[[#This Row], [Different Ability Type (only for Differently abled students)]],$BI$2:$BI$8,0)),"0", "1")</f>
        <v>0</v>
      </c>
      <c r="AW1136" s="2"/>
      <c r="AX1136" s="2"/>
      <c r="AY1136" s="2"/>
      <c r="AZ1136" s="2"/>
    </row>
    <row r="1137" ht="14.25">
      <c r="A1137" s="23"/>
      <c r="B1137" s="23"/>
      <c r="C1137" s="23"/>
      <c r="D1137" s="23"/>
      <c r="E1137" s="23"/>
      <c r="F1137" s="23"/>
      <c r="G1137" s="24"/>
      <c r="H1137" s="25"/>
      <c r="I1137" s="26"/>
      <c r="J1137" s="27"/>
      <c r="K1137" s="27"/>
      <c r="L1137" s="27"/>
      <c r="M1137" s="26"/>
      <c r="N1137" s="28"/>
      <c r="O1137" s="29"/>
      <c r="P1137" s="30"/>
      <c r="Q1137" s="30"/>
      <c r="R1137" s="30"/>
      <c r="S1137" s="31"/>
      <c r="T1137" s="26"/>
      <c r="U1137" s="27"/>
      <c r="V1137" s="82"/>
      <c r="W1137" s="83"/>
      <c r="X1137" s="27"/>
      <c r="Y1137" s="36"/>
      <c r="Z1137" s="27"/>
      <c r="AA1137" s="37"/>
      <c r="AB1137" s="38"/>
      <c r="AC1137" s="39"/>
      <c r="AD1137" s="40"/>
      <c r="AK1137" s="2" t="str">
        <f>IF(ISERROR(MATCH(Table18[[#This Row], [Sector of College]],$AY$2:$AY$4,0)),"0", "1")</f>
        <v>0</v>
      </c>
      <c r="AL1137" s="2" t="str">
        <f>IF(ISERROR(MATCH(Table18[[#This Row], [Type of College]],$AZ$2:$AZ$4,0)),"0", "1")</f>
        <v>0</v>
      </c>
      <c r="AM1137" s="2" t="str">
        <f>IF(ISERROR(MATCH(Table18[[#This Row], [College Category]],$BA$2:$BA$15,0)),"0", "1")</f>
        <v>0</v>
      </c>
      <c r="AN1137" s="2" t="str">
        <f>IF(ISERROR(MATCH(Table18[[#This Row], [Degree Duration]],$BB$3:$BB$12,0)),"0", "1")</f>
        <v>0</v>
      </c>
      <c r="AO1137" s="2" t="str">
        <f>IF(ISERROR(MATCH(#REF!,#REF!,0)),"0", "1")</f>
        <v>0</v>
      </c>
      <c r="AP1137" s="2" t="str">
        <f>IF(ISERROR(MATCH(Table18[[#This Row], [Batch Start Year]],$BC$2:$BC$23,0)),"0", "1")</f>
        <v>0</v>
      </c>
      <c r="AQ1137" s="2" t="str">
        <f>IF(ISERROR(MATCH(Table18[[#This Row], [Batch Start Semester]],$BD$2:$BD$5,0)),"0", "1")</f>
        <v>0</v>
      </c>
      <c r="AR1137" s="2" t="str">
        <f>IF(ISERROR(MATCH(Table18[[#This Row], [Batch Session ]],$BE$2:$BE$5,0)),"0", "1")</f>
        <v>0</v>
      </c>
      <c r="AS1137" s="2" t="str">
        <f>IF(ISERROR(MATCH(Table18[[#This Row], [Current Semester Number ]],$BF$2:$BF$12,0)),"0", "1")</f>
        <v>0</v>
      </c>
      <c r="AT1137" s="2" t="str">
        <f>IF(ISERROR(MATCH(Table18[[#This Row], [Gender]],$BG$2:$BG$4,0)),"0", "1")</f>
        <v>0</v>
      </c>
      <c r="AU1137" s="2" t="str">
        <f>IF(ISERROR(MATCH(Table18[[#This Row], [Quota Type]],$BH$2:$BH$12,0)),"0", "1")</f>
        <v>0</v>
      </c>
      <c r="AV1137" s="2" t="str">
        <f>IF(ISERROR(MATCH(Table18[[#This Row], [Different Ability Type (only for Differently abled students)]],$BI$2:$BI$8,0)),"0", "1")</f>
        <v>0</v>
      </c>
      <c r="AW1137" s="2"/>
      <c r="AX1137" s="2"/>
      <c r="AY1137" s="2"/>
      <c r="AZ1137" s="2"/>
    </row>
    <row r="1138" ht="14.25">
      <c r="A1138" s="23"/>
      <c r="B1138" s="23"/>
      <c r="C1138" s="23"/>
      <c r="D1138" s="23"/>
      <c r="E1138" s="23"/>
      <c r="F1138" s="23"/>
      <c r="G1138" s="24"/>
      <c r="H1138" s="25"/>
      <c r="I1138" s="26"/>
      <c r="J1138" s="27"/>
      <c r="K1138" s="27"/>
      <c r="L1138" s="27"/>
      <c r="M1138" s="26"/>
      <c r="N1138" s="28"/>
      <c r="O1138" s="29"/>
      <c r="P1138" s="30"/>
      <c r="Q1138" s="30"/>
      <c r="R1138" s="30"/>
      <c r="S1138" s="31"/>
      <c r="T1138" s="26"/>
      <c r="U1138" s="27"/>
      <c r="V1138" s="82"/>
      <c r="W1138" s="83"/>
      <c r="X1138" s="27"/>
      <c r="Y1138" s="36"/>
      <c r="Z1138" s="27"/>
      <c r="AA1138" s="37"/>
      <c r="AB1138" s="38"/>
      <c r="AC1138" s="39"/>
      <c r="AD1138" s="40"/>
      <c r="AK1138" s="2" t="str">
        <f>IF(ISERROR(MATCH(Table18[[#This Row], [Sector of College]],$AY$2:$AY$4,0)),"0", "1")</f>
        <v>0</v>
      </c>
      <c r="AL1138" s="2" t="str">
        <f>IF(ISERROR(MATCH(Table18[[#This Row], [Type of College]],$AZ$2:$AZ$4,0)),"0", "1")</f>
        <v>0</v>
      </c>
      <c r="AM1138" s="2" t="str">
        <f>IF(ISERROR(MATCH(Table18[[#This Row], [College Category]],$BA$2:$BA$15,0)),"0", "1")</f>
        <v>0</v>
      </c>
      <c r="AN1138" s="2" t="str">
        <f>IF(ISERROR(MATCH(Table18[[#This Row], [Degree Duration]],$BB$3:$BB$12,0)),"0", "1")</f>
        <v>0</v>
      </c>
      <c r="AO1138" s="2" t="str">
        <f>IF(ISERROR(MATCH(#REF!,#REF!,0)),"0", "1")</f>
        <v>0</v>
      </c>
      <c r="AP1138" s="2" t="str">
        <f>IF(ISERROR(MATCH(Table18[[#This Row], [Batch Start Year]],$BC$2:$BC$23,0)),"0", "1")</f>
        <v>0</v>
      </c>
      <c r="AQ1138" s="2" t="str">
        <f>IF(ISERROR(MATCH(Table18[[#This Row], [Batch Start Semester]],$BD$2:$BD$5,0)),"0", "1")</f>
        <v>0</v>
      </c>
      <c r="AR1138" s="2" t="str">
        <f>IF(ISERROR(MATCH(Table18[[#This Row], [Batch Session ]],$BE$2:$BE$5,0)),"0", "1")</f>
        <v>0</v>
      </c>
      <c r="AS1138" s="2" t="str">
        <f>IF(ISERROR(MATCH(Table18[[#This Row], [Current Semester Number ]],$BF$2:$BF$12,0)),"0", "1")</f>
        <v>0</v>
      </c>
      <c r="AT1138" s="2" t="str">
        <f>IF(ISERROR(MATCH(Table18[[#This Row], [Gender]],$BG$2:$BG$4,0)),"0", "1")</f>
        <v>0</v>
      </c>
      <c r="AU1138" s="2" t="str">
        <f>IF(ISERROR(MATCH(Table18[[#This Row], [Quota Type]],$BH$2:$BH$12,0)),"0", "1")</f>
        <v>0</v>
      </c>
      <c r="AV1138" s="2" t="str">
        <f>IF(ISERROR(MATCH(Table18[[#This Row], [Different Ability Type (only for Differently abled students)]],$BI$2:$BI$8,0)),"0", "1")</f>
        <v>0</v>
      </c>
      <c r="AW1138" s="2"/>
      <c r="AX1138" s="2"/>
      <c r="AY1138" s="2"/>
      <c r="AZ1138" s="2"/>
    </row>
    <row r="1139" ht="14.25">
      <c r="A1139" s="23"/>
      <c r="B1139" s="23"/>
      <c r="C1139" s="23"/>
      <c r="D1139" s="23"/>
      <c r="E1139" s="23"/>
      <c r="F1139" s="23"/>
      <c r="G1139" s="24"/>
      <c r="H1139" s="25"/>
      <c r="I1139" s="26"/>
      <c r="J1139" s="27"/>
      <c r="K1139" s="27"/>
      <c r="L1139" s="27"/>
      <c r="M1139" s="26"/>
      <c r="N1139" s="28"/>
      <c r="O1139" s="29"/>
      <c r="P1139" s="30"/>
      <c r="Q1139" s="30"/>
      <c r="R1139" s="30"/>
      <c r="S1139" s="31"/>
      <c r="T1139" s="26"/>
      <c r="U1139" s="27"/>
      <c r="V1139" s="82"/>
      <c r="W1139" s="83"/>
      <c r="X1139" s="27"/>
      <c r="Y1139" s="36"/>
      <c r="Z1139" s="27"/>
      <c r="AA1139" s="37"/>
      <c r="AB1139" s="38"/>
      <c r="AC1139" s="39"/>
      <c r="AD1139" s="40"/>
      <c r="AK1139" s="2" t="str">
        <f>IF(ISERROR(MATCH(Table18[[#This Row], [Sector of College]],$AY$2:$AY$4,0)),"0", "1")</f>
        <v>0</v>
      </c>
      <c r="AL1139" s="2" t="str">
        <f>IF(ISERROR(MATCH(Table18[[#This Row], [Type of College]],$AZ$2:$AZ$4,0)),"0", "1")</f>
        <v>0</v>
      </c>
      <c r="AM1139" s="2" t="str">
        <f>IF(ISERROR(MATCH(Table18[[#This Row], [College Category]],$BA$2:$BA$15,0)),"0", "1")</f>
        <v>0</v>
      </c>
      <c r="AN1139" s="2" t="str">
        <f>IF(ISERROR(MATCH(Table18[[#This Row], [Degree Duration]],$BB$3:$BB$12,0)),"0", "1")</f>
        <v>0</v>
      </c>
      <c r="AO1139" s="2" t="str">
        <f>IF(ISERROR(MATCH(#REF!,#REF!,0)),"0", "1")</f>
        <v>0</v>
      </c>
      <c r="AP1139" s="2" t="str">
        <f>IF(ISERROR(MATCH(Table18[[#This Row], [Batch Start Year]],$BC$2:$BC$23,0)),"0", "1")</f>
        <v>0</v>
      </c>
      <c r="AQ1139" s="2" t="str">
        <f>IF(ISERROR(MATCH(Table18[[#This Row], [Batch Start Semester]],$BD$2:$BD$5,0)),"0", "1")</f>
        <v>0</v>
      </c>
      <c r="AR1139" s="2" t="str">
        <f>IF(ISERROR(MATCH(Table18[[#This Row], [Batch Session ]],$BE$2:$BE$5,0)),"0", "1")</f>
        <v>0</v>
      </c>
      <c r="AS1139" s="2" t="str">
        <f>IF(ISERROR(MATCH(Table18[[#This Row], [Current Semester Number ]],$BF$2:$BF$12,0)),"0", "1")</f>
        <v>0</v>
      </c>
      <c r="AT1139" s="2" t="str">
        <f>IF(ISERROR(MATCH(Table18[[#This Row], [Gender]],$BG$2:$BG$4,0)),"0", "1")</f>
        <v>0</v>
      </c>
      <c r="AU1139" s="2" t="str">
        <f>IF(ISERROR(MATCH(Table18[[#This Row], [Quota Type]],$BH$2:$BH$12,0)),"0", "1")</f>
        <v>0</v>
      </c>
      <c r="AV1139" s="2" t="str">
        <f>IF(ISERROR(MATCH(Table18[[#This Row], [Different Ability Type (only for Differently abled students)]],$BI$2:$BI$8,0)),"0", "1")</f>
        <v>0</v>
      </c>
      <c r="AW1139" s="2"/>
      <c r="AX1139" s="2"/>
      <c r="AY1139" s="2"/>
      <c r="AZ1139" s="2"/>
    </row>
    <row r="1140" ht="14.25">
      <c r="A1140" s="23"/>
      <c r="B1140" s="23"/>
      <c r="C1140" s="23"/>
      <c r="D1140" s="23"/>
      <c r="E1140" s="23"/>
      <c r="F1140" s="23"/>
      <c r="G1140" s="24"/>
      <c r="H1140" s="25"/>
      <c r="I1140" s="26"/>
      <c r="J1140" s="27"/>
      <c r="K1140" s="27"/>
      <c r="L1140" s="27"/>
      <c r="M1140" s="26"/>
      <c r="N1140" s="28"/>
      <c r="O1140" s="29"/>
      <c r="P1140" s="30"/>
      <c r="Q1140" s="30"/>
      <c r="R1140" s="30"/>
      <c r="S1140" s="31"/>
      <c r="T1140" s="26"/>
      <c r="U1140" s="27"/>
      <c r="V1140" s="82"/>
      <c r="W1140" s="83"/>
      <c r="X1140" s="27"/>
      <c r="Y1140" s="36"/>
      <c r="Z1140" s="27"/>
      <c r="AA1140" s="37"/>
      <c r="AB1140" s="38"/>
      <c r="AC1140" s="39"/>
      <c r="AD1140" s="40"/>
      <c r="AK1140" s="2" t="str">
        <f>IF(ISERROR(MATCH(Table18[[#This Row], [Sector of College]],$AY$2:$AY$4,0)),"0", "1")</f>
        <v>0</v>
      </c>
      <c r="AL1140" s="2" t="str">
        <f>IF(ISERROR(MATCH(Table18[[#This Row], [Type of College]],$AZ$2:$AZ$4,0)),"0", "1")</f>
        <v>0</v>
      </c>
      <c r="AM1140" s="2" t="str">
        <f>IF(ISERROR(MATCH(Table18[[#This Row], [College Category]],$BA$2:$BA$15,0)),"0", "1")</f>
        <v>0</v>
      </c>
      <c r="AN1140" s="2" t="str">
        <f>IF(ISERROR(MATCH(Table18[[#This Row], [Degree Duration]],$BB$3:$BB$12,0)),"0", "1")</f>
        <v>0</v>
      </c>
      <c r="AO1140" s="2" t="str">
        <f>IF(ISERROR(MATCH(#REF!,#REF!,0)),"0", "1")</f>
        <v>0</v>
      </c>
      <c r="AP1140" s="2" t="str">
        <f>IF(ISERROR(MATCH(Table18[[#This Row], [Batch Start Year]],$BC$2:$BC$23,0)),"0", "1")</f>
        <v>0</v>
      </c>
      <c r="AQ1140" s="2" t="str">
        <f>IF(ISERROR(MATCH(Table18[[#This Row], [Batch Start Semester]],$BD$2:$BD$5,0)),"0", "1")</f>
        <v>0</v>
      </c>
      <c r="AR1140" s="2" t="str">
        <f>IF(ISERROR(MATCH(Table18[[#This Row], [Batch Session ]],$BE$2:$BE$5,0)),"0", "1")</f>
        <v>0</v>
      </c>
      <c r="AS1140" s="2" t="str">
        <f>IF(ISERROR(MATCH(Table18[[#This Row], [Current Semester Number ]],$BF$2:$BF$12,0)),"0", "1")</f>
        <v>0</v>
      </c>
      <c r="AT1140" s="2" t="str">
        <f>IF(ISERROR(MATCH(Table18[[#This Row], [Gender]],$BG$2:$BG$4,0)),"0", "1")</f>
        <v>0</v>
      </c>
      <c r="AU1140" s="2" t="str">
        <f>IF(ISERROR(MATCH(Table18[[#This Row], [Quota Type]],$BH$2:$BH$12,0)),"0", "1")</f>
        <v>0</v>
      </c>
      <c r="AV1140" s="2" t="str">
        <f>IF(ISERROR(MATCH(Table18[[#This Row], [Different Ability Type (only for Differently abled students)]],$BI$2:$BI$8,0)),"0", "1")</f>
        <v>0</v>
      </c>
      <c r="AW1140" s="2"/>
      <c r="AX1140" s="2"/>
      <c r="AY1140" s="2"/>
      <c r="AZ1140" s="2"/>
    </row>
    <row r="1141" ht="14.25">
      <c r="A1141" s="23"/>
      <c r="B1141" s="23"/>
      <c r="C1141" s="23"/>
      <c r="D1141" s="23"/>
      <c r="E1141" s="23"/>
      <c r="F1141" s="23"/>
      <c r="G1141" s="24"/>
      <c r="H1141" s="25"/>
      <c r="I1141" s="26"/>
      <c r="J1141" s="27"/>
      <c r="K1141" s="27"/>
      <c r="L1141" s="27"/>
      <c r="M1141" s="26"/>
      <c r="N1141" s="28"/>
      <c r="O1141" s="29"/>
      <c r="P1141" s="30"/>
      <c r="Q1141" s="30"/>
      <c r="R1141" s="30"/>
      <c r="S1141" s="31"/>
      <c r="T1141" s="26"/>
      <c r="U1141" s="27"/>
      <c r="V1141" s="82"/>
      <c r="W1141" s="83"/>
      <c r="X1141" s="27"/>
      <c r="Y1141" s="36"/>
      <c r="Z1141" s="27"/>
      <c r="AA1141" s="37"/>
      <c r="AB1141" s="38"/>
      <c r="AC1141" s="39"/>
      <c r="AD1141" s="40"/>
      <c r="AK1141" s="2" t="str">
        <f>IF(ISERROR(MATCH(Table18[[#This Row], [Sector of College]],$AY$2:$AY$4,0)),"0", "1")</f>
        <v>0</v>
      </c>
      <c r="AL1141" s="2" t="str">
        <f>IF(ISERROR(MATCH(Table18[[#This Row], [Type of College]],$AZ$2:$AZ$4,0)),"0", "1")</f>
        <v>0</v>
      </c>
      <c r="AM1141" s="2" t="str">
        <f>IF(ISERROR(MATCH(Table18[[#This Row], [College Category]],$BA$2:$BA$15,0)),"0", "1")</f>
        <v>0</v>
      </c>
      <c r="AN1141" s="2" t="str">
        <f>IF(ISERROR(MATCH(Table18[[#This Row], [Degree Duration]],$BB$3:$BB$12,0)),"0", "1")</f>
        <v>0</v>
      </c>
      <c r="AO1141" s="2" t="str">
        <f>IF(ISERROR(MATCH(#REF!,#REF!,0)),"0", "1")</f>
        <v>0</v>
      </c>
      <c r="AP1141" s="2" t="str">
        <f>IF(ISERROR(MATCH(Table18[[#This Row], [Batch Start Year]],$BC$2:$BC$23,0)),"0", "1")</f>
        <v>0</v>
      </c>
      <c r="AQ1141" s="2" t="str">
        <f>IF(ISERROR(MATCH(Table18[[#This Row], [Batch Start Semester]],$BD$2:$BD$5,0)),"0", "1")</f>
        <v>0</v>
      </c>
      <c r="AR1141" s="2" t="str">
        <f>IF(ISERROR(MATCH(Table18[[#This Row], [Batch Session ]],$BE$2:$BE$5,0)),"0", "1")</f>
        <v>0</v>
      </c>
      <c r="AS1141" s="2" t="str">
        <f>IF(ISERROR(MATCH(Table18[[#This Row], [Current Semester Number ]],$BF$2:$BF$12,0)),"0", "1")</f>
        <v>0</v>
      </c>
      <c r="AT1141" s="2" t="str">
        <f>IF(ISERROR(MATCH(Table18[[#This Row], [Gender]],$BG$2:$BG$4,0)),"0", "1")</f>
        <v>0</v>
      </c>
      <c r="AU1141" s="2" t="str">
        <f>IF(ISERROR(MATCH(Table18[[#This Row], [Quota Type]],$BH$2:$BH$12,0)),"0", "1")</f>
        <v>0</v>
      </c>
      <c r="AV1141" s="2" t="str">
        <f>IF(ISERROR(MATCH(Table18[[#This Row], [Different Ability Type (only for Differently abled students)]],$BI$2:$BI$8,0)),"0", "1")</f>
        <v>0</v>
      </c>
      <c r="AW1141" s="2"/>
      <c r="AX1141" s="2"/>
      <c r="AY1141" s="2"/>
      <c r="AZ1141" s="2"/>
    </row>
    <row r="1142" ht="14.25">
      <c r="A1142" s="23"/>
      <c r="B1142" s="23"/>
      <c r="C1142" s="23"/>
      <c r="D1142" s="23"/>
      <c r="E1142" s="23"/>
      <c r="F1142" s="23"/>
      <c r="G1142" s="24"/>
      <c r="H1142" s="25"/>
      <c r="I1142" s="26"/>
      <c r="J1142" s="27"/>
      <c r="K1142" s="27"/>
      <c r="L1142" s="27"/>
      <c r="M1142" s="26"/>
      <c r="N1142" s="28"/>
      <c r="O1142" s="29"/>
      <c r="P1142" s="30"/>
      <c r="Q1142" s="30"/>
      <c r="R1142" s="30"/>
      <c r="S1142" s="31"/>
      <c r="T1142" s="26"/>
      <c r="U1142" s="27"/>
      <c r="V1142" s="82"/>
      <c r="W1142" s="83"/>
      <c r="X1142" s="27"/>
      <c r="Y1142" s="36"/>
      <c r="Z1142" s="27"/>
      <c r="AA1142" s="37"/>
      <c r="AB1142" s="38"/>
      <c r="AC1142" s="39"/>
      <c r="AD1142" s="40"/>
      <c r="AK1142" s="2" t="str">
        <f>IF(ISERROR(MATCH(Table18[[#This Row], [Sector of College]],$AY$2:$AY$4,0)),"0", "1")</f>
        <v>0</v>
      </c>
      <c r="AL1142" s="2" t="str">
        <f>IF(ISERROR(MATCH(Table18[[#This Row], [Type of College]],$AZ$2:$AZ$4,0)),"0", "1")</f>
        <v>0</v>
      </c>
      <c r="AM1142" s="2" t="str">
        <f>IF(ISERROR(MATCH(Table18[[#This Row], [College Category]],$BA$2:$BA$15,0)),"0", "1")</f>
        <v>0</v>
      </c>
      <c r="AN1142" s="2" t="str">
        <f>IF(ISERROR(MATCH(Table18[[#This Row], [Degree Duration]],$BB$3:$BB$12,0)),"0", "1")</f>
        <v>0</v>
      </c>
      <c r="AO1142" s="2" t="str">
        <f>IF(ISERROR(MATCH(#REF!,#REF!,0)),"0", "1")</f>
        <v>0</v>
      </c>
      <c r="AP1142" s="2" t="str">
        <f>IF(ISERROR(MATCH(Table18[[#This Row], [Batch Start Year]],$BC$2:$BC$23,0)),"0", "1")</f>
        <v>0</v>
      </c>
      <c r="AQ1142" s="2" t="str">
        <f>IF(ISERROR(MATCH(Table18[[#This Row], [Batch Start Semester]],$BD$2:$BD$5,0)),"0", "1")</f>
        <v>0</v>
      </c>
      <c r="AR1142" s="2" t="str">
        <f>IF(ISERROR(MATCH(Table18[[#This Row], [Batch Session ]],$BE$2:$BE$5,0)),"0", "1")</f>
        <v>0</v>
      </c>
      <c r="AS1142" s="2" t="str">
        <f>IF(ISERROR(MATCH(Table18[[#This Row], [Current Semester Number ]],$BF$2:$BF$12,0)),"0", "1")</f>
        <v>0</v>
      </c>
      <c r="AT1142" s="2" t="str">
        <f>IF(ISERROR(MATCH(Table18[[#This Row], [Gender]],$BG$2:$BG$4,0)),"0", "1")</f>
        <v>0</v>
      </c>
      <c r="AU1142" s="2" t="str">
        <f>IF(ISERROR(MATCH(Table18[[#This Row], [Quota Type]],$BH$2:$BH$12,0)),"0", "1")</f>
        <v>0</v>
      </c>
      <c r="AV1142" s="2" t="str">
        <f>IF(ISERROR(MATCH(Table18[[#This Row], [Different Ability Type (only for Differently abled students)]],$BI$2:$BI$8,0)),"0", "1")</f>
        <v>0</v>
      </c>
      <c r="AW1142" s="2"/>
      <c r="AX1142" s="2"/>
      <c r="AY1142" s="2"/>
      <c r="AZ1142" s="2"/>
    </row>
    <row r="1143" ht="14.25">
      <c r="A1143" s="23"/>
      <c r="B1143" s="23"/>
      <c r="C1143" s="23"/>
      <c r="D1143" s="23"/>
      <c r="E1143" s="23"/>
      <c r="F1143" s="23"/>
      <c r="G1143" s="24"/>
      <c r="H1143" s="25"/>
      <c r="I1143" s="26"/>
      <c r="J1143" s="27"/>
      <c r="K1143" s="27"/>
      <c r="L1143" s="27"/>
      <c r="M1143" s="26"/>
      <c r="N1143" s="28"/>
      <c r="O1143" s="29"/>
      <c r="P1143" s="30"/>
      <c r="Q1143" s="30"/>
      <c r="R1143" s="30"/>
      <c r="S1143" s="31"/>
      <c r="T1143" s="26"/>
      <c r="U1143" s="27"/>
      <c r="V1143" s="82"/>
      <c r="W1143" s="83"/>
      <c r="X1143" s="27"/>
      <c r="Y1143" s="36"/>
      <c r="Z1143" s="27"/>
      <c r="AA1143" s="37"/>
      <c r="AB1143" s="38"/>
      <c r="AC1143" s="39"/>
      <c r="AD1143" s="40"/>
      <c r="AK1143" s="2" t="str">
        <f>IF(ISERROR(MATCH(Table18[[#This Row], [Sector of College]],$AY$2:$AY$4,0)),"0", "1")</f>
        <v>0</v>
      </c>
      <c r="AL1143" s="2" t="str">
        <f>IF(ISERROR(MATCH(Table18[[#This Row], [Type of College]],$AZ$2:$AZ$4,0)),"0", "1")</f>
        <v>0</v>
      </c>
      <c r="AM1143" s="2" t="str">
        <f>IF(ISERROR(MATCH(Table18[[#This Row], [College Category]],$BA$2:$BA$15,0)),"0", "1")</f>
        <v>0</v>
      </c>
      <c r="AN1143" s="2" t="str">
        <f>IF(ISERROR(MATCH(Table18[[#This Row], [Degree Duration]],$BB$3:$BB$12,0)),"0", "1")</f>
        <v>0</v>
      </c>
      <c r="AO1143" s="2" t="str">
        <f>IF(ISERROR(MATCH(#REF!,#REF!,0)),"0", "1")</f>
        <v>0</v>
      </c>
      <c r="AP1143" s="2" t="str">
        <f>IF(ISERROR(MATCH(Table18[[#This Row], [Batch Start Year]],$BC$2:$BC$23,0)),"0", "1")</f>
        <v>0</v>
      </c>
      <c r="AQ1143" s="2" t="str">
        <f>IF(ISERROR(MATCH(Table18[[#This Row], [Batch Start Semester]],$BD$2:$BD$5,0)),"0", "1")</f>
        <v>0</v>
      </c>
      <c r="AR1143" s="2" t="str">
        <f>IF(ISERROR(MATCH(Table18[[#This Row], [Batch Session ]],$BE$2:$BE$5,0)),"0", "1")</f>
        <v>0</v>
      </c>
      <c r="AS1143" s="2" t="str">
        <f>IF(ISERROR(MATCH(Table18[[#This Row], [Current Semester Number ]],$BF$2:$BF$12,0)),"0", "1")</f>
        <v>0</v>
      </c>
      <c r="AT1143" s="2" t="str">
        <f>IF(ISERROR(MATCH(Table18[[#This Row], [Gender]],$BG$2:$BG$4,0)),"0", "1")</f>
        <v>0</v>
      </c>
      <c r="AU1143" s="2" t="str">
        <f>IF(ISERROR(MATCH(Table18[[#This Row], [Quota Type]],$BH$2:$BH$12,0)),"0", "1")</f>
        <v>0</v>
      </c>
      <c r="AV1143" s="2" t="str">
        <f>IF(ISERROR(MATCH(Table18[[#This Row], [Different Ability Type (only for Differently abled students)]],$BI$2:$BI$8,0)),"0", "1")</f>
        <v>0</v>
      </c>
      <c r="AW1143" s="2"/>
      <c r="AX1143" s="2"/>
      <c r="AY1143" s="2"/>
      <c r="AZ1143" s="2"/>
    </row>
    <row r="1144" ht="14.25">
      <c r="A1144" s="23"/>
      <c r="B1144" s="23"/>
      <c r="C1144" s="23"/>
      <c r="D1144" s="23"/>
      <c r="E1144" s="23"/>
      <c r="F1144" s="23"/>
      <c r="G1144" s="24"/>
      <c r="H1144" s="25"/>
      <c r="I1144" s="26"/>
      <c r="J1144" s="27"/>
      <c r="K1144" s="27"/>
      <c r="L1144" s="27"/>
      <c r="M1144" s="26"/>
      <c r="N1144" s="28"/>
      <c r="O1144" s="29"/>
      <c r="P1144" s="30"/>
      <c r="Q1144" s="30"/>
      <c r="R1144" s="30"/>
      <c r="S1144" s="31"/>
      <c r="T1144" s="26"/>
      <c r="U1144" s="27"/>
      <c r="V1144" s="82"/>
      <c r="W1144" s="83"/>
      <c r="X1144" s="27"/>
      <c r="Y1144" s="36"/>
      <c r="Z1144" s="27"/>
      <c r="AA1144" s="37"/>
      <c r="AB1144" s="38"/>
      <c r="AC1144" s="39"/>
      <c r="AD1144" s="40"/>
      <c r="AK1144" s="2" t="str">
        <f>IF(ISERROR(MATCH(Table18[[#This Row], [Sector of College]],$AY$2:$AY$4,0)),"0", "1")</f>
        <v>0</v>
      </c>
      <c r="AL1144" s="2" t="str">
        <f>IF(ISERROR(MATCH(Table18[[#This Row], [Type of College]],$AZ$2:$AZ$4,0)),"0", "1")</f>
        <v>0</v>
      </c>
      <c r="AM1144" s="2" t="str">
        <f>IF(ISERROR(MATCH(Table18[[#This Row], [College Category]],$BA$2:$BA$15,0)),"0", "1")</f>
        <v>0</v>
      </c>
      <c r="AN1144" s="2" t="str">
        <f>IF(ISERROR(MATCH(Table18[[#This Row], [Degree Duration]],$BB$3:$BB$12,0)),"0", "1")</f>
        <v>0</v>
      </c>
      <c r="AO1144" s="2" t="str">
        <f>IF(ISERROR(MATCH(#REF!,#REF!,0)),"0", "1")</f>
        <v>0</v>
      </c>
      <c r="AP1144" s="2" t="str">
        <f>IF(ISERROR(MATCH(Table18[[#This Row], [Batch Start Year]],$BC$2:$BC$23,0)),"0", "1")</f>
        <v>0</v>
      </c>
      <c r="AQ1144" s="2" t="str">
        <f>IF(ISERROR(MATCH(Table18[[#This Row], [Batch Start Semester]],$BD$2:$BD$5,0)),"0", "1")</f>
        <v>0</v>
      </c>
      <c r="AR1144" s="2" t="str">
        <f>IF(ISERROR(MATCH(Table18[[#This Row], [Batch Session ]],$BE$2:$BE$5,0)),"0", "1")</f>
        <v>0</v>
      </c>
      <c r="AS1144" s="2" t="str">
        <f>IF(ISERROR(MATCH(Table18[[#This Row], [Current Semester Number ]],$BF$2:$BF$12,0)),"0", "1")</f>
        <v>0</v>
      </c>
      <c r="AT1144" s="2" t="str">
        <f>IF(ISERROR(MATCH(Table18[[#This Row], [Gender]],$BG$2:$BG$4,0)),"0", "1")</f>
        <v>0</v>
      </c>
      <c r="AU1144" s="2" t="str">
        <f>IF(ISERROR(MATCH(Table18[[#This Row], [Quota Type]],$BH$2:$BH$12,0)),"0", "1")</f>
        <v>0</v>
      </c>
      <c r="AV1144" s="2" t="str">
        <f>IF(ISERROR(MATCH(Table18[[#This Row], [Different Ability Type (only for Differently abled students)]],$BI$2:$BI$8,0)),"0", "1")</f>
        <v>0</v>
      </c>
      <c r="AW1144" s="2"/>
      <c r="AX1144" s="2"/>
      <c r="AY1144" s="2"/>
      <c r="AZ1144" s="2"/>
    </row>
    <row r="1145" ht="14.25">
      <c r="A1145" s="23"/>
      <c r="B1145" s="23"/>
      <c r="C1145" s="23"/>
      <c r="D1145" s="23"/>
      <c r="E1145" s="23"/>
      <c r="F1145" s="23"/>
      <c r="G1145" s="24"/>
      <c r="H1145" s="25"/>
      <c r="I1145" s="26"/>
      <c r="J1145" s="27"/>
      <c r="K1145" s="27"/>
      <c r="L1145" s="27"/>
      <c r="M1145" s="26"/>
      <c r="N1145" s="28"/>
      <c r="O1145" s="29"/>
      <c r="P1145" s="30"/>
      <c r="Q1145" s="30"/>
      <c r="R1145" s="30"/>
      <c r="S1145" s="31"/>
      <c r="T1145" s="26"/>
      <c r="U1145" s="27"/>
      <c r="V1145" s="82"/>
      <c r="W1145" s="83"/>
      <c r="X1145" s="27"/>
      <c r="Y1145" s="36"/>
      <c r="Z1145" s="27"/>
      <c r="AA1145" s="37"/>
      <c r="AB1145" s="38"/>
      <c r="AC1145" s="39"/>
      <c r="AD1145" s="40"/>
      <c r="AK1145" s="2" t="str">
        <f>IF(ISERROR(MATCH(Table18[[#This Row], [Sector of College]],$AY$2:$AY$4,0)),"0", "1")</f>
        <v>0</v>
      </c>
      <c r="AL1145" s="2" t="str">
        <f>IF(ISERROR(MATCH(Table18[[#This Row], [Type of College]],$AZ$2:$AZ$4,0)),"0", "1")</f>
        <v>0</v>
      </c>
      <c r="AM1145" s="2" t="str">
        <f>IF(ISERROR(MATCH(Table18[[#This Row], [College Category]],$BA$2:$BA$15,0)),"0", "1")</f>
        <v>0</v>
      </c>
      <c r="AN1145" s="2" t="str">
        <f>IF(ISERROR(MATCH(Table18[[#This Row], [Degree Duration]],$BB$3:$BB$12,0)),"0", "1")</f>
        <v>0</v>
      </c>
      <c r="AO1145" s="2" t="str">
        <f>IF(ISERROR(MATCH(#REF!,#REF!,0)),"0", "1")</f>
        <v>0</v>
      </c>
      <c r="AP1145" s="2" t="str">
        <f>IF(ISERROR(MATCH(Table18[[#This Row], [Batch Start Year]],$BC$2:$BC$23,0)),"0", "1")</f>
        <v>0</v>
      </c>
      <c r="AQ1145" s="2" t="str">
        <f>IF(ISERROR(MATCH(Table18[[#This Row], [Batch Start Semester]],$BD$2:$BD$5,0)),"0", "1")</f>
        <v>0</v>
      </c>
      <c r="AR1145" s="2" t="str">
        <f>IF(ISERROR(MATCH(Table18[[#This Row], [Batch Session ]],$BE$2:$BE$5,0)),"0", "1")</f>
        <v>0</v>
      </c>
      <c r="AS1145" s="2" t="str">
        <f>IF(ISERROR(MATCH(Table18[[#This Row], [Current Semester Number ]],$BF$2:$BF$12,0)),"0", "1")</f>
        <v>0</v>
      </c>
      <c r="AT1145" s="2" t="str">
        <f>IF(ISERROR(MATCH(Table18[[#This Row], [Gender]],$BG$2:$BG$4,0)),"0", "1")</f>
        <v>0</v>
      </c>
      <c r="AU1145" s="2" t="str">
        <f>IF(ISERROR(MATCH(Table18[[#This Row], [Quota Type]],$BH$2:$BH$12,0)),"0", "1")</f>
        <v>0</v>
      </c>
      <c r="AV1145" s="2" t="str">
        <f>IF(ISERROR(MATCH(Table18[[#This Row], [Different Ability Type (only for Differently abled students)]],$BI$2:$BI$8,0)),"0", "1")</f>
        <v>0</v>
      </c>
      <c r="AW1145" s="2"/>
      <c r="AX1145" s="2"/>
      <c r="AY1145" s="2"/>
      <c r="AZ1145" s="2"/>
    </row>
    <row r="1146" ht="14.25">
      <c r="A1146" s="23"/>
      <c r="B1146" s="23"/>
      <c r="C1146" s="23"/>
      <c r="D1146" s="23"/>
      <c r="E1146" s="23"/>
      <c r="F1146" s="23"/>
      <c r="G1146" s="24"/>
      <c r="H1146" s="25"/>
      <c r="I1146" s="26"/>
      <c r="J1146" s="27"/>
      <c r="K1146" s="27"/>
      <c r="L1146" s="27"/>
      <c r="M1146" s="26"/>
      <c r="N1146" s="28"/>
      <c r="O1146" s="29"/>
      <c r="P1146" s="30"/>
      <c r="Q1146" s="30"/>
      <c r="R1146" s="30"/>
      <c r="S1146" s="31"/>
      <c r="T1146" s="26"/>
      <c r="U1146" s="27"/>
      <c r="V1146" s="82"/>
      <c r="W1146" s="83"/>
      <c r="X1146" s="27"/>
      <c r="Y1146" s="36"/>
      <c r="Z1146" s="27"/>
      <c r="AA1146" s="37"/>
      <c r="AB1146" s="38"/>
      <c r="AC1146" s="39"/>
      <c r="AD1146" s="40"/>
      <c r="AK1146" s="2" t="str">
        <f>IF(ISERROR(MATCH(Table18[[#This Row], [Sector of College]],$AY$2:$AY$4,0)),"0", "1")</f>
        <v>0</v>
      </c>
      <c r="AL1146" s="2" t="str">
        <f>IF(ISERROR(MATCH(Table18[[#This Row], [Type of College]],$AZ$2:$AZ$4,0)),"0", "1")</f>
        <v>0</v>
      </c>
      <c r="AM1146" s="2" t="str">
        <f>IF(ISERROR(MATCH(Table18[[#This Row], [College Category]],$BA$2:$BA$15,0)),"0", "1")</f>
        <v>0</v>
      </c>
      <c r="AN1146" s="2" t="str">
        <f>IF(ISERROR(MATCH(Table18[[#This Row], [Degree Duration]],$BB$3:$BB$12,0)),"0", "1")</f>
        <v>0</v>
      </c>
      <c r="AO1146" s="2" t="str">
        <f>IF(ISERROR(MATCH(#REF!,#REF!,0)),"0", "1")</f>
        <v>0</v>
      </c>
      <c r="AP1146" s="2" t="str">
        <f>IF(ISERROR(MATCH(Table18[[#This Row], [Batch Start Year]],$BC$2:$BC$23,0)),"0", "1")</f>
        <v>0</v>
      </c>
      <c r="AQ1146" s="2" t="str">
        <f>IF(ISERROR(MATCH(Table18[[#This Row], [Batch Start Semester]],$BD$2:$BD$5,0)),"0", "1")</f>
        <v>0</v>
      </c>
      <c r="AR1146" s="2" t="str">
        <f>IF(ISERROR(MATCH(Table18[[#This Row], [Batch Session ]],$BE$2:$BE$5,0)),"0", "1")</f>
        <v>0</v>
      </c>
      <c r="AS1146" s="2" t="str">
        <f>IF(ISERROR(MATCH(Table18[[#This Row], [Current Semester Number ]],$BF$2:$BF$12,0)),"0", "1")</f>
        <v>0</v>
      </c>
      <c r="AT1146" s="2" t="str">
        <f>IF(ISERROR(MATCH(Table18[[#This Row], [Gender]],$BG$2:$BG$4,0)),"0", "1")</f>
        <v>0</v>
      </c>
      <c r="AU1146" s="2" t="str">
        <f>IF(ISERROR(MATCH(Table18[[#This Row], [Quota Type]],$BH$2:$BH$12,0)),"0", "1")</f>
        <v>0</v>
      </c>
      <c r="AV1146" s="2" t="str">
        <f>IF(ISERROR(MATCH(Table18[[#This Row], [Different Ability Type (only for Differently abled students)]],$BI$2:$BI$8,0)),"0", "1")</f>
        <v>0</v>
      </c>
      <c r="AW1146" s="2"/>
      <c r="AX1146" s="2"/>
      <c r="AY1146" s="2"/>
      <c r="AZ1146" s="2"/>
    </row>
    <row r="1147" ht="14.25">
      <c r="A1147" s="23"/>
      <c r="B1147" s="23"/>
      <c r="C1147" s="23"/>
      <c r="D1147" s="23"/>
      <c r="E1147" s="23"/>
      <c r="F1147" s="23"/>
      <c r="G1147" s="24"/>
      <c r="H1147" s="25"/>
      <c r="I1147" s="26"/>
      <c r="J1147" s="27"/>
      <c r="K1147" s="27"/>
      <c r="L1147" s="27"/>
      <c r="M1147" s="26"/>
      <c r="N1147" s="28"/>
      <c r="O1147" s="29"/>
      <c r="P1147" s="30"/>
      <c r="Q1147" s="30"/>
      <c r="R1147" s="30"/>
      <c r="S1147" s="31"/>
      <c r="T1147" s="26"/>
      <c r="U1147" s="27"/>
      <c r="V1147" s="82"/>
      <c r="W1147" s="83"/>
      <c r="X1147" s="27"/>
      <c r="Y1147" s="36"/>
      <c r="Z1147" s="27"/>
      <c r="AA1147" s="37"/>
      <c r="AB1147" s="38"/>
      <c r="AC1147" s="39"/>
      <c r="AD1147" s="40"/>
      <c r="AK1147" s="2" t="str">
        <f>IF(ISERROR(MATCH(Table18[[#This Row], [Sector of College]],$AY$2:$AY$4,0)),"0", "1")</f>
        <v>0</v>
      </c>
      <c r="AL1147" s="2" t="str">
        <f>IF(ISERROR(MATCH(Table18[[#This Row], [Type of College]],$AZ$2:$AZ$4,0)),"0", "1")</f>
        <v>0</v>
      </c>
      <c r="AM1147" s="2" t="str">
        <f>IF(ISERROR(MATCH(Table18[[#This Row], [College Category]],$BA$2:$BA$15,0)),"0", "1")</f>
        <v>0</v>
      </c>
      <c r="AN1147" s="2" t="str">
        <f>IF(ISERROR(MATCH(Table18[[#This Row], [Degree Duration]],$BB$3:$BB$12,0)),"0", "1")</f>
        <v>0</v>
      </c>
      <c r="AO1147" s="2" t="str">
        <f>IF(ISERROR(MATCH(#REF!,#REF!,0)),"0", "1")</f>
        <v>0</v>
      </c>
      <c r="AP1147" s="2" t="str">
        <f>IF(ISERROR(MATCH(Table18[[#This Row], [Batch Start Year]],$BC$2:$BC$23,0)),"0", "1")</f>
        <v>0</v>
      </c>
      <c r="AQ1147" s="2" t="str">
        <f>IF(ISERROR(MATCH(Table18[[#This Row], [Batch Start Semester]],$BD$2:$BD$5,0)),"0", "1")</f>
        <v>0</v>
      </c>
      <c r="AR1147" s="2" t="str">
        <f>IF(ISERROR(MATCH(Table18[[#This Row], [Batch Session ]],$BE$2:$BE$5,0)),"0", "1")</f>
        <v>0</v>
      </c>
      <c r="AS1147" s="2" t="str">
        <f>IF(ISERROR(MATCH(Table18[[#This Row], [Current Semester Number ]],$BF$2:$BF$12,0)),"0", "1")</f>
        <v>0</v>
      </c>
      <c r="AT1147" s="2" t="str">
        <f>IF(ISERROR(MATCH(Table18[[#This Row], [Gender]],$BG$2:$BG$4,0)),"0", "1")</f>
        <v>0</v>
      </c>
      <c r="AU1147" s="2" t="str">
        <f>IF(ISERROR(MATCH(Table18[[#This Row], [Quota Type]],$BH$2:$BH$12,0)),"0", "1")</f>
        <v>0</v>
      </c>
      <c r="AV1147" s="2" t="str">
        <f>IF(ISERROR(MATCH(Table18[[#This Row], [Different Ability Type (only for Differently abled students)]],$BI$2:$BI$8,0)),"0", "1")</f>
        <v>0</v>
      </c>
      <c r="AW1147" s="2"/>
      <c r="AX1147" s="2"/>
      <c r="AY1147" s="2"/>
      <c r="AZ1147" s="2"/>
    </row>
    <row r="1148" ht="14.25">
      <c r="A1148" s="23"/>
      <c r="B1148" s="23"/>
      <c r="C1148" s="23"/>
      <c r="D1148" s="23"/>
      <c r="E1148" s="23"/>
      <c r="F1148" s="23"/>
      <c r="G1148" s="24"/>
      <c r="H1148" s="25"/>
      <c r="I1148" s="26"/>
      <c r="J1148" s="27"/>
      <c r="K1148" s="27"/>
      <c r="L1148" s="27"/>
      <c r="M1148" s="26"/>
      <c r="N1148" s="28"/>
      <c r="O1148" s="29"/>
      <c r="P1148" s="30"/>
      <c r="Q1148" s="30"/>
      <c r="R1148" s="30"/>
      <c r="S1148" s="31"/>
      <c r="T1148" s="26"/>
      <c r="U1148" s="27"/>
      <c r="V1148" s="82"/>
      <c r="W1148" s="83"/>
      <c r="X1148" s="27"/>
      <c r="Y1148" s="36"/>
      <c r="Z1148" s="27"/>
      <c r="AA1148" s="37"/>
      <c r="AB1148" s="38"/>
      <c r="AC1148" s="39"/>
      <c r="AD1148" s="40"/>
      <c r="AK1148" s="2" t="str">
        <f>IF(ISERROR(MATCH(Table18[[#This Row], [Sector of College]],$AY$2:$AY$4,0)),"0", "1")</f>
        <v>0</v>
      </c>
      <c r="AL1148" s="2" t="str">
        <f>IF(ISERROR(MATCH(Table18[[#This Row], [Type of College]],$AZ$2:$AZ$4,0)),"0", "1")</f>
        <v>0</v>
      </c>
      <c r="AM1148" s="2" t="str">
        <f>IF(ISERROR(MATCH(Table18[[#This Row], [College Category]],$BA$2:$BA$15,0)),"0", "1")</f>
        <v>0</v>
      </c>
      <c r="AN1148" s="2" t="str">
        <f>IF(ISERROR(MATCH(Table18[[#This Row], [Degree Duration]],$BB$3:$BB$12,0)),"0", "1")</f>
        <v>0</v>
      </c>
      <c r="AO1148" s="2" t="str">
        <f>IF(ISERROR(MATCH(#REF!,#REF!,0)),"0", "1")</f>
        <v>0</v>
      </c>
      <c r="AP1148" s="2" t="str">
        <f>IF(ISERROR(MATCH(Table18[[#This Row], [Batch Start Year]],$BC$2:$BC$23,0)),"0", "1")</f>
        <v>0</v>
      </c>
      <c r="AQ1148" s="2" t="str">
        <f>IF(ISERROR(MATCH(Table18[[#This Row], [Batch Start Semester]],$BD$2:$BD$5,0)),"0", "1")</f>
        <v>0</v>
      </c>
      <c r="AR1148" s="2" t="str">
        <f>IF(ISERROR(MATCH(Table18[[#This Row], [Batch Session ]],$BE$2:$BE$5,0)),"0", "1")</f>
        <v>0</v>
      </c>
      <c r="AS1148" s="2" t="str">
        <f>IF(ISERROR(MATCH(Table18[[#This Row], [Current Semester Number ]],$BF$2:$BF$12,0)),"0", "1")</f>
        <v>0</v>
      </c>
      <c r="AT1148" s="2" t="str">
        <f>IF(ISERROR(MATCH(Table18[[#This Row], [Gender]],$BG$2:$BG$4,0)),"0", "1")</f>
        <v>0</v>
      </c>
      <c r="AU1148" s="2" t="str">
        <f>IF(ISERROR(MATCH(Table18[[#This Row], [Quota Type]],$BH$2:$BH$12,0)),"0", "1")</f>
        <v>0</v>
      </c>
      <c r="AV1148" s="2" t="str">
        <f>IF(ISERROR(MATCH(Table18[[#This Row], [Different Ability Type (only for Differently abled students)]],$BI$2:$BI$8,0)),"0", "1")</f>
        <v>0</v>
      </c>
      <c r="AW1148" s="2"/>
      <c r="AX1148" s="2"/>
      <c r="AY1148" s="2"/>
      <c r="AZ1148" s="2"/>
    </row>
    <row r="1149" ht="14.25">
      <c r="A1149" s="23"/>
      <c r="B1149" s="23"/>
      <c r="C1149" s="23"/>
      <c r="D1149" s="23"/>
      <c r="E1149" s="23"/>
      <c r="F1149" s="23"/>
      <c r="G1149" s="24"/>
      <c r="H1149" s="25"/>
      <c r="I1149" s="26"/>
      <c r="J1149" s="27"/>
      <c r="K1149" s="27"/>
      <c r="L1149" s="27"/>
      <c r="M1149" s="26"/>
      <c r="N1149" s="28"/>
      <c r="O1149" s="29"/>
      <c r="P1149" s="30"/>
      <c r="Q1149" s="30"/>
      <c r="R1149" s="30"/>
      <c r="S1149" s="31"/>
      <c r="T1149" s="26"/>
      <c r="U1149" s="27"/>
      <c r="V1149" s="82"/>
      <c r="W1149" s="83"/>
      <c r="X1149" s="27"/>
      <c r="Y1149" s="36"/>
      <c r="Z1149" s="27"/>
      <c r="AA1149" s="37"/>
      <c r="AB1149" s="38"/>
      <c r="AC1149" s="39"/>
      <c r="AD1149" s="40"/>
      <c r="AK1149" s="2" t="str">
        <f>IF(ISERROR(MATCH(Table18[[#This Row], [Sector of College]],$AY$2:$AY$4,0)),"0", "1")</f>
        <v>0</v>
      </c>
      <c r="AL1149" s="2" t="str">
        <f>IF(ISERROR(MATCH(Table18[[#This Row], [Type of College]],$AZ$2:$AZ$4,0)),"0", "1")</f>
        <v>0</v>
      </c>
      <c r="AM1149" s="2" t="str">
        <f>IF(ISERROR(MATCH(Table18[[#This Row], [College Category]],$BA$2:$BA$15,0)),"0", "1")</f>
        <v>0</v>
      </c>
      <c r="AN1149" s="2" t="str">
        <f>IF(ISERROR(MATCH(Table18[[#This Row], [Degree Duration]],$BB$3:$BB$12,0)),"0", "1")</f>
        <v>0</v>
      </c>
      <c r="AO1149" s="2" t="str">
        <f>IF(ISERROR(MATCH(#REF!,#REF!,0)),"0", "1")</f>
        <v>0</v>
      </c>
      <c r="AP1149" s="2" t="str">
        <f>IF(ISERROR(MATCH(Table18[[#This Row], [Batch Start Year]],$BC$2:$BC$23,0)),"0", "1")</f>
        <v>0</v>
      </c>
      <c r="AQ1149" s="2" t="str">
        <f>IF(ISERROR(MATCH(Table18[[#This Row], [Batch Start Semester]],$BD$2:$BD$5,0)),"0", "1")</f>
        <v>0</v>
      </c>
      <c r="AR1149" s="2" t="str">
        <f>IF(ISERROR(MATCH(Table18[[#This Row], [Batch Session ]],$BE$2:$BE$5,0)),"0", "1")</f>
        <v>0</v>
      </c>
      <c r="AS1149" s="2" t="str">
        <f>IF(ISERROR(MATCH(Table18[[#This Row], [Current Semester Number ]],$BF$2:$BF$12,0)),"0", "1")</f>
        <v>0</v>
      </c>
      <c r="AT1149" s="2" t="str">
        <f>IF(ISERROR(MATCH(Table18[[#This Row], [Gender]],$BG$2:$BG$4,0)),"0", "1")</f>
        <v>0</v>
      </c>
      <c r="AU1149" s="2" t="str">
        <f>IF(ISERROR(MATCH(Table18[[#This Row], [Quota Type]],$BH$2:$BH$12,0)),"0", "1")</f>
        <v>0</v>
      </c>
      <c r="AV1149" s="2" t="str">
        <f>IF(ISERROR(MATCH(Table18[[#This Row], [Different Ability Type (only for Differently abled students)]],$BI$2:$BI$8,0)),"0", "1")</f>
        <v>0</v>
      </c>
      <c r="AW1149" s="2"/>
      <c r="AX1149" s="2"/>
      <c r="AY1149" s="2"/>
      <c r="AZ1149" s="2"/>
    </row>
    <row r="1150" ht="14.25">
      <c r="A1150" s="23"/>
      <c r="B1150" s="23"/>
      <c r="C1150" s="23"/>
      <c r="D1150" s="23"/>
      <c r="E1150" s="23"/>
      <c r="F1150" s="23"/>
      <c r="G1150" s="24"/>
      <c r="H1150" s="25"/>
      <c r="I1150" s="26"/>
      <c r="J1150" s="27"/>
      <c r="K1150" s="27"/>
      <c r="L1150" s="27"/>
      <c r="M1150" s="26"/>
      <c r="N1150" s="28"/>
      <c r="O1150" s="29"/>
      <c r="P1150" s="30"/>
      <c r="Q1150" s="30"/>
      <c r="R1150" s="30"/>
      <c r="S1150" s="31"/>
      <c r="T1150" s="26"/>
      <c r="U1150" s="27"/>
      <c r="V1150" s="82"/>
      <c r="W1150" s="83"/>
      <c r="X1150" s="27"/>
      <c r="Y1150" s="36"/>
      <c r="Z1150" s="27"/>
      <c r="AA1150" s="37"/>
      <c r="AB1150" s="38"/>
      <c r="AC1150" s="39"/>
      <c r="AD1150" s="40"/>
      <c r="AK1150" s="2" t="str">
        <f>IF(ISERROR(MATCH(Table18[[#This Row], [Sector of College]],$AY$2:$AY$4,0)),"0", "1")</f>
        <v>0</v>
      </c>
      <c r="AL1150" s="2" t="str">
        <f>IF(ISERROR(MATCH(Table18[[#This Row], [Type of College]],$AZ$2:$AZ$4,0)),"0", "1")</f>
        <v>0</v>
      </c>
      <c r="AM1150" s="2" t="str">
        <f>IF(ISERROR(MATCH(Table18[[#This Row], [College Category]],$BA$2:$BA$15,0)),"0", "1")</f>
        <v>0</v>
      </c>
      <c r="AN1150" s="2" t="str">
        <f>IF(ISERROR(MATCH(Table18[[#This Row], [Degree Duration]],$BB$3:$BB$12,0)),"0", "1")</f>
        <v>0</v>
      </c>
      <c r="AO1150" s="2" t="str">
        <f>IF(ISERROR(MATCH(#REF!,#REF!,0)),"0", "1")</f>
        <v>0</v>
      </c>
      <c r="AP1150" s="2" t="str">
        <f>IF(ISERROR(MATCH(Table18[[#This Row], [Batch Start Year]],$BC$2:$BC$23,0)),"0", "1")</f>
        <v>0</v>
      </c>
      <c r="AQ1150" s="2" t="str">
        <f>IF(ISERROR(MATCH(Table18[[#This Row], [Batch Start Semester]],$BD$2:$BD$5,0)),"0", "1")</f>
        <v>0</v>
      </c>
      <c r="AR1150" s="2" t="str">
        <f>IF(ISERROR(MATCH(Table18[[#This Row], [Batch Session ]],$BE$2:$BE$5,0)),"0", "1")</f>
        <v>0</v>
      </c>
      <c r="AS1150" s="2" t="str">
        <f>IF(ISERROR(MATCH(Table18[[#This Row], [Current Semester Number ]],$BF$2:$BF$12,0)),"0", "1")</f>
        <v>0</v>
      </c>
      <c r="AT1150" s="2" t="str">
        <f>IF(ISERROR(MATCH(Table18[[#This Row], [Gender]],$BG$2:$BG$4,0)),"0", "1")</f>
        <v>0</v>
      </c>
      <c r="AU1150" s="2" t="str">
        <f>IF(ISERROR(MATCH(Table18[[#This Row], [Quota Type]],$BH$2:$BH$12,0)),"0", "1")</f>
        <v>0</v>
      </c>
      <c r="AV1150" s="2" t="str">
        <f>IF(ISERROR(MATCH(Table18[[#This Row], [Different Ability Type (only for Differently abled students)]],$BI$2:$BI$8,0)),"0", "1")</f>
        <v>0</v>
      </c>
      <c r="AW1150" s="2"/>
      <c r="AX1150" s="2"/>
      <c r="AY1150" s="2"/>
      <c r="AZ1150" s="2"/>
    </row>
    <row r="1151" ht="14.25">
      <c r="A1151" s="23"/>
      <c r="B1151" s="23"/>
      <c r="C1151" s="23"/>
      <c r="D1151" s="23"/>
      <c r="E1151" s="23"/>
      <c r="F1151" s="23"/>
      <c r="G1151" s="24"/>
      <c r="H1151" s="25"/>
      <c r="I1151" s="26"/>
      <c r="J1151" s="27"/>
      <c r="K1151" s="27"/>
      <c r="L1151" s="27"/>
      <c r="M1151" s="26"/>
      <c r="N1151" s="28"/>
      <c r="O1151" s="29"/>
      <c r="P1151" s="30"/>
      <c r="Q1151" s="30"/>
      <c r="R1151" s="30"/>
      <c r="S1151" s="31"/>
      <c r="T1151" s="26"/>
      <c r="U1151" s="27"/>
      <c r="V1151" s="82"/>
      <c r="W1151" s="83"/>
      <c r="X1151" s="27"/>
      <c r="Y1151" s="36"/>
      <c r="Z1151" s="27"/>
      <c r="AA1151" s="37"/>
      <c r="AB1151" s="38"/>
      <c r="AC1151" s="39"/>
      <c r="AD1151" s="40"/>
      <c r="AK1151" s="2" t="str">
        <f>IF(ISERROR(MATCH(Table18[[#This Row], [Sector of College]],$AY$2:$AY$4,0)),"0", "1")</f>
        <v>0</v>
      </c>
      <c r="AL1151" s="2" t="str">
        <f>IF(ISERROR(MATCH(Table18[[#This Row], [Type of College]],$AZ$2:$AZ$4,0)),"0", "1")</f>
        <v>0</v>
      </c>
      <c r="AM1151" s="2" t="str">
        <f>IF(ISERROR(MATCH(Table18[[#This Row], [College Category]],$BA$2:$BA$15,0)),"0", "1")</f>
        <v>0</v>
      </c>
      <c r="AN1151" s="2" t="str">
        <f>IF(ISERROR(MATCH(Table18[[#This Row], [Degree Duration]],$BB$3:$BB$12,0)),"0", "1")</f>
        <v>0</v>
      </c>
      <c r="AO1151" s="2" t="str">
        <f>IF(ISERROR(MATCH(#REF!,#REF!,0)),"0", "1")</f>
        <v>0</v>
      </c>
      <c r="AP1151" s="2" t="str">
        <f>IF(ISERROR(MATCH(Table18[[#This Row], [Batch Start Year]],$BC$2:$BC$23,0)),"0", "1")</f>
        <v>0</v>
      </c>
      <c r="AQ1151" s="2" t="str">
        <f>IF(ISERROR(MATCH(Table18[[#This Row], [Batch Start Semester]],$BD$2:$BD$5,0)),"0", "1")</f>
        <v>0</v>
      </c>
      <c r="AR1151" s="2" t="str">
        <f>IF(ISERROR(MATCH(Table18[[#This Row], [Batch Session ]],$BE$2:$BE$5,0)),"0", "1")</f>
        <v>0</v>
      </c>
      <c r="AS1151" s="2" t="str">
        <f>IF(ISERROR(MATCH(Table18[[#This Row], [Current Semester Number ]],$BF$2:$BF$12,0)),"0", "1")</f>
        <v>0</v>
      </c>
      <c r="AT1151" s="2" t="str">
        <f>IF(ISERROR(MATCH(Table18[[#This Row], [Gender]],$BG$2:$BG$4,0)),"0", "1")</f>
        <v>0</v>
      </c>
      <c r="AU1151" s="2" t="str">
        <f>IF(ISERROR(MATCH(Table18[[#This Row], [Quota Type]],$BH$2:$BH$12,0)),"0", "1")</f>
        <v>0</v>
      </c>
      <c r="AV1151" s="2" t="str">
        <f>IF(ISERROR(MATCH(Table18[[#This Row], [Different Ability Type (only for Differently abled students)]],$BI$2:$BI$8,0)),"0", "1")</f>
        <v>0</v>
      </c>
      <c r="AW1151" s="2"/>
      <c r="AX1151" s="2"/>
      <c r="AY1151" s="2"/>
      <c r="AZ1151" s="2"/>
    </row>
    <row r="1152" ht="14.25">
      <c r="A1152" s="23"/>
      <c r="B1152" s="23"/>
      <c r="C1152" s="23"/>
      <c r="D1152" s="23"/>
      <c r="E1152" s="23"/>
      <c r="F1152" s="23"/>
      <c r="G1152" s="24"/>
      <c r="H1152" s="25"/>
      <c r="I1152" s="26"/>
      <c r="J1152" s="27"/>
      <c r="K1152" s="27"/>
      <c r="L1152" s="27"/>
      <c r="M1152" s="26"/>
      <c r="N1152" s="28"/>
      <c r="O1152" s="29"/>
      <c r="P1152" s="30"/>
      <c r="Q1152" s="30"/>
      <c r="R1152" s="30"/>
      <c r="S1152" s="31"/>
      <c r="T1152" s="26"/>
      <c r="U1152" s="27"/>
      <c r="V1152" s="82"/>
      <c r="W1152" s="83"/>
      <c r="X1152" s="27"/>
      <c r="Y1152" s="36"/>
      <c r="Z1152" s="27"/>
      <c r="AA1152" s="37"/>
      <c r="AB1152" s="38"/>
      <c r="AC1152" s="39"/>
      <c r="AD1152" s="40"/>
      <c r="AK1152" s="2" t="str">
        <f>IF(ISERROR(MATCH(Table18[[#This Row], [Sector of College]],$AY$2:$AY$4,0)),"0", "1")</f>
        <v>0</v>
      </c>
      <c r="AL1152" s="2" t="str">
        <f>IF(ISERROR(MATCH(Table18[[#This Row], [Type of College]],$AZ$2:$AZ$4,0)),"0", "1")</f>
        <v>0</v>
      </c>
      <c r="AM1152" s="2" t="str">
        <f>IF(ISERROR(MATCH(Table18[[#This Row], [College Category]],$BA$2:$BA$15,0)),"0", "1")</f>
        <v>0</v>
      </c>
      <c r="AN1152" s="2" t="str">
        <f>IF(ISERROR(MATCH(Table18[[#This Row], [Degree Duration]],$BB$3:$BB$12,0)),"0", "1")</f>
        <v>0</v>
      </c>
      <c r="AO1152" s="2" t="str">
        <f>IF(ISERROR(MATCH(#REF!,#REF!,0)),"0", "1")</f>
        <v>0</v>
      </c>
      <c r="AP1152" s="2" t="str">
        <f>IF(ISERROR(MATCH(Table18[[#This Row], [Batch Start Year]],$BC$2:$BC$23,0)),"0", "1")</f>
        <v>0</v>
      </c>
      <c r="AQ1152" s="2" t="str">
        <f>IF(ISERROR(MATCH(Table18[[#This Row], [Batch Start Semester]],$BD$2:$BD$5,0)),"0", "1")</f>
        <v>0</v>
      </c>
      <c r="AR1152" s="2" t="str">
        <f>IF(ISERROR(MATCH(Table18[[#This Row], [Batch Session ]],$BE$2:$BE$5,0)),"0", "1")</f>
        <v>0</v>
      </c>
      <c r="AS1152" s="2" t="str">
        <f>IF(ISERROR(MATCH(Table18[[#This Row], [Current Semester Number ]],$BF$2:$BF$12,0)),"0", "1")</f>
        <v>0</v>
      </c>
      <c r="AT1152" s="2" t="str">
        <f>IF(ISERROR(MATCH(Table18[[#This Row], [Gender]],$BG$2:$BG$4,0)),"0", "1")</f>
        <v>0</v>
      </c>
      <c r="AU1152" s="2" t="str">
        <f>IF(ISERROR(MATCH(Table18[[#This Row], [Quota Type]],$BH$2:$BH$12,0)),"0", "1")</f>
        <v>0</v>
      </c>
      <c r="AV1152" s="2" t="str">
        <f>IF(ISERROR(MATCH(Table18[[#This Row], [Different Ability Type (only for Differently abled students)]],$BI$2:$BI$8,0)),"0", "1")</f>
        <v>0</v>
      </c>
      <c r="AW1152" s="2"/>
      <c r="AX1152" s="2"/>
      <c r="AY1152" s="2"/>
      <c r="AZ1152" s="2"/>
    </row>
    <row r="1153" ht="14.25">
      <c r="A1153" s="23"/>
      <c r="B1153" s="23"/>
      <c r="C1153" s="23"/>
      <c r="D1153" s="23"/>
      <c r="E1153" s="23"/>
      <c r="F1153" s="23"/>
      <c r="G1153" s="24"/>
      <c r="H1153" s="25"/>
      <c r="I1153" s="26"/>
      <c r="J1153" s="27"/>
      <c r="K1153" s="27"/>
      <c r="L1153" s="27"/>
      <c r="M1153" s="26"/>
      <c r="N1153" s="28"/>
      <c r="O1153" s="29"/>
      <c r="P1153" s="30"/>
      <c r="Q1153" s="30"/>
      <c r="R1153" s="30"/>
      <c r="S1153" s="31"/>
      <c r="T1153" s="26"/>
      <c r="U1153" s="27"/>
      <c r="V1153" s="82"/>
      <c r="W1153" s="83"/>
      <c r="X1153" s="27"/>
      <c r="Y1153" s="36"/>
      <c r="Z1153" s="27"/>
      <c r="AA1153" s="37"/>
      <c r="AB1153" s="38"/>
      <c r="AC1153" s="39"/>
      <c r="AD1153" s="40"/>
      <c r="AK1153" s="2" t="str">
        <f>IF(ISERROR(MATCH(Table18[[#This Row], [Sector of College]],$AY$2:$AY$4,0)),"0", "1")</f>
        <v>0</v>
      </c>
      <c r="AL1153" s="2" t="str">
        <f>IF(ISERROR(MATCH(Table18[[#This Row], [Type of College]],$AZ$2:$AZ$4,0)),"0", "1")</f>
        <v>0</v>
      </c>
      <c r="AM1153" s="2" t="str">
        <f>IF(ISERROR(MATCH(Table18[[#This Row], [College Category]],$BA$2:$BA$15,0)),"0", "1")</f>
        <v>0</v>
      </c>
      <c r="AN1153" s="2" t="str">
        <f>IF(ISERROR(MATCH(Table18[[#This Row], [Degree Duration]],$BB$3:$BB$12,0)),"0", "1")</f>
        <v>0</v>
      </c>
      <c r="AO1153" s="2" t="str">
        <f>IF(ISERROR(MATCH(#REF!,#REF!,0)),"0", "1")</f>
        <v>0</v>
      </c>
      <c r="AP1153" s="2" t="str">
        <f>IF(ISERROR(MATCH(Table18[[#This Row], [Batch Start Year]],$BC$2:$BC$23,0)),"0", "1")</f>
        <v>0</v>
      </c>
      <c r="AQ1153" s="2" t="str">
        <f>IF(ISERROR(MATCH(Table18[[#This Row], [Batch Start Semester]],$BD$2:$BD$5,0)),"0", "1")</f>
        <v>0</v>
      </c>
      <c r="AR1153" s="2" t="str">
        <f>IF(ISERROR(MATCH(Table18[[#This Row], [Batch Session ]],$BE$2:$BE$5,0)),"0", "1")</f>
        <v>0</v>
      </c>
      <c r="AS1153" s="2" t="str">
        <f>IF(ISERROR(MATCH(Table18[[#This Row], [Current Semester Number ]],$BF$2:$BF$12,0)),"0", "1")</f>
        <v>0</v>
      </c>
      <c r="AT1153" s="2" t="str">
        <f>IF(ISERROR(MATCH(Table18[[#This Row], [Gender]],$BG$2:$BG$4,0)),"0", "1")</f>
        <v>0</v>
      </c>
      <c r="AU1153" s="2" t="str">
        <f>IF(ISERROR(MATCH(Table18[[#This Row], [Quota Type]],$BH$2:$BH$12,0)),"0", "1")</f>
        <v>0</v>
      </c>
      <c r="AV1153" s="2" t="str">
        <f>IF(ISERROR(MATCH(Table18[[#This Row], [Different Ability Type (only for Differently abled students)]],$BI$2:$BI$8,0)),"0", "1")</f>
        <v>0</v>
      </c>
      <c r="AW1153" s="2"/>
      <c r="AX1153" s="2"/>
      <c r="AY1153" s="2"/>
      <c r="AZ1153" s="2"/>
    </row>
    <row r="1154" ht="14.25">
      <c r="A1154" s="23"/>
      <c r="B1154" s="23"/>
      <c r="C1154" s="23"/>
      <c r="D1154" s="23"/>
      <c r="E1154" s="23"/>
      <c r="F1154" s="23"/>
      <c r="G1154" s="24"/>
      <c r="H1154" s="25"/>
      <c r="I1154" s="26"/>
      <c r="J1154" s="27"/>
      <c r="K1154" s="27"/>
      <c r="L1154" s="27"/>
      <c r="M1154" s="26"/>
      <c r="N1154" s="28"/>
      <c r="O1154" s="29"/>
      <c r="P1154" s="30"/>
      <c r="Q1154" s="30"/>
      <c r="R1154" s="30"/>
      <c r="S1154" s="31"/>
      <c r="T1154" s="26"/>
      <c r="U1154" s="27"/>
      <c r="V1154" s="82"/>
      <c r="W1154" s="83"/>
      <c r="X1154" s="27"/>
      <c r="Y1154" s="36"/>
      <c r="Z1154" s="27"/>
      <c r="AA1154" s="37"/>
      <c r="AB1154" s="38"/>
      <c r="AC1154" s="39"/>
      <c r="AD1154" s="40"/>
      <c r="AK1154" s="2" t="str">
        <f>IF(ISERROR(MATCH(Table18[[#This Row], [Sector of College]],$AY$2:$AY$4,0)),"0", "1")</f>
        <v>0</v>
      </c>
      <c r="AL1154" s="2" t="str">
        <f>IF(ISERROR(MATCH(Table18[[#This Row], [Type of College]],$AZ$2:$AZ$4,0)),"0", "1")</f>
        <v>0</v>
      </c>
      <c r="AM1154" s="2" t="str">
        <f>IF(ISERROR(MATCH(Table18[[#This Row], [College Category]],$BA$2:$BA$15,0)),"0", "1")</f>
        <v>0</v>
      </c>
      <c r="AN1154" s="2" t="str">
        <f>IF(ISERROR(MATCH(Table18[[#This Row], [Degree Duration]],$BB$3:$BB$12,0)),"0", "1")</f>
        <v>0</v>
      </c>
      <c r="AO1154" s="2" t="str">
        <f>IF(ISERROR(MATCH(#REF!,#REF!,0)),"0", "1")</f>
        <v>0</v>
      </c>
      <c r="AP1154" s="2" t="str">
        <f>IF(ISERROR(MATCH(Table18[[#This Row], [Batch Start Year]],$BC$2:$BC$23,0)),"0", "1")</f>
        <v>0</v>
      </c>
      <c r="AQ1154" s="2" t="str">
        <f>IF(ISERROR(MATCH(Table18[[#This Row], [Batch Start Semester]],$BD$2:$BD$5,0)),"0", "1")</f>
        <v>0</v>
      </c>
      <c r="AR1154" s="2" t="str">
        <f>IF(ISERROR(MATCH(Table18[[#This Row], [Batch Session ]],$BE$2:$BE$5,0)),"0", "1")</f>
        <v>0</v>
      </c>
      <c r="AS1154" s="2" t="str">
        <f>IF(ISERROR(MATCH(Table18[[#This Row], [Current Semester Number ]],$BF$2:$BF$12,0)),"0", "1")</f>
        <v>0</v>
      </c>
      <c r="AT1154" s="2" t="str">
        <f>IF(ISERROR(MATCH(Table18[[#This Row], [Gender]],$BG$2:$BG$4,0)),"0", "1")</f>
        <v>0</v>
      </c>
      <c r="AU1154" s="2" t="str">
        <f>IF(ISERROR(MATCH(Table18[[#This Row], [Quota Type]],$BH$2:$BH$12,0)),"0", "1")</f>
        <v>0</v>
      </c>
      <c r="AV1154" s="2" t="str">
        <f>IF(ISERROR(MATCH(Table18[[#This Row], [Different Ability Type (only for Differently abled students)]],$BI$2:$BI$8,0)),"0", "1")</f>
        <v>0</v>
      </c>
      <c r="AW1154" s="2"/>
      <c r="AX1154" s="2"/>
      <c r="AY1154" s="2"/>
      <c r="AZ1154" s="2"/>
    </row>
    <row r="1155" ht="14.25">
      <c r="A1155" s="23"/>
      <c r="B1155" s="23"/>
      <c r="C1155" s="23"/>
      <c r="D1155" s="23"/>
      <c r="E1155" s="23"/>
      <c r="F1155" s="23"/>
      <c r="G1155" s="24"/>
      <c r="H1155" s="25"/>
      <c r="I1155" s="26"/>
      <c r="J1155" s="27"/>
      <c r="K1155" s="27"/>
      <c r="L1155" s="27"/>
      <c r="M1155" s="26"/>
      <c r="N1155" s="28"/>
      <c r="O1155" s="29"/>
      <c r="P1155" s="30"/>
      <c r="Q1155" s="30"/>
      <c r="R1155" s="30"/>
      <c r="S1155" s="31"/>
      <c r="T1155" s="26"/>
      <c r="U1155" s="27"/>
      <c r="V1155" s="82"/>
      <c r="W1155" s="83"/>
      <c r="X1155" s="27"/>
      <c r="Y1155" s="36"/>
      <c r="Z1155" s="27"/>
      <c r="AA1155" s="37"/>
      <c r="AB1155" s="38"/>
      <c r="AC1155" s="39"/>
      <c r="AD1155" s="40"/>
      <c r="AK1155" s="2" t="str">
        <f>IF(ISERROR(MATCH(Table18[[#This Row], [Sector of College]],$AY$2:$AY$4,0)),"0", "1")</f>
        <v>0</v>
      </c>
      <c r="AL1155" s="2" t="str">
        <f>IF(ISERROR(MATCH(Table18[[#This Row], [Type of College]],$AZ$2:$AZ$4,0)),"0", "1")</f>
        <v>0</v>
      </c>
      <c r="AM1155" s="2" t="str">
        <f>IF(ISERROR(MATCH(Table18[[#This Row], [College Category]],$BA$2:$BA$15,0)),"0", "1")</f>
        <v>0</v>
      </c>
      <c r="AN1155" s="2" t="str">
        <f>IF(ISERROR(MATCH(Table18[[#This Row], [Degree Duration]],$BB$3:$BB$12,0)),"0", "1")</f>
        <v>0</v>
      </c>
      <c r="AO1155" s="2" t="str">
        <f>IF(ISERROR(MATCH(#REF!,#REF!,0)),"0", "1")</f>
        <v>0</v>
      </c>
      <c r="AP1155" s="2" t="str">
        <f>IF(ISERROR(MATCH(Table18[[#This Row], [Batch Start Year]],$BC$2:$BC$23,0)),"0", "1")</f>
        <v>0</v>
      </c>
      <c r="AQ1155" s="2" t="str">
        <f>IF(ISERROR(MATCH(Table18[[#This Row], [Batch Start Semester]],$BD$2:$BD$5,0)),"0", "1")</f>
        <v>0</v>
      </c>
      <c r="AR1155" s="2" t="str">
        <f>IF(ISERROR(MATCH(Table18[[#This Row], [Batch Session ]],$BE$2:$BE$5,0)),"0", "1")</f>
        <v>0</v>
      </c>
      <c r="AS1155" s="2" t="str">
        <f>IF(ISERROR(MATCH(Table18[[#This Row], [Current Semester Number ]],$BF$2:$BF$12,0)),"0", "1")</f>
        <v>0</v>
      </c>
      <c r="AT1155" s="2" t="str">
        <f>IF(ISERROR(MATCH(Table18[[#This Row], [Gender]],$BG$2:$BG$4,0)),"0", "1")</f>
        <v>0</v>
      </c>
      <c r="AU1155" s="2" t="str">
        <f>IF(ISERROR(MATCH(Table18[[#This Row], [Quota Type]],$BH$2:$BH$12,0)),"0", "1")</f>
        <v>0</v>
      </c>
      <c r="AV1155" s="2" t="str">
        <f>IF(ISERROR(MATCH(Table18[[#This Row], [Different Ability Type (only for Differently abled students)]],$BI$2:$BI$8,0)),"0", "1")</f>
        <v>0</v>
      </c>
      <c r="AW1155" s="2"/>
      <c r="AX1155" s="2"/>
      <c r="AY1155" s="2"/>
      <c r="AZ1155" s="2"/>
    </row>
    <row r="1156" ht="14.25">
      <c r="A1156" s="23"/>
      <c r="B1156" s="23"/>
      <c r="C1156" s="23"/>
      <c r="D1156" s="23"/>
      <c r="E1156" s="23"/>
      <c r="F1156" s="23"/>
      <c r="G1156" s="24"/>
      <c r="H1156" s="25"/>
      <c r="I1156" s="26"/>
      <c r="J1156" s="27"/>
      <c r="K1156" s="27"/>
      <c r="L1156" s="27"/>
      <c r="M1156" s="26"/>
      <c r="N1156" s="28"/>
      <c r="O1156" s="29"/>
      <c r="P1156" s="30"/>
      <c r="Q1156" s="30"/>
      <c r="R1156" s="30"/>
      <c r="S1156" s="31"/>
      <c r="T1156" s="26"/>
      <c r="U1156" s="27"/>
      <c r="V1156" s="82"/>
      <c r="W1156" s="83"/>
      <c r="X1156" s="27"/>
      <c r="Y1156" s="36"/>
      <c r="Z1156" s="27"/>
      <c r="AA1156" s="37"/>
      <c r="AB1156" s="38"/>
      <c r="AC1156" s="39"/>
      <c r="AD1156" s="40"/>
      <c r="AK1156" s="2" t="str">
        <f>IF(ISERROR(MATCH(Table18[[#This Row], [Sector of College]],$AY$2:$AY$4,0)),"0", "1")</f>
        <v>0</v>
      </c>
      <c r="AL1156" s="2" t="str">
        <f>IF(ISERROR(MATCH(Table18[[#This Row], [Type of College]],$AZ$2:$AZ$4,0)),"0", "1")</f>
        <v>0</v>
      </c>
      <c r="AM1156" s="2" t="str">
        <f>IF(ISERROR(MATCH(Table18[[#This Row], [College Category]],$BA$2:$BA$15,0)),"0", "1")</f>
        <v>0</v>
      </c>
      <c r="AN1156" s="2" t="str">
        <f>IF(ISERROR(MATCH(Table18[[#This Row], [Degree Duration]],$BB$3:$BB$12,0)),"0", "1")</f>
        <v>0</v>
      </c>
      <c r="AO1156" s="2" t="str">
        <f>IF(ISERROR(MATCH(#REF!,#REF!,0)),"0", "1")</f>
        <v>0</v>
      </c>
      <c r="AP1156" s="2" t="str">
        <f>IF(ISERROR(MATCH(Table18[[#This Row], [Batch Start Year]],$BC$2:$BC$23,0)),"0", "1")</f>
        <v>0</v>
      </c>
      <c r="AQ1156" s="2" t="str">
        <f>IF(ISERROR(MATCH(Table18[[#This Row], [Batch Start Semester]],$BD$2:$BD$5,0)),"0", "1")</f>
        <v>0</v>
      </c>
      <c r="AR1156" s="2" t="str">
        <f>IF(ISERROR(MATCH(Table18[[#This Row], [Batch Session ]],$BE$2:$BE$5,0)),"0", "1")</f>
        <v>0</v>
      </c>
      <c r="AS1156" s="2" t="str">
        <f>IF(ISERROR(MATCH(Table18[[#This Row], [Current Semester Number ]],$BF$2:$BF$12,0)),"0", "1")</f>
        <v>0</v>
      </c>
      <c r="AT1156" s="2" t="str">
        <f>IF(ISERROR(MATCH(Table18[[#This Row], [Gender]],$BG$2:$BG$4,0)),"0", "1")</f>
        <v>0</v>
      </c>
      <c r="AU1156" s="2" t="str">
        <f>IF(ISERROR(MATCH(Table18[[#This Row], [Quota Type]],$BH$2:$BH$12,0)),"0", "1")</f>
        <v>0</v>
      </c>
      <c r="AV1156" s="2" t="str">
        <f>IF(ISERROR(MATCH(Table18[[#This Row], [Different Ability Type (only for Differently abled students)]],$BI$2:$BI$8,0)),"0", "1")</f>
        <v>0</v>
      </c>
      <c r="AW1156" s="2"/>
      <c r="AX1156" s="2"/>
      <c r="AY1156" s="2"/>
      <c r="AZ1156" s="2"/>
    </row>
    <row r="1157" ht="14.25">
      <c r="A1157" s="23"/>
      <c r="B1157" s="23"/>
      <c r="C1157" s="23"/>
      <c r="D1157" s="23"/>
      <c r="E1157" s="23"/>
      <c r="F1157" s="23"/>
      <c r="G1157" s="24"/>
      <c r="H1157" s="25"/>
      <c r="I1157" s="26"/>
      <c r="J1157" s="27"/>
      <c r="K1157" s="27"/>
      <c r="L1157" s="27"/>
      <c r="M1157" s="26"/>
      <c r="N1157" s="28"/>
      <c r="O1157" s="29"/>
      <c r="P1157" s="30"/>
      <c r="Q1157" s="30"/>
      <c r="R1157" s="30"/>
      <c r="S1157" s="31"/>
      <c r="T1157" s="26"/>
      <c r="U1157" s="27"/>
      <c r="V1157" s="82"/>
      <c r="W1157" s="83"/>
      <c r="X1157" s="27"/>
      <c r="Y1157" s="36"/>
      <c r="Z1157" s="27"/>
      <c r="AA1157" s="37"/>
      <c r="AB1157" s="38"/>
      <c r="AC1157" s="39"/>
      <c r="AD1157" s="40"/>
      <c r="AK1157" s="2" t="str">
        <f>IF(ISERROR(MATCH(Table18[[#This Row], [Sector of College]],$AY$2:$AY$4,0)),"0", "1")</f>
        <v>0</v>
      </c>
      <c r="AL1157" s="2" t="str">
        <f>IF(ISERROR(MATCH(Table18[[#This Row], [Type of College]],$AZ$2:$AZ$4,0)),"0", "1")</f>
        <v>0</v>
      </c>
      <c r="AM1157" s="2" t="str">
        <f>IF(ISERROR(MATCH(Table18[[#This Row], [College Category]],$BA$2:$BA$15,0)),"0", "1")</f>
        <v>0</v>
      </c>
      <c r="AN1157" s="2" t="str">
        <f>IF(ISERROR(MATCH(Table18[[#This Row], [Degree Duration]],$BB$3:$BB$12,0)),"0", "1")</f>
        <v>0</v>
      </c>
      <c r="AO1157" s="2" t="str">
        <f>IF(ISERROR(MATCH(#REF!,#REF!,0)),"0", "1")</f>
        <v>0</v>
      </c>
      <c r="AP1157" s="2" t="str">
        <f>IF(ISERROR(MATCH(Table18[[#This Row], [Batch Start Year]],$BC$2:$BC$23,0)),"0", "1")</f>
        <v>0</v>
      </c>
      <c r="AQ1157" s="2" t="str">
        <f>IF(ISERROR(MATCH(Table18[[#This Row], [Batch Start Semester]],$BD$2:$BD$5,0)),"0", "1")</f>
        <v>0</v>
      </c>
      <c r="AR1157" s="2" t="str">
        <f>IF(ISERROR(MATCH(Table18[[#This Row], [Batch Session ]],$BE$2:$BE$5,0)),"0", "1")</f>
        <v>0</v>
      </c>
      <c r="AS1157" s="2" t="str">
        <f>IF(ISERROR(MATCH(Table18[[#This Row], [Current Semester Number ]],$BF$2:$BF$12,0)),"0", "1")</f>
        <v>0</v>
      </c>
      <c r="AT1157" s="2" t="str">
        <f>IF(ISERROR(MATCH(Table18[[#This Row], [Gender]],$BG$2:$BG$4,0)),"0", "1")</f>
        <v>0</v>
      </c>
      <c r="AU1157" s="2" t="str">
        <f>IF(ISERROR(MATCH(Table18[[#This Row], [Quota Type]],$BH$2:$BH$12,0)),"0", "1")</f>
        <v>0</v>
      </c>
      <c r="AV1157" s="2" t="str">
        <f>IF(ISERROR(MATCH(Table18[[#This Row], [Different Ability Type (only for Differently abled students)]],$BI$2:$BI$8,0)),"0", "1")</f>
        <v>0</v>
      </c>
      <c r="AW1157" s="2"/>
      <c r="AX1157" s="2"/>
      <c r="AY1157" s="2"/>
      <c r="AZ1157" s="2"/>
    </row>
    <row r="1158" ht="14.25">
      <c r="A1158" s="23"/>
      <c r="B1158" s="23"/>
      <c r="C1158" s="23"/>
      <c r="D1158" s="23"/>
      <c r="E1158" s="23"/>
      <c r="F1158" s="23"/>
      <c r="G1158" s="24"/>
      <c r="H1158" s="25"/>
      <c r="I1158" s="26"/>
      <c r="J1158" s="27"/>
      <c r="K1158" s="27"/>
      <c r="L1158" s="27"/>
      <c r="M1158" s="26"/>
      <c r="N1158" s="28"/>
      <c r="O1158" s="29"/>
      <c r="P1158" s="30"/>
      <c r="Q1158" s="30"/>
      <c r="R1158" s="30"/>
      <c r="S1158" s="31"/>
      <c r="T1158" s="26"/>
      <c r="U1158" s="27"/>
      <c r="V1158" s="82"/>
      <c r="W1158" s="83"/>
      <c r="X1158" s="27"/>
      <c r="Y1158" s="36"/>
      <c r="Z1158" s="27"/>
      <c r="AA1158" s="37"/>
      <c r="AB1158" s="38"/>
      <c r="AC1158" s="39"/>
      <c r="AD1158" s="40"/>
      <c r="AK1158" s="2" t="str">
        <f>IF(ISERROR(MATCH(Table18[[#This Row], [Sector of College]],$AY$2:$AY$4,0)),"0", "1")</f>
        <v>0</v>
      </c>
      <c r="AL1158" s="2" t="str">
        <f>IF(ISERROR(MATCH(Table18[[#This Row], [Type of College]],$AZ$2:$AZ$4,0)),"0", "1")</f>
        <v>0</v>
      </c>
      <c r="AM1158" s="2" t="str">
        <f>IF(ISERROR(MATCH(Table18[[#This Row], [College Category]],$BA$2:$BA$15,0)),"0", "1")</f>
        <v>0</v>
      </c>
      <c r="AN1158" s="2" t="str">
        <f>IF(ISERROR(MATCH(Table18[[#This Row], [Degree Duration]],$BB$3:$BB$12,0)),"0", "1")</f>
        <v>0</v>
      </c>
      <c r="AO1158" s="2" t="str">
        <f>IF(ISERROR(MATCH(#REF!,#REF!,0)),"0", "1")</f>
        <v>0</v>
      </c>
      <c r="AP1158" s="2" t="str">
        <f>IF(ISERROR(MATCH(Table18[[#This Row], [Batch Start Year]],$BC$2:$BC$23,0)),"0", "1")</f>
        <v>0</v>
      </c>
      <c r="AQ1158" s="2" t="str">
        <f>IF(ISERROR(MATCH(Table18[[#This Row], [Batch Start Semester]],$BD$2:$BD$5,0)),"0", "1")</f>
        <v>0</v>
      </c>
      <c r="AR1158" s="2" t="str">
        <f>IF(ISERROR(MATCH(Table18[[#This Row], [Batch Session ]],$BE$2:$BE$5,0)),"0", "1")</f>
        <v>0</v>
      </c>
      <c r="AS1158" s="2" t="str">
        <f>IF(ISERROR(MATCH(Table18[[#This Row], [Current Semester Number ]],$BF$2:$BF$12,0)),"0", "1")</f>
        <v>0</v>
      </c>
      <c r="AT1158" s="2" t="str">
        <f>IF(ISERROR(MATCH(Table18[[#This Row], [Gender]],$BG$2:$BG$4,0)),"0", "1")</f>
        <v>0</v>
      </c>
      <c r="AU1158" s="2" t="str">
        <f>IF(ISERROR(MATCH(Table18[[#This Row], [Quota Type]],$BH$2:$BH$12,0)),"0", "1")</f>
        <v>0</v>
      </c>
      <c r="AV1158" s="2" t="str">
        <f>IF(ISERROR(MATCH(Table18[[#This Row], [Different Ability Type (only for Differently abled students)]],$BI$2:$BI$8,0)),"0", "1")</f>
        <v>0</v>
      </c>
      <c r="AW1158" s="2"/>
      <c r="AX1158" s="2"/>
      <c r="AY1158" s="2"/>
      <c r="AZ1158" s="2"/>
    </row>
    <row r="1159" ht="14.25">
      <c r="A1159" s="23"/>
      <c r="B1159" s="23"/>
      <c r="C1159" s="23"/>
      <c r="D1159" s="23"/>
      <c r="E1159" s="23"/>
      <c r="F1159" s="23"/>
      <c r="G1159" s="24"/>
      <c r="H1159" s="25"/>
      <c r="I1159" s="26"/>
      <c r="J1159" s="27"/>
      <c r="K1159" s="27"/>
      <c r="L1159" s="27"/>
      <c r="M1159" s="26"/>
      <c r="N1159" s="28"/>
      <c r="O1159" s="29"/>
      <c r="P1159" s="30"/>
      <c r="Q1159" s="30"/>
      <c r="R1159" s="30"/>
      <c r="S1159" s="31"/>
      <c r="T1159" s="26"/>
      <c r="U1159" s="27"/>
      <c r="V1159" s="82"/>
      <c r="W1159" s="83"/>
      <c r="X1159" s="27"/>
      <c r="Y1159" s="36"/>
      <c r="Z1159" s="27"/>
      <c r="AA1159" s="37"/>
      <c r="AB1159" s="38"/>
      <c r="AC1159" s="39"/>
      <c r="AD1159" s="40"/>
      <c r="AK1159" s="2" t="str">
        <f>IF(ISERROR(MATCH(Table18[[#This Row], [Sector of College]],$AY$2:$AY$4,0)),"0", "1")</f>
        <v>0</v>
      </c>
      <c r="AL1159" s="2" t="str">
        <f>IF(ISERROR(MATCH(Table18[[#This Row], [Type of College]],$AZ$2:$AZ$4,0)),"0", "1")</f>
        <v>0</v>
      </c>
      <c r="AM1159" s="2" t="str">
        <f>IF(ISERROR(MATCH(Table18[[#This Row], [College Category]],$BA$2:$BA$15,0)),"0", "1")</f>
        <v>0</v>
      </c>
      <c r="AN1159" s="2" t="str">
        <f>IF(ISERROR(MATCH(Table18[[#This Row], [Degree Duration]],$BB$3:$BB$12,0)),"0", "1")</f>
        <v>0</v>
      </c>
      <c r="AO1159" s="2" t="str">
        <f>IF(ISERROR(MATCH(#REF!,#REF!,0)),"0", "1")</f>
        <v>0</v>
      </c>
      <c r="AP1159" s="2" t="str">
        <f>IF(ISERROR(MATCH(Table18[[#This Row], [Batch Start Year]],$BC$2:$BC$23,0)),"0", "1")</f>
        <v>0</v>
      </c>
      <c r="AQ1159" s="2" t="str">
        <f>IF(ISERROR(MATCH(Table18[[#This Row], [Batch Start Semester]],$BD$2:$BD$5,0)),"0", "1")</f>
        <v>0</v>
      </c>
      <c r="AR1159" s="2" t="str">
        <f>IF(ISERROR(MATCH(Table18[[#This Row], [Batch Session ]],$BE$2:$BE$5,0)),"0", "1")</f>
        <v>0</v>
      </c>
      <c r="AS1159" s="2" t="str">
        <f>IF(ISERROR(MATCH(Table18[[#This Row], [Current Semester Number ]],$BF$2:$BF$12,0)),"0", "1")</f>
        <v>0</v>
      </c>
      <c r="AT1159" s="2" t="str">
        <f>IF(ISERROR(MATCH(Table18[[#This Row], [Gender]],$BG$2:$BG$4,0)),"0", "1")</f>
        <v>0</v>
      </c>
      <c r="AU1159" s="2" t="str">
        <f>IF(ISERROR(MATCH(Table18[[#This Row], [Quota Type]],$BH$2:$BH$12,0)),"0", "1")</f>
        <v>0</v>
      </c>
      <c r="AV1159" s="2" t="str">
        <f>IF(ISERROR(MATCH(Table18[[#This Row], [Different Ability Type (only for Differently abled students)]],$BI$2:$BI$8,0)),"0", "1")</f>
        <v>0</v>
      </c>
      <c r="AW1159" s="2"/>
      <c r="AX1159" s="2"/>
      <c r="AY1159" s="2"/>
      <c r="AZ1159" s="2"/>
    </row>
    <row r="1160" ht="14.25">
      <c r="A1160" s="23"/>
      <c r="B1160" s="23"/>
      <c r="C1160" s="23"/>
      <c r="D1160" s="23"/>
      <c r="E1160" s="23"/>
      <c r="F1160" s="23"/>
      <c r="G1160" s="24"/>
      <c r="H1160" s="25"/>
      <c r="I1160" s="26"/>
      <c r="J1160" s="27"/>
      <c r="K1160" s="27"/>
      <c r="L1160" s="27"/>
      <c r="M1160" s="26"/>
      <c r="N1160" s="28"/>
      <c r="O1160" s="29"/>
      <c r="P1160" s="30"/>
      <c r="Q1160" s="30"/>
      <c r="R1160" s="30"/>
      <c r="S1160" s="31"/>
      <c r="T1160" s="26"/>
      <c r="U1160" s="27"/>
      <c r="V1160" s="82"/>
      <c r="W1160" s="83"/>
      <c r="X1160" s="27"/>
      <c r="Y1160" s="36"/>
      <c r="Z1160" s="27"/>
      <c r="AA1160" s="37"/>
      <c r="AB1160" s="38"/>
      <c r="AC1160" s="39"/>
      <c r="AD1160" s="40"/>
      <c r="AK1160" s="2" t="str">
        <f>IF(ISERROR(MATCH(Table18[[#This Row], [Sector of College]],$AY$2:$AY$4,0)),"0", "1")</f>
        <v>0</v>
      </c>
      <c r="AL1160" s="2" t="str">
        <f>IF(ISERROR(MATCH(Table18[[#This Row], [Type of College]],$AZ$2:$AZ$4,0)),"0", "1")</f>
        <v>0</v>
      </c>
      <c r="AM1160" s="2" t="str">
        <f>IF(ISERROR(MATCH(Table18[[#This Row], [College Category]],$BA$2:$BA$15,0)),"0", "1")</f>
        <v>0</v>
      </c>
      <c r="AN1160" s="2" t="str">
        <f>IF(ISERROR(MATCH(Table18[[#This Row], [Degree Duration]],$BB$3:$BB$12,0)),"0", "1")</f>
        <v>0</v>
      </c>
      <c r="AO1160" s="2" t="str">
        <f>IF(ISERROR(MATCH(#REF!,#REF!,0)),"0", "1")</f>
        <v>0</v>
      </c>
      <c r="AP1160" s="2" t="str">
        <f>IF(ISERROR(MATCH(Table18[[#This Row], [Batch Start Year]],$BC$2:$BC$23,0)),"0", "1")</f>
        <v>0</v>
      </c>
      <c r="AQ1160" s="2" t="str">
        <f>IF(ISERROR(MATCH(Table18[[#This Row], [Batch Start Semester]],$BD$2:$BD$5,0)),"0", "1")</f>
        <v>0</v>
      </c>
      <c r="AR1160" s="2" t="str">
        <f>IF(ISERROR(MATCH(Table18[[#This Row], [Batch Session ]],$BE$2:$BE$5,0)),"0", "1")</f>
        <v>0</v>
      </c>
      <c r="AS1160" s="2" t="str">
        <f>IF(ISERROR(MATCH(Table18[[#This Row], [Current Semester Number ]],$BF$2:$BF$12,0)),"0", "1")</f>
        <v>0</v>
      </c>
      <c r="AT1160" s="2" t="str">
        <f>IF(ISERROR(MATCH(Table18[[#This Row], [Gender]],$BG$2:$BG$4,0)),"0", "1")</f>
        <v>0</v>
      </c>
      <c r="AU1160" s="2" t="str">
        <f>IF(ISERROR(MATCH(Table18[[#This Row], [Quota Type]],$BH$2:$BH$12,0)),"0", "1")</f>
        <v>0</v>
      </c>
      <c r="AV1160" s="2" t="str">
        <f>IF(ISERROR(MATCH(Table18[[#This Row], [Different Ability Type (only for Differently abled students)]],$BI$2:$BI$8,0)),"0", "1")</f>
        <v>0</v>
      </c>
      <c r="AW1160" s="2"/>
      <c r="AX1160" s="2"/>
      <c r="AY1160" s="2"/>
      <c r="AZ1160" s="2"/>
    </row>
    <row r="1161" ht="14.25">
      <c r="A1161" s="23"/>
      <c r="B1161" s="23"/>
      <c r="C1161" s="23"/>
      <c r="D1161" s="23"/>
      <c r="E1161" s="23"/>
      <c r="F1161" s="23"/>
      <c r="G1161" s="24"/>
      <c r="H1161" s="25"/>
      <c r="I1161" s="26"/>
      <c r="J1161" s="27"/>
      <c r="K1161" s="27"/>
      <c r="L1161" s="27"/>
      <c r="M1161" s="26"/>
      <c r="N1161" s="28"/>
      <c r="O1161" s="29"/>
      <c r="P1161" s="30"/>
      <c r="Q1161" s="30"/>
      <c r="R1161" s="30"/>
      <c r="S1161" s="31"/>
      <c r="T1161" s="26"/>
      <c r="U1161" s="27"/>
      <c r="V1161" s="82"/>
      <c r="W1161" s="83"/>
      <c r="X1161" s="27"/>
      <c r="Y1161" s="36"/>
      <c r="Z1161" s="27"/>
      <c r="AA1161" s="37"/>
      <c r="AB1161" s="38"/>
      <c r="AC1161" s="39"/>
      <c r="AD1161" s="40"/>
      <c r="AK1161" s="2" t="str">
        <f>IF(ISERROR(MATCH(Table18[[#This Row], [Sector of College]],$AY$2:$AY$4,0)),"0", "1")</f>
        <v>0</v>
      </c>
      <c r="AL1161" s="2" t="str">
        <f>IF(ISERROR(MATCH(Table18[[#This Row], [Type of College]],$AZ$2:$AZ$4,0)),"0", "1")</f>
        <v>0</v>
      </c>
      <c r="AM1161" s="2" t="str">
        <f>IF(ISERROR(MATCH(Table18[[#This Row], [College Category]],$BA$2:$BA$15,0)),"0", "1")</f>
        <v>0</v>
      </c>
      <c r="AN1161" s="2" t="str">
        <f>IF(ISERROR(MATCH(Table18[[#This Row], [Degree Duration]],$BB$3:$BB$12,0)),"0", "1")</f>
        <v>0</v>
      </c>
      <c r="AO1161" s="2" t="str">
        <f>IF(ISERROR(MATCH(#REF!,#REF!,0)),"0", "1")</f>
        <v>0</v>
      </c>
      <c r="AP1161" s="2" t="str">
        <f>IF(ISERROR(MATCH(Table18[[#This Row], [Batch Start Year]],$BC$2:$BC$23,0)),"0", "1")</f>
        <v>0</v>
      </c>
      <c r="AQ1161" s="2" t="str">
        <f>IF(ISERROR(MATCH(Table18[[#This Row], [Batch Start Semester]],$BD$2:$BD$5,0)),"0", "1")</f>
        <v>0</v>
      </c>
      <c r="AR1161" s="2" t="str">
        <f>IF(ISERROR(MATCH(Table18[[#This Row], [Batch Session ]],$BE$2:$BE$5,0)),"0", "1")</f>
        <v>0</v>
      </c>
      <c r="AS1161" s="2" t="str">
        <f>IF(ISERROR(MATCH(Table18[[#This Row], [Current Semester Number ]],$BF$2:$BF$12,0)),"0", "1")</f>
        <v>0</v>
      </c>
      <c r="AT1161" s="2" t="str">
        <f>IF(ISERROR(MATCH(Table18[[#This Row], [Gender]],$BG$2:$BG$4,0)),"0", "1")</f>
        <v>0</v>
      </c>
      <c r="AU1161" s="2" t="str">
        <f>IF(ISERROR(MATCH(Table18[[#This Row], [Quota Type]],$BH$2:$BH$12,0)),"0", "1")</f>
        <v>0</v>
      </c>
      <c r="AV1161" s="2" t="str">
        <f>IF(ISERROR(MATCH(Table18[[#This Row], [Different Ability Type (only for Differently abled students)]],$BI$2:$BI$8,0)),"0", "1")</f>
        <v>0</v>
      </c>
      <c r="AW1161" s="2"/>
      <c r="AX1161" s="2"/>
      <c r="AY1161" s="2"/>
      <c r="AZ1161" s="2"/>
    </row>
    <row r="1162" ht="14.25">
      <c r="A1162" s="23"/>
      <c r="B1162" s="23"/>
      <c r="C1162" s="23"/>
      <c r="D1162" s="23"/>
      <c r="E1162" s="23"/>
      <c r="F1162" s="23"/>
      <c r="G1162" s="24"/>
      <c r="H1162" s="25"/>
      <c r="I1162" s="26"/>
      <c r="J1162" s="27"/>
      <c r="K1162" s="27"/>
      <c r="L1162" s="27"/>
      <c r="M1162" s="26"/>
      <c r="N1162" s="28"/>
      <c r="O1162" s="29"/>
      <c r="P1162" s="30"/>
      <c r="Q1162" s="30"/>
      <c r="R1162" s="30"/>
      <c r="S1162" s="31"/>
      <c r="T1162" s="26"/>
      <c r="U1162" s="27"/>
      <c r="V1162" s="82"/>
      <c r="W1162" s="83"/>
      <c r="X1162" s="27"/>
      <c r="Y1162" s="36"/>
      <c r="Z1162" s="27"/>
      <c r="AA1162" s="37"/>
      <c r="AB1162" s="38"/>
      <c r="AC1162" s="39"/>
      <c r="AD1162" s="40"/>
      <c r="AK1162" s="2" t="str">
        <f>IF(ISERROR(MATCH(Table18[[#This Row], [Sector of College]],$AY$2:$AY$4,0)),"0", "1")</f>
        <v>0</v>
      </c>
      <c r="AL1162" s="2" t="str">
        <f>IF(ISERROR(MATCH(Table18[[#This Row], [Type of College]],$AZ$2:$AZ$4,0)),"0", "1")</f>
        <v>0</v>
      </c>
      <c r="AM1162" s="2" t="str">
        <f>IF(ISERROR(MATCH(Table18[[#This Row], [College Category]],$BA$2:$BA$15,0)),"0", "1")</f>
        <v>0</v>
      </c>
      <c r="AN1162" s="2" t="str">
        <f>IF(ISERROR(MATCH(Table18[[#This Row], [Degree Duration]],$BB$3:$BB$12,0)),"0", "1")</f>
        <v>0</v>
      </c>
      <c r="AO1162" s="2" t="str">
        <f>IF(ISERROR(MATCH(#REF!,#REF!,0)),"0", "1")</f>
        <v>0</v>
      </c>
      <c r="AP1162" s="2" t="str">
        <f>IF(ISERROR(MATCH(Table18[[#This Row], [Batch Start Year]],$BC$2:$BC$23,0)),"0", "1")</f>
        <v>0</v>
      </c>
      <c r="AQ1162" s="2" t="str">
        <f>IF(ISERROR(MATCH(Table18[[#This Row], [Batch Start Semester]],$BD$2:$BD$5,0)),"0", "1")</f>
        <v>0</v>
      </c>
      <c r="AR1162" s="2" t="str">
        <f>IF(ISERROR(MATCH(Table18[[#This Row], [Batch Session ]],$BE$2:$BE$5,0)),"0", "1")</f>
        <v>0</v>
      </c>
      <c r="AS1162" s="2" t="str">
        <f>IF(ISERROR(MATCH(Table18[[#This Row], [Current Semester Number ]],$BF$2:$BF$12,0)),"0", "1")</f>
        <v>0</v>
      </c>
      <c r="AT1162" s="2" t="str">
        <f>IF(ISERROR(MATCH(Table18[[#This Row], [Gender]],$BG$2:$BG$4,0)),"0", "1")</f>
        <v>0</v>
      </c>
      <c r="AU1162" s="2" t="str">
        <f>IF(ISERROR(MATCH(Table18[[#This Row], [Quota Type]],$BH$2:$BH$12,0)),"0", "1")</f>
        <v>0</v>
      </c>
      <c r="AV1162" s="2" t="str">
        <f>IF(ISERROR(MATCH(Table18[[#This Row], [Different Ability Type (only for Differently abled students)]],$BI$2:$BI$8,0)),"0", "1")</f>
        <v>0</v>
      </c>
      <c r="AW1162" s="2"/>
      <c r="AX1162" s="2"/>
      <c r="AY1162" s="2"/>
      <c r="AZ1162" s="2"/>
    </row>
    <row r="1163" ht="14.25">
      <c r="A1163" s="23"/>
      <c r="B1163" s="23"/>
      <c r="C1163" s="23"/>
      <c r="D1163" s="23"/>
      <c r="E1163" s="23"/>
      <c r="F1163" s="23"/>
      <c r="G1163" s="24"/>
      <c r="H1163" s="25"/>
      <c r="I1163" s="26"/>
      <c r="J1163" s="27"/>
      <c r="K1163" s="27"/>
      <c r="L1163" s="27"/>
      <c r="M1163" s="26"/>
      <c r="N1163" s="28"/>
      <c r="O1163" s="29"/>
      <c r="P1163" s="30"/>
      <c r="Q1163" s="30"/>
      <c r="R1163" s="30"/>
      <c r="S1163" s="31"/>
      <c r="T1163" s="26"/>
      <c r="U1163" s="27"/>
      <c r="V1163" s="82"/>
      <c r="W1163" s="83"/>
      <c r="X1163" s="27"/>
      <c r="Y1163" s="36"/>
      <c r="Z1163" s="27"/>
      <c r="AA1163" s="37"/>
      <c r="AB1163" s="38"/>
      <c r="AC1163" s="39"/>
      <c r="AD1163" s="40"/>
      <c r="AK1163" s="2" t="str">
        <f>IF(ISERROR(MATCH(Table18[[#This Row], [Sector of College]],$AY$2:$AY$4,0)),"0", "1")</f>
        <v>0</v>
      </c>
      <c r="AL1163" s="2" t="str">
        <f>IF(ISERROR(MATCH(Table18[[#This Row], [Type of College]],$AZ$2:$AZ$4,0)),"0", "1")</f>
        <v>0</v>
      </c>
      <c r="AM1163" s="2" t="str">
        <f>IF(ISERROR(MATCH(Table18[[#This Row], [College Category]],$BA$2:$BA$15,0)),"0", "1")</f>
        <v>0</v>
      </c>
      <c r="AN1163" s="2" t="str">
        <f>IF(ISERROR(MATCH(Table18[[#This Row], [Degree Duration]],$BB$3:$BB$12,0)),"0", "1")</f>
        <v>0</v>
      </c>
      <c r="AO1163" s="2" t="str">
        <f>IF(ISERROR(MATCH(#REF!,#REF!,0)),"0", "1")</f>
        <v>0</v>
      </c>
      <c r="AP1163" s="2" t="str">
        <f>IF(ISERROR(MATCH(Table18[[#This Row], [Batch Start Year]],$BC$2:$BC$23,0)),"0", "1")</f>
        <v>0</v>
      </c>
      <c r="AQ1163" s="2" t="str">
        <f>IF(ISERROR(MATCH(Table18[[#This Row], [Batch Start Semester]],$BD$2:$BD$5,0)),"0", "1")</f>
        <v>0</v>
      </c>
      <c r="AR1163" s="2" t="str">
        <f>IF(ISERROR(MATCH(Table18[[#This Row], [Batch Session ]],$BE$2:$BE$5,0)),"0", "1")</f>
        <v>0</v>
      </c>
      <c r="AS1163" s="2" t="str">
        <f>IF(ISERROR(MATCH(Table18[[#This Row], [Current Semester Number ]],$BF$2:$BF$12,0)),"0", "1")</f>
        <v>0</v>
      </c>
      <c r="AT1163" s="2" t="str">
        <f>IF(ISERROR(MATCH(Table18[[#This Row], [Gender]],$BG$2:$BG$4,0)),"0", "1")</f>
        <v>0</v>
      </c>
      <c r="AU1163" s="2" t="str">
        <f>IF(ISERROR(MATCH(Table18[[#This Row], [Quota Type]],$BH$2:$BH$12,0)),"0", "1")</f>
        <v>0</v>
      </c>
      <c r="AV1163" s="2" t="str">
        <f>IF(ISERROR(MATCH(Table18[[#This Row], [Different Ability Type (only for Differently abled students)]],$BI$2:$BI$8,0)),"0", "1")</f>
        <v>0</v>
      </c>
      <c r="AW1163" s="2"/>
      <c r="AX1163" s="2"/>
      <c r="AY1163" s="2"/>
      <c r="AZ1163" s="2"/>
    </row>
    <row r="1164" ht="14.25">
      <c r="A1164" s="23"/>
      <c r="B1164" s="23"/>
      <c r="C1164" s="23"/>
      <c r="D1164" s="23"/>
      <c r="E1164" s="23"/>
      <c r="F1164" s="23"/>
      <c r="G1164" s="24"/>
      <c r="H1164" s="25"/>
      <c r="I1164" s="26"/>
      <c r="J1164" s="27"/>
      <c r="K1164" s="27"/>
      <c r="L1164" s="27"/>
      <c r="M1164" s="26"/>
      <c r="N1164" s="28"/>
      <c r="O1164" s="29"/>
      <c r="P1164" s="30"/>
      <c r="Q1164" s="30"/>
      <c r="R1164" s="30"/>
      <c r="S1164" s="31"/>
      <c r="T1164" s="26"/>
      <c r="U1164" s="27"/>
      <c r="V1164" s="82"/>
      <c r="W1164" s="83"/>
      <c r="X1164" s="27"/>
      <c r="Y1164" s="36"/>
      <c r="Z1164" s="27"/>
      <c r="AA1164" s="37"/>
      <c r="AB1164" s="38"/>
      <c r="AC1164" s="39"/>
      <c r="AD1164" s="40"/>
      <c r="AK1164" s="2" t="str">
        <f>IF(ISERROR(MATCH(Table18[[#This Row], [Sector of College]],$AY$2:$AY$4,0)),"0", "1")</f>
        <v>0</v>
      </c>
      <c r="AL1164" s="2" t="str">
        <f>IF(ISERROR(MATCH(Table18[[#This Row], [Type of College]],$AZ$2:$AZ$4,0)),"0", "1")</f>
        <v>0</v>
      </c>
      <c r="AM1164" s="2" t="str">
        <f>IF(ISERROR(MATCH(Table18[[#This Row], [College Category]],$BA$2:$BA$15,0)),"0", "1")</f>
        <v>0</v>
      </c>
      <c r="AN1164" s="2" t="str">
        <f>IF(ISERROR(MATCH(Table18[[#This Row], [Degree Duration]],$BB$3:$BB$12,0)),"0", "1")</f>
        <v>0</v>
      </c>
      <c r="AO1164" s="2" t="str">
        <f>IF(ISERROR(MATCH(#REF!,#REF!,0)),"0", "1")</f>
        <v>0</v>
      </c>
      <c r="AP1164" s="2" t="str">
        <f>IF(ISERROR(MATCH(Table18[[#This Row], [Batch Start Year]],$BC$2:$BC$23,0)),"0", "1")</f>
        <v>0</v>
      </c>
      <c r="AQ1164" s="2" t="str">
        <f>IF(ISERROR(MATCH(Table18[[#This Row], [Batch Start Semester]],$BD$2:$BD$5,0)),"0", "1")</f>
        <v>0</v>
      </c>
      <c r="AR1164" s="2" t="str">
        <f>IF(ISERROR(MATCH(Table18[[#This Row], [Batch Session ]],$BE$2:$BE$5,0)),"0", "1")</f>
        <v>0</v>
      </c>
      <c r="AS1164" s="2" t="str">
        <f>IF(ISERROR(MATCH(Table18[[#This Row], [Current Semester Number ]],$BF$2:$BF$12,0)),"0", "1")</f>
        <v>0</v>
      </c>
      <c r="AT1164" s="2" t="str">
        <f>IF(ISERROR(MATCH(Table18[[#This Row], [Gender]],$BG$2:$BG$4,0)),"0", "1")</f>
        <v>0</v>
      </c>
      <c r="AU1164" s="2" t="str">
        <f>IF(ISERROR(MATCH(Table18[[#This Row], [Quota Type]],$BH$2:$BH$12,0)),"0", "1")</f>
        <v>0</v>
      </c>
      <c r="AV1164" s="2" t="str">
        <f>IF(ISERROR(MATCH(Table18[[#This Row], [Different Ability Type (only for Differently abled students)]],$BI$2:$BI$8,0)),"0", "1")</f>
        <v>0</v>
      </c>
      <c r="AW1164" s="2"/>
      <c r="AX1164" s="2"/>
      <c r="AY1164" s="2"/>
      <c r="AZ1164" s="2"/>
    </row>
    <row r="1165" ht="14.25">
      <c r="A1165" s="23"/>
      <c r="B1165" s="23"/>
      <c r="C1165" s="23"/>
      <c r="D1165" s="23"/>
      <c r="E1165" s="23"/>
      <c r="F1165" s="23"/>
      <c r="G1165" s="24"/>
      <c r="H1165" s="25"/>
      <c r="I1165" s="26"/>
      <c r="J1165" s="27"/>
      <c r="K1165" s="27"/>
      <c r="L1165" s="27"/>
      <c r="M1165" s="26"/>
      <c r="N1165" s="28"/>
      <c r="O1165" s="29"/>
      <c r="P1165" s="30"/>
      <c r="Q1165" s="30"/>
      <c r="R1165" s="30"/>
      <c r="S1165" s="31"/>
      <c r="T1165" s="26"/>
      <c r="U1165" s="27"/>
      <c r="V1165" s="82"/>
      <c r="W1165" s="83"/>
      <c r="X1165" s="27"/>
      <c r="Y1165" s="36"/>
      <c r="Z1165" s="27"/>
      <c r="AA1165" s="37"/>
      <c r="AB1165" s="38"/>
      <c r="AC1165" s="39"/>
      <c r="AD1165" s="40"/>
      <c r="AK1165" s="2" t="str">
        <f>IF(ISERROR(MATCH(Table18[[#This Row], [Sector of College]],$AY$2:$AY$4,0)),"0", "1")</f>
        <v>0</v>
      </c>
      <c r="AL1165" s="2" t="str">
        <f>IF(ISERROR(MATCH(Table18[[#This Row], [Type of College]],$AZ$2:$AZ$4,0)),"0", "1")</f>
        <v>0</v>
      </c>
      <c r="AM1165" s="2" t="str">
        <f>IF(ISERROR(MATCH(Table18[[#This Row], [College Category]],$BA$2:$BA$15,0)),"0", "1")</f>
        <v>0</v>
      </c>
      <c r="AN1165" s="2" t="str">
        <f>IF(ISERROR(MATCH(Table18[[#This Row], [Degree Duration]],$BB$3:$BB$12,0)),"0", "1")</f>
        <v>0</v>
      </c>
      <c r="AO1165" s="2" t="str">
        <f>IF(ISERROR(MATCH(#REF!,#REF!,0)),"0", "1")</f>
        <v>0</v>
      </c>
      <c r="AP1165" s="2" t="str">
        <f>IF(ISERROR(MATCH(Table18[[#This Row], [Batch Start Year]],$BC$2:$BC$23,0)),"0", "1")</f>
        <v>0</v>
      </c>
      <c r="AQ1165" s="2" t="str">
        <f>IF(ISERROR(MATCH(Table18[[#This Row], [Batch Start Semester]],$BD$2:$BD$5,0)),"0", "1")</f>
        <v>0</v>
      </c>
      <c r="AR1165" s="2" t="str">
        <f>IF(ISERROR(MATCH(Table18[[#This Row], [Batch Session ]],$BE$2:$BE$5,0)),"0", "1")</f>
        <v>0</v>
      </c>
      <c r="AS1165" s="2" t="str">
        <f>IF(ISERROR(MATCH(Table18[[#This Row], [Current Semester Number ]],$BF$2:$BF$12,0)),"0", "1")</f>
        <v>0</v>
      </c>
      <c r="AT1165" s="2" t="str">
        <f>IF(ISERROR(MATCH(Table18[[#This Row], [Gender]],$BG$2:$BG$4,0)),"0", "1")</f>
        <v>0</v>
      </c>
      <c r="AU1165" s="2" t="str">
        <f>IF(ISERROR(MATCH(Table18[[#This Row], [Quota Type]],$BH$2:$BH$12,0)),"0", "1")</f>
        <v>0</v>
      </c>
      <c r="AV1165" s="2" t="str">
        <f>IF(ISERROR(MATCH(Table18[[#This Row], [Different Ability Type (only for Differently abled students)]],$BI$2:$BI$8,0)),"0", "1")</f>
        <v>0</v>
      </c>
      <c r="AW1165" s="2"/>
      <c r="AX1165" s="2"/>
      <c r="AY1165" s="2"/>
      <c r="AZ1165" s="2"/>
    </row>
    <row r="1166" ht="14.25">
      <c r="A1166" s="23"/>
      <c r="B1166" s="23"/>
      <c r="C1166" s="23"/>
      <c r="D1166" s="23"/>
      <c r="E1166" s="23"/>
      <c r="F1166" s="23"/>
      <c r="G1166" s="24"/>
      <c r="H1166" s="25"/>
      <c r="I1166" s="26"/>
      <c r="J1166" s="27"/>
      <c r="K1166" s="27"/>
      <c r="L1166" s="27"/>
      <c r="M1166" s="26"/>
      <c r="N1166" s="28"/>
      <c r="O1166" s="29"/>
      <c r="P1166" s="30"/>
      <c r="Q1166" s="30"/>
      <c r="R1166" s="30"/>
      <c r="S1166" s="31"/>
      <c r="T1166" s="26"/>
      <c r="U1166" s="27"/>
      <c r="V1166" s="82"/>
      <c r="W1166" s="83"/>
      <c r="X1166" s="27"/>
      <c r="Y1166" s="36"/>
      <c r="Z1166" s="27"/>
      <c r="AA1166" s="37"/>
      <c r="AB1166" s="38"/>
      <c r="AC1166" s="39"/>
      <c r="AD1166" s="40"/>
      <c r="AK1166" s="2" t="str">
        <f>IF(ISERROR(MATCH(Table18[[#This Row], [Sector of College]],$AY$2:$AY$4,0)),"0", "1")</f>
        <v>0</v>
      </c>
      <c r="AL1166" s="2" t="str">
        <f>IF(ISERROR(MATCH(Table18[[#This Row], [Type of College]],$AZ$2:$AZ$4,0)),"0", "1")</f>
        <v>0</v>
      </c>
      <c r="AM1166" s="2" t="str">
        <f>IF(ISERROR(MATCH(Table18[[#This Row], [College Category]],$BA$2:$BA$15,0)),"0", "1")</f>
        <v>0</v>
      </c>
      <c r="AN1166" s="2" t="str">
        <f>IF(ISERROR(MATCH(Table18[[#This Row], [Degree Duration]],$BB$3:$BB$12,0)),"0", "1")</f>
        <v>0</v>
      </c>
      <c r="AO1166" s="2" t="str">
        <f>IF(ISERROR(MATCH(#REF!,#REF!,0)),"0", "1")</f>
        <v>0</v>
      </c>
      <c r="AP1166" s="2" t="str">
        <f>IF(ISERROR(MATCH(Table18[[#This Row], [Batch Start Year]],$BC$2:$BC$23,0)),"0", "1")</f>
        <v>0</v>
      </c>
      <c r="AQ1166" s="2" t="str">
        <f>IF(ISERROR(MATCH(Table18[[#This Row], [Batch Start Semester]],$BD$2:$BD$5,0)),"0", "1")</f>
        <v>0</v>
      </c>
      <c r="AR1166" s="2" t="str">
        <f>IF(ISERROR(MATCH(Table18[[#This Row], [Batch Session ]],$BE$2:$BE$5,0)),"0", "1")</f>
        <v>0</v>
      </c>
      <c r="AS1166" s="2" t="str">
        <f>IF(ISERROR(MATCH(Table18[[#This Row], [Current Semester Number ]],$BF$2:$BF$12,0)),"0", "1")</f>
        <v>0</v>
      </c>
      <c r="AT1166" s="2" t="str">
        <f>IF(ISERROR(MATCH(Table18[[#This Row], [Gender]],$BG$2:$BG$4,0)),"0", "1")</f>
        <v>0</v>
      </c>
      <c r="AU1166" s="2" t="str">
        <f>IF(ISERROR(MATCH(Table18[[#This Row], [Quota Type]],$BH$2:$BH$12,0)),"0", "1")</f>
        <v>0</v>
      </c>
      <c r="AV1166" s="2" t="str">
        <f>IF(ISERROR(MATCH(Table18[[#This Row], [Different Ability Type (only for Differently abled students)]],$BI$2:$BI$8,0)),"0", "1")</f>
        <v>0</v>
      </c>
      <c r="AW1166" s="2"/>
      <c r="AX1166" s="2"/>
      <c r="AY1166" s="2"/>
      <c r="AZ1166" s="2"/>
    </row>
    <row r="1167" ht="14.25">
      <c r="A1167" s="23"/>
      <c r="B1167" s="23"/>
      <c r="C1167" s="23"/>
      <c r="D1167" s="23"/>
      <c r="E1167" s="23"/>
      <c r="F1167" s="23"/>
      <c r="G1167" s="24"/>
      <c r="H1167" s="25"/>
      <c r="I1167" s="26"/>
      <c r="J1167" s="27"/>
      <c r="K1167" s="27"/>
      <c r="L1167" s="27"/>
      <c r="M1167" s="26"/>
      <c r="N1167" s="28"/>
      <c r="O1167" s="29"/>
      <c r="P1167" s="30"/>
      <c r="Q1167" s="30"/>
      <c r="R1167" s="30"/>
      <c r="S1167" s="31"/>
      <c r="T1167" s="26"/>
      <c r="U1167" s="27"/>
      <c r="V1167" s="82"/>
      <c r="W1167" s="83"/>
      <c r="X1167" s="27"/>
      <c r="Y1167" s="36"/>
      <c r="Z1167" s="27"/>
      <c r="AA1167" s="37"/>
      <c r="AB1167" s="38"/>
      <c r="AC1167" s="39"/>
      <c r="AD1167" s="40"/>
      <c r="AK1167" s="2" t="str">
        <f>IF(ISERROR(MATCH(Table18[[#This Row], [Sector of College]],$AY$2:$AY$4,0)),"0", "1")</f>
        <v>0</v>
      </c>
      <c r="AL1167" s="2" t="str">
        <f>IF(ISERROR(MATCH(Table18[[#This Row], [Type of College]],$AZ$2:$AZ$4,0)),"0", "1")</f>
        <v>0</v>
      </c>
      <c r="AM1167" s="2" t="str">
        <f>IF(ISERROR(MATCH(Table18[[#This Row], [College Category]],$BA$2:$BA$15,0)),"0", "1")</f>
        <v>0</v>
      </c>
      <c r="AN1167" s="2" t="str">
        <f>IF(ISERROR(MATCH(Table18[[#This Row], [Degree Duration]],$BB$3:$BB$12,0)),"0", "1")</f>
        <v>0</v>
      </c>
      <c r="AO1167" s="2" t="str">
        <f>IF(ISERROR(MATCH(#REF!,#REF!,0)),"0", "1")</f>
        <v>0</v>
      </c>
      <c r="AP1167" s="2" t="str">
        <f>IF(ISERROR(MATCH(Table18[[#This Row], [Batch Start Year]],$BC$2:$BC$23,0)),"0", "1")</f>
        <v>0</v>
      </c>
      <c r="AQ1167" s="2" t="str">
        <f>IF(ISERROR(MATCH(Table18[[#This Row], [Batch Start Semester]],$BD$2:$BD$5,0)),"0", "1")</f>
        <v>0</v>
      </c>
      <c r="AR1167" s="2" t="str">
        <f>IF(ISERROR(MATCH(Table18[[#This Row], [Batch Session ]],$BE$2:$BE$5,0)),"0", "1")</f>
        <v>0</v>
      </c>
      <c r="AS1167" s="2" t="str">
        <f>IF(ISERROR(MATCH(Table18[[#This Row], [Current Semester Number ]],$BF$2:$BF$12,0)),"0", "1")</f>
        <v>0</v>
      </c>
      <c r="AT1167" s="2" t="str">
        <f>IF(ISERROR(MATCH(Table18[[#This Row], [Gender]],$BG$2:$BG$4,0)),"0", "1")</f>
        <v>0</v>
      </c>
      <c r="AU1167" s="2" t="str">
        <f>IF(ISERROR(MATCH(Table18[[#This Row], [Quota Type]],$BH$2:$BH$12,0)),"0", "1")</f>
        <v>0</v>
      </c>
      <c r="AV1167" s="2" t="str">
        <f>IF(ISERROR(MATCH(Table18[[#This Row], [Different Ability Type (only for Differently abled students)]],$BI$2:$BI$8,0)),"0", "1")</f>
        <v>0</v>
      </c>
      <c r="AW1167" s="2"/>
      <c r="AX1167" s="2"/>
      <c r="AY1167" s="2"/>
      <c r="AZ1167" s="2"/>
    </row>
    <row r="1168" ht="14.25">
      <c r="A1168" s="23"/>
      <c r="B1168" s="23"/>
      <c r="C1168" s="23"/>
      <c r="D1168" s="23"/>
      <c r="E1168" s="23"/>
      <c r="F1168" s="23"/>
      <c r="G1168" s="24"/>
      <c r="H1168" s="25"/>
      <c r="I1168" s="26"/>
      <c r="J1168" s="27"/>
      <c r="K1168" s="27"/>
      <c r="L1168" s="27"/>
      <c r="M1168" s="26"/>
      <c r="N1168" s="28"/>
      <c r="O1168" s="29"/>
      <c r="P1168" s="30"/>
      <c r="Q1168" s="30"/>
      <c r="R1168" s="30"/>
      <c r="S1168" s="31"/>
      <c r="T1168" s="26"/>
      <c r="U1168" s="27"/>
      <c r="V1168" s="82"/>
      <c r="W1168" s="83"/>
      <c r="X1168" s="27"/>
      <c r="Y1168" s="36"/>
      <c r="Z1168" s="27"/>
      <c r="AA1168" s="37"/>
      <c r="AB1168" s="38"/>
      <c r="AC1168" s="39"/>
      <c r="AD1168" s="40"/>
      <c r="AK1168" s="2" t="str">
        <f>IF(ISERROR(MATCH(Table18[[#This Row], [Sector of College]],$AY$2:$AY$4,0)),"0", "1")</f>
        <v>0</v>
      </c>
      <c r="AL1168" s="2" t="str">
        <f>IF(ISERROR(MATCH(Table18[[#This Row], [Type of College]],$AZ$2:$AZ$4,0)),"0", "1")</f>
        <v>0</v>
      </c>
      <c r="AM1168" s="2" t="str">
        <f>IF(ISERROR(MATCH(Table18[[#This Row], [College Category]],$BA$2:$BA$15,0)),"0", "1")</f>
        <v>0</v>
      </c>
      <c r="AN1168" s="2" t="str">
        <f>IF(ISERROR(MATCH(Table18[[#This Row], [Degree Duration]],$BB$3:$BB$12,0)),"0", "1")</f>
        <v>0</v>
      </c>
      <c r="AO1168" s="2" t="str">
        <f>IF(ISERROR(MATCH(#REF!,#REF!,0)),"0", "1")</f>
        <v>0</v>
      </c>
      <c r="AP1168" s="2" t="str">
        <f>IF(ISERROR(MATCH(Table18[[#This Row], [Batch Start Year]],$BC$2:$BC$23,0)),"0", "1")</f>
        <v>0</v>
      </c>
      <c r="AQ1168" s="2" t="str">
        <f>IF(ISERROR(MATCH(Table18[[#This Row], [Batch Start Semester]],$BD$2:$BD$5,0)),"0", "1")</f>
        <v>0</v>
      </c>
      <c r="AR1168" s="2" t="str">
        <f>IF(ISERROR(MATCH(Table18[[#This Row], [Batch Session ]],$BE$2:$BE$5,0)),"0", "1")</f>
        <v>0</v>
      </c>
      <c r="AS1168" s="2" t="str">
        <f>IF(ISERROR(MATCH(Table18[[#This Row], [Current Semester Number ]],$BF$2:$BF$12,0)),"0", "1")</f>
        <v>0</v>
      </c>
      <c r="AT1168" s="2" t="str">
        <f>IF(ISERROR(MATCH(Table18[[#This Row], [Gender]],$BG$2:$BG$4,0)),"0", "1")</f>
        <v>0</v>
      </c>
      <c r="AU1168" s="2" t="str">
        <f>IF(ISERROR(MATCH(Table18[[#This Row], [Quota Type]],$BH$2:$BH$12,0)),"0", "1")</f>
        <v>0</v>
      </c>
      <c r="AV1168" s="2" t="str">
        <f>IF(ISERROR(MATCH(Table18[[#This Row], [Different Ability Type (only for Differently abled students)]],$BI$2:$BI$8,0)),"0", "1")</f>
        <v>0</v>
      </c>
      <c r="AW1168" s="2"/>
      <c r="AX1168" s="2"/>
      <c r="AY1168" s="2"/>
      <c r="AZ1168" s="2"/>
    </row>
    <row r="1169" ht="14.25">
      <c r="A1169" s="23"/>
      <c r="B1169" s="23"/>
      <c r="C1169" s="23"/>
      <c r="D1169" s="23"/>
      <c r="E1169" s="23"/>
      <c r="F1169" s="23"/>
      <c r="G1169" s="24"/>
      <c r="H1169" s="25"/>
      <c r="I1169" s="26"/>
      <c r="J1169" s="27"/>
      <c r="K1169" s="27"/>
      <c r="L1169" s="27"/>
      <c r="M1169" s="26"/>
      <c r="N1169" s="28"/>
      <c r="O1169" s="29"/>
      <c r="P1169" s="30"/>
      <c r="Q1169" s="30"/>
      <c r="R1169" s="30"/>
      <c r="S1169" s="31"/>
      <c r="T1169" s="26"/>
      <c r="U1169" s="27"/>
      <c r="V1169" s="82"/>
      <c r="W1169" s="83"/>
      <c r="X1169" s="27"/>
      <c r="Y1169" s="36"/>
      <c r="Z1169" s="27"/>
      <c r="AA1169" s="37"/>
      <c r="AB1169" s="38"/>
      <c r="AC1169" s="39"/>
      <c r="AD1169" s="40"/>
      <c r="AK1169" s="2" t="str">
        <f>IF(ISERROR(MATCH(Table18[[#This Row], [Sector of College]],$AY$2:$AY$4,0)),"0", "1")</f>
        <v>0</v>
      </c>
      <c r="AL1169" s="2" t="str">
        <f>IF(ISERROR(MATCH(Table18[[#This Row], [Type of College]],$AZ$2:$AZ$4,0)),"0", "1")</f>
        <v>0</v>
      </c>
      <c r="AM1169" s="2" t="str">
        <f>IF(ISERROR(MATCH(Table18[[#This Row], [College Category]],$BA$2:$BA$15,0)),"0", "1")</f>
        <v>0</v>
      </c>
      <c r="AN1169" s="2" t="str">
        <f>IF(ISERROR(MATCH(Table18[[#This Row], [Degree Duration]],$BB$3:$BB$12,0)),"0", "1")</f>
        <v>0</v>
      </c>
      <c r="AO1169" s="2" t="str">
        <f>IF(ISERROR(MATCH(#REF!,#REF!,0)),"0", "1")</f>
        <v>0</v>
      </c>
      <c r="AP1169" s="2" t="str">
        <f>IF(ISERROR(MATCH(Table18[[#This Row], [Batch Start Year]],$BC$2:$BC$23,0)),"0", "1")</f>
        <v>0</v>
      </c>
      <c r="AQ1169" s="2" t="str">
        <f>IF(ISERROR(MATCH(Table18[[#This Row], [Batch Start Semester]],$BD$2:$BD$5,0)),"0", "1")</f>
        <v>0</v>
      </c>
      <c r="AR1169" s="2" t="str">
        <f>IF(ISERROR(MATCH(Table18[[#This Row], [Batch Session ]],$BE$2:$BE$5,0)),"0", "1")</f>
        <v>0</v>
      </c>
      <c r="AS1169" s="2" t="str">
        <f>IF(ISERROR(MATCH(Table18[[#This Row], [Current Semester Number ]],$BF$2:$BF$12,0)),"0", "1")</f>
        <v>0</v>
      </c>
      <c r="AT1169" s="2" t="str">
        <f>IF(ISERROR(MATCH(Table18[[#This Row], [Gender]],$BG$2:$BG$4,0)),"0", "1")</f>
        <v>0</v>
      </c>
      <c r="AU1169" s="2" t="str">
        <f>IF(ISERROR(MATCH(Table18[[#This Row], [Quota Type]],$BH$2:$BH$12,0)),"0", "1")</f>
        <v>0</v>
      </c>
      <c r="AV1169" s="2" t="str">
        <f>IF(ISERROR(MATCH(Table18[[#This Row], [Different Ability Type (only for Differently abled students)]],$BI$2:$BI$8,0)),"0", "1")</f>
        <v>0</v>
      </c>
      <c r="AW1169" s="2"/>
      <c r="AX1169" s="2"/>
      <c r="AY1169" s="2"/>
      <c r="AZ1169" s="2"/>
    </row>
    <row r="1170" ht="14.25">
      <c r="A1170" s="23"/>
      <c r="B1170" s="23"/>
      <c r="C1170" s="23"/>
      <c r="D1170" s="23"/>
      <c r="E1170" s="23"/>
      <c r="F1170" s="23"/>
      <c r="G1170" s="24"/>
      <c r="H1170" s="25"/>
      <c r="I1170" s="26"/>
      <c r="J1170" s="27"/>
      <c r="K1170" s="27"/>
      <c r="L1170" s="27"/>
      <c r="M1170" s="26"/>
      <c r="N1170" s="28"/>
      <c r="O1170" s="29"/>
      <c r="P1170" s="30"/>
      <c r="Q1170" s="30"/>
      <c r="R1170" s="30"/>
      <c r="S1170" s="31"/>
      <c r="T1170" s="26"/>
      <c r="U1170" s="27"/>
      <c r="V1170" s="82"/>
      <c r="W1170" s="83"/>
      <c r="X1170" s="27"/>
      <c r="Y1170" s="36"/>
      <c r="Z1170" s="27"/>
      <c r="AA1170" s="37"/>
      <c r="AB1170" s="38"/>
      <c r="AC1170" s="39"/>
      <c r="AD1170" s="40"/>
      <c r="AK1170" s="2" t="str">
        <f>IF(ISERROR(MATCH(Table18[[#This Row], [Sector of College]],$AY$2:$AY$4,0)),"0", "1")</f>
        <v>0</v>
      </c>
      <c r="AL1170" s="2" t="str">
        <f>IF(ISERROR(MATCH(Table18[[#This Row], [Type of College]],$AZ$2:$AZ$4,0)),"0", "1")</f>
        <v>0</v>
      </c>
      <c r="AM1170" s="2" t="str">
        <f>IF(ISERROR(MATCH(Table18[[#This Row], [College Category]],$BA$2:$BA$15,0)),"0", "1")</f>
        <v>0</v>
      </c>
      <c r="AN1170" s="2" t="str">
        <f>IF(ISERROR(MATCH(Table18[[#This Row], [Degree Duration]],$BB$3:$BB$12,0)),"0", "1")</f>
        <v>0</v>
      </c>
      <c r="AO1170" s="2" t="str">
        <f>IF(ISERROR(MATCH(#REF!,#REF!,0)),"0", "1")</f>
        <v>0</v>
      </c>
      <c r="AP1170" s="2" t="str">
        <f>IF(ISERROR(MATCH(Table18[[#This Row], [Batch Start Year]],$BC$2:$BC$23,0)),"0", "1")</f>
        <v>0</v>
      </c>
      <c r="AQ1170" s="2" t="str">
        <f>IF(ISERROR(MATCH(Table18[[#This Row], [Batch Start Semester]],$BD$2:$BD$5,0)),"0", "1")</f>
        <v>0</v>
      </c>
      <c r="AR1170" s="2" t="str">
        <f>IF(ISERROR(MATCH(Table18[[#This Row], [Batch Session ]],$BE$2:$BE$5,0)),"0", "1")</f>
        <v>0</v>
      </c>
      <c r="AS1170" s="2" t="str">
        <f>IF(ISERROR(MATCH(Table18[[#This Row], [Current Semester Number ]],$BF$2:$BF$12,0)),"0", "1")</f>
        <v>0</v>
      </c>
      <c r="AT1170" s="2" t="str">
        <f>IF(ISERROR(MATCH(Table18[[#This Row], [Gender]],$BG$2:$BG$4,0)),"0", "1")</f>
        <v>0</v>
      </c>
      <c r="AU1170" s="2" t="str">
        <f>IF(ISERROR(MATCH(Table18[[#This Row], [Quota Type]],$BH$2:$BH$12,0)),"0", "1")</f>
        <v>0</v>
      </c>
      <c r="AV1170" s="2" t="str">
        <f>IF(ISERROR(MATCH(Table18[[#This Row], [Different Ability Type (only for Differently abled students)]],$BI$2:$BI$8,0)),"0", "1")</f>
        <v>0</v>
      </c>
      <c r="AW1170" s="2"/>
      <c r="AX1170" s="2"/>
      <c r="AY1170" s="2"/>
      <c r="AZ1170" s="2"/>
    </row>
    <row r="1171" ht="14.25">
      <c r="A1171" s="23"/>
      <c r="B1171" s="23"/>
      <c r="C1171" s="23"/>
      <c r="D1171" s="23"/>
      <c r="E1171" s="23"/>
      <c r="F1171" s="23"/>
      <c r="G1171" s="24"/>
      <c r="H1171" s="25"/>
      <c r="I1171" s="26"/>
      <c r="J1171" s="27"/>
      <c r="K1171" s="27"/>
      <c r="L1171" s="27"/>
      <c r="M1171" s="26"/>
      <c r="N1171" s="28"/>
      <c r="O1171" s="29"/>
      <c r="P1171" s="30"/>
      <c r="Q1171" s="30"/>
      <c r="R1171" s="30"/>
      <c r="S1171" s="31"/>
      <c r="T1171" s="26"/>
      <c r="U1171" s="27"/>
      <c r="V1171" s="82"/>
      <c r="W1171" s="83"/>
      <c r="X1171" s="27"/>
      <c r="Y1171" s="36"/>
      <c r="Z1171" s="27"/>
      <c r="AA1171" s="37"/>
      <c r="AB1171" s="38"/>
      <c r="AC1171" s="39"/>
      <c r="AD1171" s="40"/>
      <c r="AK1171" s="2" t="str">
        <f>IF(ISERROR(MATCH(Table18[[#This Row], [Sector of College]],$AY$2:$AY$4,0)),"0", "1")</f>
        <v>0</v>
      </c>
      <c r="AL1171" s="2" t="str">
        <f>IF(ISERROR(MATCH(Table18[[#This Row], [Type of College]],$AZ$2:$AZ$4,0)),"0", "1")</f>
        <v>0</v>
      </c>
      <c r="AM1171" s="2" t="str">
        <f>IF(ISERROR(MATCH(Table18[[#This Row], [College Category]],$BA$2:$BA$15,0)),"0", "1")</f>
        <v>0</v>
      </c>
      <c r="AN1171" s="2" t="str">
        <f>IF(ISERROR(MATCH(Table18[[#This Row], [Degree Duration]],$BB$3:$BB$12,0)),"0", "1")</f>
        <v>0</v>
      </c>
      <c r="AO1171" s="2" t="str">
        <f>IF(ISERROR(MATCH(#REF!,#REF!,0)),"0", "1")</f>
        <v>0</v>
      </c>
      <c r="AP1171" s="2" t="str">
        <f>IF(ISERROR(MATCH(Table18[[#This Row], [Batch Start Year]],$BC$2:$BC$23,0)),"0", "1")</f>
        <v>0</v>
      </c>
      <c r="AQ1171" s="2" t="str">
        <f>IF(ISERROR(MATCH(Table18[[#This Row], [Batch Start Semester]],$BD$2:$BD$5,0)),"0", "1")</f>
        <v>0</v>
      </c>
      <c r="AR1171" s="2" t="str">
        <f>IF(ISERROR(MATCH(Table18[[#This Row], [Batch Session ]],$BE$2:$BE$5,0)),"0", "1")</f>
        <v>0</v>
      </c>
      <c r="AS1171" s="2" t="str">
        <f>IF(ISERROR(MATCH(Table18[[#This Row], [Current Semester Number ]],$BF$2:$BF$12,0)),"0", "1")</f>
        <v>0</v>
      </c>
      <c r="AT1171" s="2" t="str">
        <f>IF(ISERROR(MATCH(Table18[[#This Row], [Gender]],$BG$2:$BG$4,0)),"0", "1")</f>
        <v>0</v>
      </c>
      <c r="AU1171" s="2" t="str">
        <f>IF(ISERROR(MATCH(Table18[[#This Row], [Quota Type]],$BH$2:$BH$12,0)),"0", "1")</f>
        <v>0</v>
      </c>
      <c r="AV1171" s="2" t="str">
        <f>IF(ISERROR(MATCH(Table18[[#This Row], [Different Ability Type (only for Differently abled students)]],$BI$2:$BI$8,0)),"0", "1")</f>
        <v>0</v>
      </c>
      <c r="AW1171" s="2"/>
      <c r="AX1171" s="2"/>
      <c r="AY1171" s="2"/>
      <c r="AZ1171" s="2"/>
    </row>
    <row r="1172" ht="14.25">
      <c r="A1172" s="23"/>
      <c r="B1172" s="23"/>
      <c r="C1172" s="23"/>
      <c r="D1172" s="23"/>
      <c r="E1172" s="23"/>
      <c r="F1172" s="23"/>
      <c r="G1172" s="24"/>
      <c r="H1172" s="25"/>
      <c r="I1172" s="26"/>
      <c r="J1172" s="27"/>
      <c r="K1172" s="27"/>
      <c r="L1172" s="27"/>
      <c r="M1172" s="26"/>
      <c r="N1172" s="28"/>
      <c r="O1172" s="29"/>
      <c r="P1172" s="30"/>
      <c r="Q1172" s="30"/>
      <c r="R1172" s="30"/>
      <c r="S1172" s="31"/>
      <c r="T1172" s="26"/>
      <c r="U1172" s="27"/>
      <c r="V1172" s="82"/>
      <c r="W1172" s="83"/>
      <c r="X1172" s="27"/>
      <c r="Y1172" s="36"/>
      <c r="Z1172" s="27"/>
      <c r="AA1172" s="37"/>
      <c r="AB1172" s="38"/>
      <c r="AC1172" s="39"/>
      <c r="AD1172" s="40"/>
      <c r="AK1172" s="2" t="str">
        <f>IF(ISERROR(MATCH(Table18[[#This Row], [Sector of College]],$AY$2:$AY$4,0)),"0", "1")</f>
        <v>0</v>
      </c>
      <c r="AL1172" s="2" t="str">
        <f>IF(ISERROR(MATCH(Table18[[#This Row], [Type of College]],$AZ$2:$AZ$4,0)),"0", "1")</f>
        <v>0</v>
      </c>
      <c r="AM1172" s="2" t="str">
        <f>IF(ISERROR(MATCH(Table18[[#This Row], [College Category]],$BA$2:$BA$15,0)),"0", "1")</f>
        <v>0</v>
      </c>
      <c r="AN1172" s="2" t="str">
        <f>IF(ISERROR(MATCH(Table18[[#This Row], [Degree Duration]],$BB$3:$BB$12,0)),"0", "1")</f>
        <v>0</v>
      </c>
      <c r="AO1172" s="2" t="str">
        <f>IF(ISERROR(MATCH(#REF!,#REF!,0)),"0", "1")</f>
        <v>0</v>
      </c>
      <c r="AP1172" s="2" t="str">
        <f>IF(ISERROR(MATCH(Table18[[#This Row], [Batch Start Year]],$BC$2:$BC$23,0)),"0", "1")</f>
        <v>0</v>
      </c>
      <c r="AQ1172" s="2" t="str">
        <f>IF(ISERROR(MATCH(Table18[[#This Row], [Batch Start Semester]],$BD$2:$BD$5,0)),"0", "1")</f>
        <v>0</v>
      </c>
      <c r="AR1172" s="2" t="str">
        <f>IF(ISERROR(MATCH(Table18[[#This Row], [Batch Session ]],$BE$2:$BE$5,0)),"0", "1")</f>
        <v>0</v>
      </c>
      <c r="AS1172" s="2" t="str">
        <f>IF(ISERROR(MATCH(Table18[[#This Row], [Current Semester Number ]],$BF$2:$BF$12,0)),"0", "1")</f>
        <v>0</v>
      </c>
      <c r="AT1172" s="2" t="str">
        <f>IF(ISERROR(MATCH(Table18[[#This Row], [Gender]],$BG$2:$BG$4,0)),"0", "1")</f>
        <v>0</v>
      </c>
      <c r="AU1172" s="2" t="str">
        <f>IF(ISERROR(MATCH(Table18[[#This Row], [Quota Type]],$BH$2:$BH$12,0)),"0", "1")</f>
        <v>0</v>
      </c>
      <c r="AV1172" s="2" t="str">
        <f>IF(ISERROR(MATCH(Table18[[#This Row], [Different Ability Type (only for Differently abled students)]],$BI$2:$BI$8,0)),"0", "1")</f>
        <v>0</v>
      </c>
      <c r="AW1172" s="2"/>
      <c r="AX1172" s="2"/>
      <c r="AY1172" s="2"/>
      <c r="AZ1172" s="2"/>
    </row>
    <row r="1173" ht="14.25">
      <c r="A1173" s="23"/>
      <c r="B1173" s="23"/>
      <c r="C1173" s="23"/>
      <c r="D1173" s="23"/>
      <c r="E1173" s="23"/>
      <c r="F1173" s="23"/>
      <c r="G1173" s="24"/>
      <c r="H1173" s="25"/>
      <c r="I1173" s="26"/>
      <c r="J1173" s="27"/>
      <c r="K1173" s="27"/>
      <c r="L1173" s="27"/>
      <c r="M1173" s="26"/>
      <c r="N1173" s="28"/>
      <c r="O1173" s="29"/>
      <c r="P1173" s="30"/>
      <c r="Q1173" s="30"/>
      <c r="R1173" s="30"/>
      <c r="S1173" s="31"/>
      <c r="T1173" s="26"/>
      <c r="U1173" s="27"/>
      <c r="V1173" s="82"/>
      <c r="W1173" s="83"/>
      <c r="X1173" s="27"/>
      <c r="Y1173" s="36"/>
      <c r="Z1173" s="27"/>
      <c r="AA1173" s="37"/>
      <c r="AB1173" s="38"/>
      <c r="AC1173" s="39"/>
      <c r="AD1173" s="40"/>
      <c r="AK1173" s="2" t="str">
        <f>IF(ISERROR(MATCH(Table18[[#This Row], [Sector of College]],$AY$2:$AY$4,0)),"0", "1")</f>
        <v>0</v>
      </c>
      <c r="AL1173" s="2" t="str">
        <f>IF(ISERROR(MATCH(Table18[[#This Row], [Type of College]],$AZ$2:$AZ$4,0)),"0", "1")</f>
        <v>0</v>
      </c>
      <c r="AM1173" s="2" t="str">
        <f>IF(ISERROR(MATCH(Table18[[#This Row], [College Category]],$BA$2:$BA$15,0)),"0", "1")</f>
        <v>0</v>
      </c>
      <c r="AN1173" s="2" t="str">
        <f>IF(ISERROR(MATCH(Table18[[#This Row], [Degree Duration]],$BB$3:$BB$12,0)),"0", "1")</f>
        <v>0</v>
      </c>
      <c r="AO1173" s="2" t="str">
        <f>IF(ISERROR(MATCH(#REF!,#REF!,0)),"0", "1")</f>
        <v>0</v>
      </c>
      <c r="AP1173" s="2" t="str">
        <f>IF(ISERROR(MATCH(Table18[[#This Row], [Batch Start Year]],$BC$2:$BC$23,0)),"0", "1")</f>
        <v>0</v>
      </c>
      <c r="AQ1173" s="2" t="str">
        <f>IF(ISERROR(MATCH(Table18[[#This Row], [Batch Start Semester]],$BD$2:$BD$5,0)),"0", "1")</f>
        <v>0</v>
      </c>
      <c r="AR1173" s="2" t="str">
        <f>IF(ISERROR(MATCH(Table18[[#This Row], [Batch Session ]],$BE$2:$BE$5,0)),"0", "1")</f>
        <v>0</v>
      </c>
      <c r="AS1173" s="2" t="str">
        <f>IF(ISERROR(MATCH(Table18[[#This Row], [Current Semester Number ]],$BF$2:$BF$12,0)),"0", "1")</f>
        <v>0</v>
      </c>
      <c r="AT1173" s="2" t="str">
        <f>IF(ISERROR(MATCH(Table18[[#This Row], [Gender]],$BG$2:$BG$4,0)),"0", "1")</f>
        <v>0</v>
      </c>
      <c r="AU1173" s="2" t="str">
        <f>IF(ISERROR(MATCH(Table18[[#This Row], [Quota Type]],$BH$2:$BH$12,0)),"0", "1")</f>
        <v>0</v>
      </c>
      <c r="AV1173" s="2" t="str">
        <f>IF(ISERROR(MATCH(Table18[[#This Row], [Different Ability Type (only for Differently abled students)]],$BI$2:$BI$8,0)),"0", "1")</f>
        <v>0</v>
      </c>
      <c r="AW1173" s="2"/>
      <c r="AX1173" s="2"/>
      <c r="AY1173" s="2"/>
      <c r="AZ1173" s="2"/>
    </row>
    <row r="1174" ht="14.25">
      <c r="A1174" s="23"/>
      <c r="B1174" s="23"/>
      <c r="C1174" s="23"/>
      <c r="D1174" s="23"/>
      <c r="E1174" s="23"/>
      <c r="F1174" s="23"/>
      <c r="G1174" s="24"/>
      <c r="H1174" s="25"/>
      <c r="I1174" s="26"/>
      <c r="J1174" s="27"/>
      <c r="K1174" s="27"/>
      <c r="L1174" s="27"/>
      <c r="M1174" s="26"/>
      <c r="N1174" s="28"/>
      <c r="O1174" s="29"/>
      <c r="P1174" s="30"/>
      <c r="Q1174" s="30"/>
      <c r="R1174" s="30"/>
      <c r="S1174" s="31"/>
      <c r="T1174" s="26"/>
      <c r="U1174" s="27"/>
      <c r="V1174" s="82"/>
      <c r="W1174" s="83"/>
      <c r="X1174" s="27"/>
      <c r="Y1174" s="36"/>
      <c r="Z1174" s="27"/>
      <c r="AA1174" s="37"/>
      <c r="AB1174" s="38"/>
      <c r="AC1174" s="39"/>
      <c r="AD1174" s="40"/>
      <c r="AK1174" s="2" t="str">
        <f>IF(ISERROR(MATCH(Table18[[#This Row], [Sector of College]],$AY$2:$AY$4,0)),"0", "1")</f>
        <v>0</v>
      </c>
      <c r="AL1174" s="2" t="str">
        <f>IF(ISERROR(MATCH(Table18[[#This Row], [Type of College]],$AZ$2:$AZ$4,0)),"0", "1")</f>
        <v>0</v>
      </c>
      <c r="AM1174" s="2" t="str">
        <f>IF(ISERROR(MATCH(Table18[[#This Row], [College Category]],$BA$2:$BA$15,0)),"0", "1")</f>
        <v>0</v>
      </c>
      <c r="AN1174" s="2" t="str">
        <f>IF(ISERROR(MATCH(Table18[[#This Row], [Degree Duration]],$BB$3:$BB$12,0)),"0", "1")</f>
        <v>0</v>
      </c>
      <c r="AO1174" s="2" t="str">
        <f>IF(ISERROR(MATCH(#REF!,#REF!,0)),"0", "1")</f>
        <v>0</v>
      </c>
      <c r="AP1174" s="2" t="str">
        <f>IF(ISERROR(MATCH(Table18[[#This Row], [Batch Start Year]],$BC$2:$BC$23,0)),"0", "1")</f>
        <v>0</v>
      </c>
      <c r="AQ1174" s="2" t="str">
        <f>IF(ISERROR(MATCH(Table18[[#This Row], [Batch Start Semester]],$BD$2:$BD$5,0)),"0", "1")</f>
        <v>0</v>
      </c>
      <c r="AR1174" s="2" t="str">
        <f>IF(ISERROR(MATCH(Table18[[#This Row], [Batch Session ]],$BE$2:$BE$5,0)),"0", "1")</f>
        <v>0</v>
      </c>
      <c r="AS1174" s="2" t="str">
        <f>IF(ISERROR(MATCH(Table18[[#This Row], [Current Semester Number ]],$BF$2:$BF$12,0)),"0", "1")</f>
        <v>0</v>
      </c>
      <c r="AT1174" s="2" t="str">
        <f>IF(ISERROR(MATCH(Table18[[#This Row], [Gender]],$BG$2:$BG$4,0)),"0", "1")</f>
        <v>0</v>
      </c>
      <c r="AU1174" s="2" t="str">
        <f>IF(ISERROR(MATCH(Table18[[#This Row], [Quota Type]],$BH$2:$BH$12,0)),"0", "1")</f>
        <v>0</v>
      </c>
      <c r="AV1174" s="2" t="str">
        <f>IF(ISERROR(MATCH(Table18[[#This Row], [Different Ability Type (only for Differently abled students)]],$BI$2:$BI$8,0)),"0", "1")</f>
        <v>0</v>
      </c>
      <c r="AW1174" s="2"/>
      <c r="AX1174" s="2"/>
      <c r="AY1174" s="2"/>
      <c r="AZ1174" s="2"/>
    </row>
    <row r="1175" ht="14.25">
      <c r="A1175" s="23"/>
      <c r="B1175" s="23"/>
      <c r="C1175" s="23"/>
      <c r="D1175" s="23"/>
      <c r="E1175" s="23"/>
      <c r="F1175" s="23"/>
      <c r="G1175" s="24"/>
      <c r="H1175" s="25"/>
      <c r="I1175" s="26"/>
      <c r="J1175" s="27"/>
      <c r="K1175" s="27"/>
      <c r="L1175" s="27"/>
      <c r="M1175" s="26"/>
      <c r="N1175" s="28"/>
      <c r="O1175" s="29"/>
      <c r="P1175" s="30"/>
      <c r="Q1175" s="30"/>
      <c r="R1175" s="30"/>
      <c r="S1175" s="31"/>
      <c r="T1175" s="26"/>
      <c r="U1175" s="27"/>
      <c r="V1175" s="82"/>
      <c r="W1175" s="83"/>
      <c r="X1175" s="27"/>
      <c r="Y1175" s="36"/>
      <c r="Z1175" s="27"/>
      <c r="AA1175" s="37"/>
      <c r="AB1175" s="38"/>
      <c r="AC1175" s="39"/>
      <c r="AD1175" s="40"/>
      <c r="AK1175" s="2" t="str">
        <f>IF(ISERROR(MATCH(Table18[[#This Row], [Sector of College]],$AY$2:$AY$4,0)),"0", "1")</f>
        <v>0</v>
      </c>
      <c r="AL1175" s="2" t="str">
        <f>IF(ISERROR(MATCH(Table18[[#This Row], [Type of College]],$AZ$2:$AZ$4,0)),"0", "1")</f>
        <v>0</v>
      </c>
      <c r="AM1175" s="2" t="str">
        <f>IF(ISERROR(MATCH(Table18[[#This Row], [College Category]],$BA$2:$BA$15,0)),"0", "1")</f>
        <v>0</v>
      </c>
      <c r="AN1175" s="2" t="str">
        <f>IF(ISERROR(MATCH(Table18[[#This Row], [Degree Duration]],$BB$3:$BB$12,0)),"0", "1")</f>
        <v>0</v>
      </c>
      <c r="AO1175" s="2" t="str">
        <f>IF(ISERROR(MATCH(#REF!,#REF!,0)),"0", "1")</f>
        <v>0</v>
      </c>
      <c r="AP1175" s="2" t="str">
        <f>IF(ISERROR(MATCH(Table18[[#This Row], [Batch Start Year]],$BC$2:$BC$23,0)),"0", "1")</f>
        <v>0</v>
      </c>
      <c r="AQ1175" s="2" t="str">
        <f>IF(ISERROR(MATCH(Table18[[#This Row], [Batch Start Semester]],$BD$2:$BD$5,0)),"0", "1")</f>
        <v>0</v>
      </c>
      <c r="AR1175" s="2" t="str">
        <f>IF(ISERROR(MATCH(Table18[[#This Row], [Batch Session ]],$BE$2:$BE$5,0)),"0", "1")</f>
        <v>0</v>
      </c>
      <c r="AS1175" s="2" t="str">
        <f>IF(ISERROR(MATCH(Table18[[#This Row], [Current Semester Number ]],$BF$2:$BF$12,0)),"0", "1")</f>
        <v>0</v>
      </c>
      <c r="AT1175" s="2" t="str">
        <f>IF(ISERROR(MATCH(Table18[[#This Row], [Gender]],$BG$2:$BG$4,0)),"0", "1")</f>
        <v>0</v>
      </c>
      <c r="AU1175" s="2" t="str">
        <f>IF(ISERROR(MATCH(Table18[[#This Row], [Quota Type]],$BH$2:$BH$12,0)),"0", "1")</f>
        <v>0</v>
      </c>
      <c r="AV1175" s="2" t="str">
        <f>IF(ISERROR(MATCH(Table18[[#This Row], [Different Ability Type (only for Differently abled students)]],$BI$2:$BI$8,0)),"0", "1")</f>
        <v>0</v>
      </c>
      <c r="AW1175" s="2"/>
      <c r="AX1175" s="2"/>
      <c r="AY1175" s="2"/>
      <c r="AZ1175" s="2"/>
    </row>
    <row r="1176" ht="14.25">
      <c r="A1176" s="23"/>
      <c r="B1176" s="23"/>
      <c r="C1176" s="23"/>
      <c r="D1176" s="23"/>
      <c r="E1176" s="23"/>
      <c r="F1176" s="23"/>
      <c r="G1176" s="24"/>
      <c r="H1176" s="25"/>
      <c r="I1176" s="26"/>
      <c r="J1176" s="27"/>
      <c r="K1176" s="27"/>
      <c r="L1176" s="27"/>
      <c r="M1176" s="26"/>
      <c r="N1176" s="28"/>
      <c r="O1176" s="29"/>
      <c r="P1176" s="30"/>
      <c r="Q1176" s="30"/>
      <c r="R1176" s="30"/>
      <c r="S1176" s="31"/>
      <c r="T1176" s="26"/>
      <c r="U1176" s="27"/>
      <c r="V1176" s="82"/>
      <c r="W1176" s="83"/>
      <c r="X1176" s="27"/>
      <c r="Y1176" s="36"/>
      <c r="Z1176" s="27"/>
      <c r="AA1176" s="37"/>
      <c r="AB1176" s="38"/>
      <c r="AC1176" s="39"/>
      <c r="AD1176" s="40"/>
      <c r="AK1176" s="2" t="str">
        <f>IF(ISERROR(MATCH(Table18[[#This Row], [Sector of College]],$AY$2:$AY$4,0)),"0", "1")</f>
        <v>0</v>
      </c>
      <c r="AL1176" s="2" t="str">
        <f>IF(ISERROR(MATCH(Table18[[#This Row], [Type of College]],$AZ$2:$AZ$4,0)),"0", "1")</f>
        <v>0</v>
      </c>
      <c r="AM1176" s="2" t="str">
        <f>IF(ISERROR(MATCH(Table18[[#This Row], [College Category]],$BA$2:$BA$15,0)),"0", "1")</f>
        <v>0</v>
      </c>
      <c r="AN1176" s="2" t="str">
        <f>IF(ISERROR(MATCH(Table18[[#This Row], [Degree Duration]],$BB$3:$BB$12,0)),"0", "1")</f>
        <v>0</v>
      </c>
      <c r="AO1176" s="2" t="str">
        <f>IF(ISERROR(MATCH(#REF!,#REF!,0)),"0", "1")</f>
        <v>0</v>
      </c>
      <c r="AP1176" s="2" t="str">
        <f>IF(ISERROR(MATCH(Table18[[#This Row], [Batch Start Year]],$BC$2:$BC$23,0)),"0", "1")</f>
        <v>0</v>
      </c>
      <c r="AQ1176" s="2" t="str">
        <f>IF(ISERROR(MATCH(Table18[[#This Row], [Batch Start Semester]],$BD$2:$BD$5,0)),"0", "1")</f>
        <v>0</v>
      </c>
      <c r="AR1176" s="2" t="str">
        <f>IF(ISERROR(MATCH(Table18[[#This Row], [Batch Session ]],$BE$2:$BE$5,0)),"0", "1")</f>
        <v>0</v>
      </c>
      <c r="AS1176" s="2" t="str">
        <f>IF(ISERROR(MATCH(Table18[[#This Row], [Current Semester Number ]],$BF$2:$BF$12,0)),"0", "1")</f>
        <v>0</v>
      </c>
      <c r="AT1176" s="2" t="str">
        <f>IF(ISERROR(MATCH(Table18[[#This Row], [Gender]],$BG$2:$BG$4,0)),"0", "1")</f>
        <v>0</v>
      </c>
      <c r="AU1176" s="2" t="str">
        <f>IF(ISERROR(MATCH(Table18[[#This Row], [Quota Type]],$BH$2:$BH$12,0)),"0", "1")</f>
        <v>0</v>
      </c>
      <c r="AV1176" s="2" t="str">
        <f>IF(ISERROR(MATCH(Table18[[#This Row], [Different Ability Type (only for Differently abled students)]],$BI$2:$BI$8,0)),"0", "1")</f>
        <v>0</v>
      </c>
      <c r="AW1176" s="2"/>
      <c r="AX1176" s="2"/>
      <c r="AY1176" s="2"/>
      <c r="AZ1176" s="2"/>
    </row>
    <row r="1177" ht="14.25">
      <c r="A1177" s="23"/>
      <c r="B1177" s="23"/>
      <c r="C1177" s="23"/>
      <c r="D1177" s="23"/>
      <c r="E1177" s="23"/>
      <c r="F1177" s="23"/>
      <c r="G1177" s="24"/>
      <c r="H1177" s="25"/>
      <c r="I1177" s="26"/>
      <c r="J1177" s="27"/>
      <c r="K1177" s="27"/>
      <c r="L1177" s="27"/>
      <c r="M1177" s="26"/>
      <c r="N1177" s="28"/>
      <c r="O1177" s="29"/>
      <c r="P1177" s="30"/>
      <c r="Q1177" s="30"/>
      <c r="R1177" s="30"/>
      <c r="S1177" s="31"/>
      <c r="T1177" s="26"/>
      <c r="U1177" s="27"/>
      <c r="V1177" s="82"/>
      <c r="W1177" s="83"/>
      <c r="X1177" s="27"/>
      <c r="Y1177" s="36"/>
      <c r="Z1177" s="27"/>
      <c r="AA1177" s="37"/>
      <c r="AB1177" s="38"/>
      <c r="AC1177" s="39"/>
      <c r="AD1177" s="40"/>
      <c r="AK1177" s="2" t="str">
        <f>IF(ISERROR(MATCH(Table18[[#This Row], [Sector of College]],$AY$2:$AY$4,0)),"0", "1")</f>
        <v>0</v>
      </c>
      <c r="AL1177" s="2" t="str">
        <f>IF(ISERROR(MATCH(Table18[[#This Row], [Type of College]],$AZ$2:$AZ$4,0)),"0", "1")</f>
        <v>0</v>
      </c>
      <c r="AM1177" s="2" t="str">
        <f>IF(ISERROR(MATCH(Table18[[#This Row], [College Category]],$BA$2:$BA$15,0)),"0", "1")</f>
        <v>0</v>
      </c>
      <c r="AN1177" s="2" t="str">
        <f>IF(ISERROR(MATCH(Table18[[#This Row], [Degree Duration]],$BB$3:$BB$12,0)),"0", "1")</f>
        <v>0</v>
      </c>
      <c r="AO1177" s="2" t="str">
        <f>IF(ISERROR(MATCH(#REF!,#REF!,0)),"0", "1")</f>
        <v>0</v>
      </c>
      <c r="AP1177" s="2" t="str">
        <f>IF(ISERROR(MATCH(Table18[[#This Row], [Batch Start Year]],$BC$2:$BC$23,0)),"0", "1")</f>
        <v>0</v>
      </c>
      <c r="AQ1177" s="2" t="str">
        <f>IF(ISERROR(MATCH(Table18[[#This Row], [Batch Start Semester]],$BD$2:$BD$5,0)),"0", "1")</f>
        <v>0</v>
      </c>
      <c r="AR1177" s="2" t="str">
        <f>IF(ISERROR(MATCH(Table18[[#This Row], [Batch Session ]],$BE$2:$BE$5,0)),"0", "1")</f>
        <v>0</v>
      </c>
      <c r="AS1177" s="2" t="str">
        <f>IF(ISERROR(MATCH(Table18[[#This Row], [Current Semester Number ]],$BF$2:$BF$12,0)),"0", "1")</f>
        <v>0</v>
      </c>
      <c r="AT1177" s="2" t="str">
        <f>IF(ISERROR(MATCH(Table18[[#This Row], [Gender]],$BG$2:$BG$4,0)),"0", "1")</f>
        <v>0</v>
      </c>
      <c r="AU1177" s="2" t="str">
        <f>IF(ISERROR(MATCH(Table18[[#This Row], [Quota Type]],$BH$2:$BH$12,0)),"0", "1")</f>
        <v>0</v>
      </c>
      <c r="AV1177" s="2" t="str">
        <f>IF(ISERROR(MATCH(Table18[[#This Row], [Different Ability Type (only for Differently abled students)]],$BI$2:$BI$8,0)),"0", "1")</f>
        <v>0</v>
      </c>
      <c r="AW1177" s="2"/>
      <c r="AX1177" s="2"/>
      <c r="AY1177" s="2"/>
      <c r="AZ1177" s="2"/>
    </row>
    <row r="1178" ht="14.25">
      <c r="A1178" s="23"/>
      <c r="B1178" s="23"/>
      <c r="C1178" s="23"/>
      <c r="D1178" s="23"/>
      <c r="E1178" s="23"/>
      <c r="F1178" s="23"/>
      <c r="G1178" s="24"/>
      <c r="H1178" s="25"/>
      <c r="I1178" s="26"/>
      <c r="J1178" s="27"/>
      <c r="K1178" s="27"/>
      <c r="L1178" s="27"/>
      <c r="M1178" s="26"/>
      <c r="N1178" s="28"/>
      <c r="O1178" s="29"/>
      <c r="P1178" s="30"/>
      <c r="Q1178" s="30"/>
      <c r="R1178" s="30"/>
      <c r="S1178" s="31"/>
      <c r="T1178" s="26"/>
      <c r="U1178" s="27"/>
      <c r="V1178" s="82"/>
      <c r="W1178" s="83"/>
      <c r="X1178" s="27"/>
      <c r="Y1178" s="36"/>
      <c r="Z1178" s="27"/>
      <c r="AA1178" s="37"/>
      <c r="AB1178" s="38"/>
      <c r="AC1178" s="39"/>
      <c r="AD1178" s="40"/>
      <c r="AK1178" s="2" t="str">
        <f>IF(ISERROR(MATCH(Table18[[#This Row], [Sector of College]],$AY$2:$AY$4,0)),"0", "1")</f>
        <v>0</v>
      </c>
      <c r="AL1178" s="2" t="str">
        <f>IF(ISERROR(MATCH(Table18[[#This Row], [Type of College]],$AZ$2:$AZ$4,0)),"0", "1")</f>
        <v>0</v>
      </c>
      <c r="AM1178" s="2" t="str">
        <f>IF(ISERROR(MATCH(Table18[[#This Row], [College Category]],$BA$2:$BA$15,0)),"0", "1")</f>
        <v>0</v>
      </c>
      <c r="AN1178" s="2" t="str">
        <f>IF(ISERROR(MATCH(Table18[[#This Row], [Degree Duration]],$BB$3:$BB$12,0)),"0", "1")</f>
        <v>0</v>
      </c>
      <c r="AO1178" s="2" t="str">
        <f>IF(ISERROR(MATCH(#REF!,#REF!,0)),"0", "1")</f>
        <v>0</v>
      </c>
      <c r="AP1178" s="2" t="str">
        <f>IF(ISERROR(MATCH(Table18[[#This Row], [Batch Start Year]],$BC$2:$BC$23,0)),"0", "1")</f>
        <v>0</v>
      </c>
      <c r="AQ1178" s="2" t="str">
        <f>IF(ISERROR(MATCH(Table18[[#This Row], [Batch Start Semester]],$BD$2:$BD$5,0)),"0", "1")</f>
        <v>0</v>
      </c>
      <c r="AR1178" s="2" t="str">
        <f>IF(ISERROR(MATCH(Table18[[#This Row], [Batch Session ]],$BE$2:$BE$5,0)),"0", "1")</f>
        <v>0</v>
      </c>
      <c r="AS1178" s="2" t="str">
        <f>IF(ISERROR(MATCH(Table18[[#This Row], [Current Semester Number ]],$BF$2:$BF$12,0)),"0", "1")</f>
        <v>0</v>
      </c>
      <c r="AT1178" s="2" t="str">
        <f>IF(ISERROR(MATCH(Table18[[#This Row], [Gender]],$BG$2:$BG$4,0)),"0", "1")</f>
        <v>0</v>
      </c>
      <c r="AU1178" s="2" t="str">
        <f>IF(ISERROR(MATCH(Table18[[#This Row], [Quota Type]],$BH$2:$BH$12,0)),"0", "1")</f>
        <v>0</v>
      </c>
      <c r="AV1178" s="2" t="str">
        <f>IF(ISERROR(MATCH(Table18[[#This Row], [Different Ability Type (only for Differently abled students)]],$BI$2:$BI$8,0)),"0", "1")</f>
        <v>0</v>
      </c>
      <c r="AW1178" s="2"/>
      <c r="AX1178" s="2"/>
      <c r="AY1178" s="2"/>
      <c r="AZ1178" s="2"/>
    </row>
    <row r="1179" ht="14.25">
      <c r="A1179" s="23"/>
      <c r="B1179" s="23"/>
      <c r="C1179" s="23"/>
      <c r="D1179" s="23"/>
      <c r="E1179" s="23"/>
      <c r="F1179" s="23"/>
      <c r="G1179" s="24"/>
      <c r="H1179" s="25"/>
      <c r="I1179" s="26"/>
      <c r="J1179" s="27"/>
      <c r="K1179" s="27"/>
      <c r="L1179" s="27"/>
      <c r="M1179" s="26"/>
      <c r="N1179" s="28"/>
      <c r="O1179" s="29"/>
      <c r="P1179" s="30"/>
      <c r="Q1179" s="30"/>
      <c r="R1179" s="30"/>
      <c r="S1179" s="31"/>
      <c r="T1179" s="26"/>
      <c r="U1179" s="27"/>
      <c r="V1179" s="82"/>
      <c r="W1179" s="83"/>
      <c r="X1179" s="27"/>
      <c r="Y1179" s="36"/>
      <c r="Z1179" s="27"/>
      <c r="AA1179" s="37"/>
      <c r="AB1179" s="38"/>
      <c r="AC1179" s="39"/>
      <c r="AD1179" s="40"/>
      <c r="AK1179" s="2" t="str">
        <f>IF(ISERROR(MATCH(Table18[[#This Row], [Sector of College]],$AY$2:$AY$4,0)),"0", "1")</f>
        <v>0</v>
      </c>
      <c r="AL1179" s="2" t="str">
        <f>IF(ISERROR(MATCH(Table18[[#This Row], [Type of College]],$AZ$2:$AZ$4,0)),"0", "1")</f>
        <v>0</v>
      </c>
      <c r="AM1179" s="2" t="str">
        <f>IF(ISERROR(MATCH(Table18[[#This Row], [College Category]],$BA$2:$BA$15,0)),"0", "1")</f>
        <v>0</v>
      </c>
      <c r="AN1179" s="2" t="str">
        <f>IF(ISERROR(MATCH(Table18[[#This Row], [Degree Duration]],$BB$3:$BB$12,0)),"0", "1")</f>
        <v>0</v>
      </c>
      <c r="AO1179" s="2" t="str">
        <f>IF(ISERROR(MATCH(#REF!,#REF!,0)),"0", "1")</f>
        <v>0</v>
      </c>
      <c r="AP1179" s="2" t="str">
        <f>IF(ISERROR(MATCH(Table18[[#This Row], [Batch Start Year]],$BC$2:$BC$23,0)),"0", "1")</f>
        <v>0</v>
      </c>
      <c r="AQ1179" s="2" t="str">
        <f>IF(ISERROR(MATCH(Table18[[#This Row], [Batch Start Semester]],$BD$2:$BD$5,0)),"0", "1")</f>
        <v>0</v>
      </c>
      <c r="AR1179" s="2" t="str">
        <f>IF(ISERROR(MATCH(Table18[[#This Row], [Batch Session ]],$BE$2:$BE$5,0)),"0", "1")</f>
        <v>0</v>
      </c>
      <c r="AS1179" s="2" t="str">
        <f>IF(ISERROR(MATCH(Table18[[#This Row], [Current Semester Number ]],$BF$2:$BF$12,0)),"0", "1")</f>
        <v>0</v>
      </c>
      <c r="AT1179" s="2" t="str">
        <f>IF(ISERROR(MATCH(Table18[[#This Row], [Gender]],$BG$2:$BG$4,0)),"0", "1")</f>
        <v>0</v>
      </c>
      <c r="AU1179" s="2" t="str">
        <f>IF(ISERROR(MATCH(Table18[[#This Row], [Quota Type]],$BH$2:$BH$12,0)),"0", "1")</f>
        <v>0</v>
      </c>
      <c r="AV1179" s="2" t="str">
        <f>IF(ISERROR(MATCH(Table18[[#This Row], [Different Ability Type (only for Differently abled students)]],$BI$2:$BI$8,0)),"0", "1")</f>
        <v>0</v>
      </c>
      <c r="AW1179" s="2"/>
      <c r="AX1179" s="2"/>
      <c r="AY1179" s="2"/>
      <c r="AZ1179" s="2"/>
    </row>
    <row r="1180" ht="14.25">
      <c r="A1180" s="23"/>
      <c r="B1180" s="23"/>
      <c r="C1180" s="23"/>
      <c r="D1180" s="23"/>
      <c r="E1180" s="23"/>
      <c r="F1180" s="23"/>
      <c r="G1180" s="24"/>
      <c r="H1180" s="25"/>
      <c r="I1180" s="26"/>
      <c r="J1180" s="27"/>
      <c r="K1180" s="27"/>
      <c r="L1180" s="27"/>
      <c r="M1180" s="26"/>
      <c r="N1180" s="28"/>
      <c r="O1180" s="29"/>
      <c r="P1180" s="30"/>
      <c r="Q1180" s="30"/>
      <c r="R1180" s="30"/>
      <c r="S1180" s="31"/>
      <c r="T1180" s="26"/>
      <c r="U1180" s="27"/>
      <c r="V1180" s="82"/>
      <c r="W1180" s="83"/>
      <c r="X1180" s="27"/>
      <c r="Y1180" s="36"/>
      <c r="Z1180" s="27"/>
      <c r="AA1180" s="37"/>
      <c r="AB1180" s="38"/>
      <c r="AC1180" s="39"/>
      <c r="AD1180" s="40"/>
      <c r="AK1180" s="2" t="str">
        <f>IF(ISERROR(MATCH(Table18[[#This Row], [Sector of College]],$AY$2:$AY$4,0)),"0", "1")</f>
        <v>0</v>
      </c>
      <c r="AL1180" s="2" t="str">
        <f>IF(ISERROR(MATCH(Table18[[#This Row], [Type of College]],$AZ$2:$AZ$4,0)),"0", "1")</f>
        <v>0</v>
      </c>
      <c r="AM1180" s="2" t="str">
        <f>IF(ISERROR(MATCH(Table18[[#This Row], [College Category]],$BA$2:$BA$15,0)),"0", "1")</f>
        <v>0</v>
      </c>
      <c r="AN1180" s="2" t="str">
        <f>IF(ISERROR(MATCH(Table18[[#This Row], [Degree Duration]],$BB$3:$BB$12,0)),"0", "1")</f>
        <v>0</v>
      </c>
      <c r="AO1180" s="2" t="str">
        <f>IF(ISERROR(MATCH(#REF!,#REF!,0)),"0", "1")</f>
        <v>0</v>
      </c>
      <c r="AP1180" s="2" t="str">
        <f>IF(ISERROR(MATCH(Table18[[#This Row], [Batch Start Year]],$BC$2:$BC$23,0)),"0", "1")</f>
        <v>0</v>
      </c>
      <c r="AQ1180" s="2" t="str">
        <f>IF(ISERROR(MATCH(Table18[[#This Row], [Batch Start Semester]],$BD$2:$BD$5,0)),"0", "1")</f>
        <v>0</v>
      </c>
      <c r="AR1180" s="2" t="str">
        <f>IF(ISERROR(MATCH(Table18[[#This Row], [Batch Session ]],$BE$2:$BE$5,0)),"0", "1")</f>
        <v>0</v>
      </c>
      <c r="AS1180" s="2" t="str">
        <f>IF(ISERROR(MATCH(Table18[[#This Row], [Current Semester Number ]],$BF$2:$BF$12,0)),"0", "1")</f>
        <v>0</v>
      </c>
      <c r="AT1180" s="2" t="str">
        <f>IF(ISERROR(MATCH(Table18[[#This Row], [Gender]],$BG$2:$BG$4,0)),"0", "1")</f>
        <v>0</v>
      </c>
      <c r="AU1180" s="2" t="str">
        <f>IF(ISERROR(MATCH(Table18[[#This Row], [Quota Type]],$BH$2:$BH$12,0)),"0", "1")</f>
        <v>0</v>
      </c>
      <c r="AV1180" s="2" t="str">
        <f>IF(ISERROR(MATCH(Table18[[#This Row], [Different Ability Type (only for Differently abled students)]],$BI$2:$BI$8,0)),"0", "1")</f>
        <v>0</v>
      </c>
      <c r="AW1180" s="2"/>
      <c r="AX1180" s="2"/>
      <c r="AY1180" s="2"/>
      <c r="AZ1180" s="2"/>
    </row>
    <row r="1181" ht="14.25">
      <c r="A1181" s="23"/>
      <c r="B1181" s="23"/>
      <c r="C1181" s="23"/>
      <c r="D1181" s="23"/>
      <c r="E1181" s="23"/>
      <c r="F1181" s="23"/>
      <c r="G1181" s="24"/>
      <c r="H1181" s="25"/>
      <c r="I1181" s="26"/>
      <c r="J1181" s="27"/>
      <c r="K1181" s="27"/>
      <c r="L1181" s="27"/>
      <c r="M1181" s="26"/>
      <c r="N1181" s="28"/>
      <c r="O1181" s="29"/>
      <c r="P1181" s="30"/>
      <c r="Q1181" s="30"/>
      <c r="R1181" s="30"/>
      <c r="S1181" s="31"/>
      <c r="T1181" s="26"/>
      <c r="U1181" s="27"/>
      <c r="V1181" s="82"/>
      <c r="W1181" s="83"/>
      <c r="X1181" s="27"/>
      <c r="Y1181" s="36"/>
      <c r="Z1181" s="27"/>
      <c r="AA1181" s="37"/>
      <c r="AB1181" s="38"/>
      <c r="AC1181" s="39"/>
      <c r="AD1181" s="40"/>
      <c r="AK1181" s="2" t="str">
        <f>IF(ISERROR(MATCH(Table18[[#This Row], [Sector of College]],$AY$2:$AY$4,0)),"0", "1")</f>
        <v>0</v>
      </c>
      <c r="AL1181" s="2" t="str">
        <f>IF(ISERROR(MATCH(Table18[[#This Row], [Type of College]],$AZ$2:$AZ$4,0)),"0", "1")</f>
        <v>0</v>
      </c>
      <c r="AM1181" s="2" t="str">
        <f>IF(ISERROR(MATCH(Table18[[#This Row], [College Category]],$BA$2:$BA$15,0)),"0", "1")</f>
        <v>0</v>
      </c>
      <c r="AN1181" s="2" t="str">
        <f>IF(ISERROR(MATCH(Table18[[#This Row], [Degree Duration]],$BB$3:$BB$12,0)),"0", "1")</f>
        <v>0</v>
      </c>
      <c r="AO1181" s="2" t="str">
        <f>IF(ISERROR(MATCH(#REF!,#REF!,0)),"0", "1")</f>
        <v>0</v>
      </c>
      <c r="AP1181" s="2" t="str">
        <f>IF(ISERROR(MATCH(Table18[[#This Row], [Batch Start Year]],$BC$2:$BC$23,0)),"0", "1")</f>
        <v>0</v>
      </c>
      <c r="AQ1181" s="2" t="str">
        <f>IF(ISERROR(MATCH(Table18[[#This Row], [Batch Start Semester]],$BD$2:$BD$5,0)),"0", "1")</f>
        <v>0</v>
      </c>
      <c r="AR1181" s="2" t="str">
        <f>IF(ISERROR(MATCH(Table18[[#This Row], [Batch Session ]],$BE$2:$BE$5,0)),"0", "1")</f>
        <v>0</v>
      </c>
      <c r="AS1181" s="2" t="str">
        <f>IF(ISERROR(MATCH(Table18[[#This Row], [Current Semester Number ]],$BF$2:$BF$12,0)),"0", "1")</f>
        <v>0</v>
      </c>
      <c r="AT1181" s="2" t="str">
        <f>IF(ISERROR(MATCH(Table18[[#This Row], [Gender]],$BG$2:$BG$4,0)),"0", "1")</f>
        <v>0</v>
      </c>
      <c r="AU1181" s="2" t="str">
        <f>IF(ISERROR(MATCH(Table18[[#This Row], [Quota Type]],$BH$2:$BH$12,0)),"0", "1")</f>
        <v>0</v>
      </c>
      <c r="AV1181" s="2" t="str">
        <f>IF(ISERROR(MATCH(Table18[[#This Row], [Different Ability Type (only for Differently abled students)]],$BI$2:$BI$8,0)),"0", "1")</f>
        <v>0</v>
      </c>
      <c r="AW1181" s="2"/>
      <c r="AX1181" s="2"/>
      <c r="AY1181" s="2"/>
      <c r="AZ1181" s="2"/>
    </row>
    <row r="1182" ht="14.25">
      <c r="A1182" s="23"/>
      <c r="B1182" s="23"/>
      <c r="C1182" s="23"/>
      <c r="D1182" s="23"/>
      <c r="E1182" s="23"/>
      <c r="F1182" s="23"/>
      <c r="G1182" s="24"/>
      <c r="H1182" s="25"/>
      <c r="I1182" s="26"/>
      <c r="J1182" s="27"/>
      <c r="K1182" s="27"/>
      <c r="L1182" s="27"/>
      <c r="M1182" s="26"/>
      <c r="N1182" s="28"/>
      <c r="O1182" s="29"/>
      <c r="P1182" s="30"/>
      <c r="Q1182" s="30"/>
      <c r="R1182" s="30"/>
      <c r="S1182" s="31"/>
      <c r="T1182" s="26"/>
      <c r="U1182" s="27"/>
      <c r="V1182" s="82"/>
      <c r="W1182" s="83"/>
      <c r="X1182" s="27"/>
      <c r="Y1182" s="36"/>
      <c r="Z1182" s="27"/>
      <c r="AA1182" s="37"/>
      <c r="AB1182" s="38"/>
      <c r="AC1182" s="39"/>
      <c r="AD1182" s="40"/>
      <c r="AK1182" s="2" t="str">
        <f>IF(ISERROR(MATCH(Table18[[#This Row], [Sector of College]],$AY$2:$AY$4,0)),"0", "1")</f>
        <v>0</v>
      </c>
      <c r="AL1182" s="2" t="str">
        <f>IF(ISERROR(MATCH(Table18[[#This Row], [Type of College]],$AZ$2:$AZ$4,0)),"0", "1")</f>
        <v>0</v>
      </c>
      <c r="AM1182" s="2" t="str">
        <f>IF(ISERROR(MATCH(Table18[[#This Row], [College Category]],$BA$2:$BA$15,0)),"0", "1")</f>
        <v>0</v>
      </c>
      <c r="AN1182" s="2" t="str">
        <f>IF(ISERROR(MATCH(Table18[[#This Row], [Degree Duration]],$BB$3:$BB$12,0)),"0", "1")</f>
        <v>0</v>
      </c>
      <c r="AO1182" s="2" t="str">
        <f>IF(ISERROR(MATCH(#REF!,#REF!,0)),"0", "1")</f>
        <v>0</v>
      </c>
      <c r="AP1182" s="2" t="str">
        <f>IF(ISERROR(MATCH(Table18[[#This Row], [Batch Start Year]],$BC$2:$BC$23,0)),"0", "1")</f>
        <v>0</v>
      </c>
      <c r="AQ1182" s="2" t="str">
        <f>IF(ISERROR(MATCH(Table18[[#This Row], [Batch Start Semester]],$BD$2:$BD$5,0)),"0", "1")</f>
        <v>0</v>
      </c>
      <c r="AR1182" s="2" t="str">
        <f>IF(ISERROR(MATCH(Table18[[#This Row], [Batch Session ]],$BE$2:$BE$5,0)),"0", "1")</f>
        <v>0</v>
      </c>
      <c r="AS1182" s="2" t="str">
        <f>IF(ISERROR(MATCH(Table18[[#This Row], [Current Semester Number ]],$BF$2:$BF$12,0)),"0", "1")</f>
        <v>0</v>
      </c>
      <c r="AT1182" s="2" t="str">
        <f>IF(ISERROR(MATCH(Table18[[#This Row], [Gender]],$BG$2:$BG$4,0)),"0", "1")</f>
        <v>0</v>
      </c>
      <c r="AU1182" s="2" t="str">
        <f>IF(ISERROR(MATCH(Table18[[#This Row], [Quota Type]],$BH$2:$BH$12,0)),"0", "1")</f>
        <v>0</v>
      </c>
      <c r="AV1182" s="2" t="str">
        <f>IF(ISERROR(MATCH(Table18[[#This Row], [Different Ability Type (only for Differently abled students)]],$BI$2:$BI$8,0)),"0", "1")</f>
        <v>0</v>
      </c>
      <c r="AW1182" s="2"/>
      <c r="AX1182" s="2"/>
      <c r="AY1182" s="2"/>
      <c r="AZ1182" s="2"/>
    </row>
    <row r="1183" ht="14.25">
      <c r="A1183" s="23"/>
      <c r="B1183" s="23"/>
      <c r="C1183" s="23"/>
      <c r="D1183" s="23"/>
      <c r="E1183" s="23"/>
      <c r="F1183" s="23"/>
      <c r="G1183" s="24"/>
      <c r="H1183" s="25"/>
      <c r="I1183" s="26"/>
      <c r="J1183" s="27"/>
      <c r="K1183" s="27"/>
      <c r="L1183" s="27"/>
      <c r="M1183" s="26"/>
      <c r="N1183" s="28"/>
      <c r="O1183" s="29"/>
      <c r="P1183" s="30"/>
      <c r="Q1183" s="30"/>
      <c r="R1183" s="30"/>
      <c r="S1183" s="31"/>
      <c r="T1183" s="26"/>
      <c r="U1183" s="27"/>
      <c r="V1183" s="82"/>
      <c r="W1183" s="83"/>
      <c r="X1183" s="27"/>
      <c r="Y1183" s="36"/>
      <c r="Z1183" s="27"/>
      <c r="AA1183" s="37"/>
      <c r="AB1183" s="38"/>
      <c r="AC1183" s="39"/>
      <c r="AD1183" s="40"/>
      <c r="AK1183" s="2" t="str">
        <f>IF(ISERROR(MATCH(Table18[[#This Row], [Sector of College]],$AY$2:$AY$4,0)),"0", "1")</f>
        <v>0</v>
      </c>
      <c r="AL1183" s="2" t="str">
        <f>IF(ISERROR(MATCH(Table18[[#This Row], [Type of College]],$AZ$2:$AZ$4,0)),"0", "1")</f>
        <v>0</v>
      </c>
      <c r="AM1183" s="2" t="str">
        <f>IF(ISERROR(MATCH(Table18[[#This Row], [College Category]],$BA$2:$BA$15,0)),"0", "1")</f>
        <v>0</v>
      </c>
      <c r="AN1183" s="2" t="str">
        <f>IF(ISERROR(MATCH(Table18[[#This Row], [Degree Duration]],$BB$3:$BB$12,0)),"0", "1")</f>
        <v>0</v>
      </c>
      <c r="AO1183" s="2" t="str">
        <f>IF(ISERROR(MATCH(#REF!,#REF!,0)),"0", "1")</f>
        <v>0</v>
      </c>
      <c r="AP1183" s="2" t="str">
        <f>IF(ISERROR(MATCH(Table18[[#This Row], [Batch Start Year]],$BC$2:$BC$23,0)),"0", "1")</f>
        <v>0</v>
      </c>
      <c r="AQ1183" s="2" t="str">
        <f>IF(ISERROR(MATCH(Table18[[#This Row], [Batch Start Semester]],$BD$2:$BD$5,0)),"0", "1")</f>
        <v>0</v>
      </c>
      <c r="AR1183" s="2" t="str">
        <f>IF(ISERROR(MATCH(Table18[[#This Row], [Batch Session ]],$BE$2:$BE$5,0)),"0", "1")</f>
        <v>0</v>
      </c>
      <c r="AS1183" s="2" t="str">
        <f>IF(ISERROR(MATCH(Table18[[#This Row], [Current Semester Number ]],$BF$2:$BF$12,0)),"0", "1")</f>
        <v>0</v>
      </c>
      <c r="AT1183" s="2" t="str">
        <f>IF(ISERROR(MATCH(Table18[[#This Row], [Gender]],$BG$2:$BG$4,0)),"0", "1")</f>
        <v>0</v>
      </c>
      <c r="AU1183" s="2" t="str">
        <f>IF(ISERROR(MATCH(Table18[[#This Row], [Quota Type]],$BH$2:$BH$12,0)),"0", "1")</f>
        <v>0</v>
      </c>
      <c r="AV1183" s="2" t="str">
        <f>IF(ISERROR(MATCH(Table18[[#This Row], [Different Ability Type (only for Differently abled students)]],$BI$2:$BI$8,0)),"0", "1")</f>
        <v>0</v>
      </c>
      <c r="AW1183" s="2"/>
      <c r="AX1183" s="2"/>
      <c r="AY1183" s="2"/>
      <c r="AZ1183" s="2"/>
    </row>
    <row r="1184" ht="14.25">
      <c r="A1184" s="23"/>
      <c r="B1184" s="23"/>
      <c r="C1184" s="23"/>
      <c r="D1184" s="23"/>
      <c r="E1184" s="23"/>
      <c r="F1184" s="23"/>
      <c r="G1184" s="24"/>
      <c r="H1184" s="25"/>
      <c r="I1184" s="26"/>
      <c r="J1184" s="27"/>
      <c r="K1184" s="27"/>
      <c r="L1184" s="27"/>
      <c r="M1184" s="26"/>
      <c r="N1184" s="28"/>
      <c r="O1184" s="29"/>
      <c r="P1184" s="30"/>
      <c r="Q1184" s="30"/>
      <c r="R1184" s="30"/>
      <c r="S1184" s="31"/>
      <c r="T1184" s="26"/>
      <c r="U1184" s="27"/>
      <c r="V1184" s="82"/>
      <c r="W1184" s="83"/>
      <c r="X1184" s="27"/>
      <c r="Y1184" s="36"/>
      <c r="Z1184" s="27"/>
      <c r="AA1184" s="37"/>
      <c r="AB1184" s="38"/>
      <c r="AC1184" s="39"/>
      <c r="AD1184" s="40"/>
      <c r="AK1184" s="2" t="str">
        <f>IF(ISERROR(MATCH(Table18[[#This Row], [Sector of College]],$AY$2:$AY$4,0)),"0", "1")</f>
        <v>0</v>
      </c>
      <c r="AL1184" s="2" t="str">
        <f>IF(ISERROR(MATCH(Table18[[#This Row], [Type of College]],$AZ$2:$AZ$4,0)),"0", "1")</f>
        <v>0</v>
      </c>
      <c r="AM1184" s="2" t="str">
        <f>IF(ISERROR(MATCH(Table18[[#This Row], [College Category]],$BA$2:$BA$15,0)),"0", "1")</f>
        <v>0</v>
      </c>
      <c r="AN1184" s="2" t="str">
        <f>IF(ISERROR(MATCH(Table18[[#This Row], [Degree Duration]],$BB$3:$BB$12,0)),"0", "1")</f>
        <v>0</v>
      </c>
      <c r="AO1184" s="2" t="str">
        <f>IF(ISERROR(MATCH(#REF!,#REF!,0)),"0", "1")</f>
        <v>0</v>
      </c>
      <c r="AP1184" s="2" t="str">
        <f>IF(ISERROR(MATCH(Table18[[#This Row], [Batch Start Year]],$BC$2:$BC$23,0)),"0", "1")</f>
        <v>0</v>
      </c>
      <c r="AQ1184" s="2" t="str">
        <f>IF(ISERROR(MATCH(Table18[[#This Row], [Batch Start Semester]],$BD$2:$BD$5,0)),"0", "1")</f>
        <v>0</v>
      </c>
      <c r="AR1184" s="2" t="str">
        <f>IF(ISERROR(MATCH(Table18[[#This Row], [Batch Session ]],$BE$2:$BE$5,0)),"0", "1")</f>
        <v>0</v>
      </c>
      <c r="AS1184" s="2" t="str">
        <f>IF(ISERROR(MATCH(Table18[[#This Row], [Current Semester Number ]],$BF$2:$BF$12,0)),"0", "1")</f>
        <v>0</v>
      </c>
      <c r="AT1184" s="2" t="str">
        <f>IF(ISERROR(MATCH(Table18[[#This Row], [Gender]],$BG$2:$BG$4,0)),"0", "1")</f>
        <v>0</v>
      </c>
      <c r="AU1184" s="2" t="str">
        <f>IF(ISERROR(MATCH(Table18[[#This Row], [Quota Type]],$BH$2:$BH$12,0)),"0", "1")</f>
        <v>0</v>
      </c>
      <c r="AV1184" s="2" t="str">
        <f>IF(ISERROR(MATCH(Table18[[#This Row], [Different Ability Type (only for Differently abled students)]],$BI$2:$BI$8,0)),"0", "1")</f>
        <v>0</v>
      </c>
      <c r="AW1184" s="2"/>
      <c r="AX1184" s="2"/>
      <c r="AY1184" s="2"/>
      <c r="AZ1184" s="2"/>
    </row>
    <row r="1185" ht="14.25">
      <c r="A1185" s="23"/>
      <c r="B1185" s="23"/>
      <c r="C1185" s="23"/>
      <c r="D1185" s="23"/>
      <c r="E1185" s="23"/>
      <c r="F1185" s="23"/>
      <c r="G1185" s="24"/>
      <c r="H1185" s="25"/>
      <c r="I1185" s="26"/>
      <c r="J1185" s="27"/>
      <c r="K1185" s="27"/>
      <c r="L1185" s="27"/>
      <c r="M1185" s="26"/>
      <c r="N1185" s="28"/>
      <c r="O1185" s="29"/>
      <c r="P1185" s="30"/>
      <c r="Q1185" s="30"/>
      <c r="R1185" s="30"/>
      <c r="S1185" s="31"/>
      <c r="T1185" s="26"/>
      <c r="U1185" s="27"/>
      <c r="V1185" s="82"/>
      <c r="W1185" s="83"/>
      <c r="X1185" s="27"/>
      <c r="Y1185" s="36"/>
      <c r="Z1185" s="27"/>
      <c r="AA1185" s="37"/>
      <c r="AB1185" s="38"/>
      <c r="AC1185" s="39"/>
      <c r="AD1185" s="40"/>
      <c r="AK1185" s="2" t="str">
        <f>IF(ISERROR(MATCH(Table18[[#This Row], [Sector of College]],$AY$2:$AY$4,0)),"0", "1")</f>
        <v>0</v>
      </c>
      <c r="AL1185" s="2" t="str">
        <f>IF(ISERROR(MATCH(Table18[[#This Row], [Type of College]],$AZ$2:$AZ$4,0)),"0", "1")</f>
        <v>0</v>
      </c>
      <c r="AM1185" s="2" t="str">
        <f>IF(ISERROR(MATCH(Table18[[#This Row], [College Category]],$BA$2:$BA$15,0)),"0", "1")</f>
        <v>0</v>
      </c>
      <c r="AN1185" s="2" t="str">
        <f>IF(ISERROR(MATCH(Table18[[#This Row], [Degree Duration]],$BB$3:$BB$12,0)),"0", "1")</f>
        <v>0</v>
      </c>
      <c r="AO1185" s="2" t="str">
        <f>IF(ISERROR(MATCH(#REF!,#REF!,0)),"0", "1")</f>
        <v>0</v>
      </c>
      <c r="AP1185" s="2" t="str">
        <f>IF(ISERROR(MATCH(Table18[[#This Row], [Batch Start Year]],$BC$2:$BC$23,0)),"0", "1")</f>
        <v>0</v>
      </c>
      <c r="AQ1185" s="2" t="str">
        <f>IF(ISERROR(MATCH(Table18[[#This Row], [Batch Start Semester]],$BD$2:$BD$5,0)),"0", "1")</f>
        <v>0</v>
      </c>
      <c r="AR1185" s="2" t="str">
        <f>IF(ISERROR(MATCH(Table18[[#This Row], [Batch Session ]],$BE$2:$BE$5,0)),"0", "1")</f>
        <v>0</v>
      </c>
      <c r="AS1185" s="2" t="str">
        <f>IF(ISERROR(MATCH(Table18[[#This Row], [Current Semester Number ]],$BF$2:$BF$12,0)),"0", "1")</f>
        <v>0</v>
      </c>
      <c r="AT1185" s="2" t="str">
        <f>IF(ISERROR(MATCH(Table18[[#This Row], [Gender]],$BG$2:$BG$4,0)),"0", "1")</f>
        <v>0</v>
      </c>
      <c r="AU1185" s="2" t="str">
        <f>IF(ISERROR(MATCH(Table18[[#This Row], [Quota Type]],$BH$2:$BH$12,0)),"0", "1")</f>
        <v>0</v>
      </c>
      <c r="AV1185" s="2" t="str">
        <f>IF(ISERROR(MATCH(Table18[[#This Row], [Different Ability Type (only for Differently abled students)]],$BI$2:$BI$8,0)),"0", "1")</f>
        <v>0</v>
      </c>
      <c r="AW1185" s="2"/>
      <c r="AX1185" s="2"/>
      <c r="AY1185" s="2"/>
      <c r="AZ1185" s="2"/>
    </row>
    <row r="1186" ht="14.25">
      <c r="A1186" s="23"/>
      <c r="B1186" s="23"/>
      <c r="C1186" s="23"/>
      <c r="D1186" s="23"/>
      <c r="E1186" s="23"/>
      <c r="F1186" s="23"/>
      <c r="G1186" s="24"/>
      <c r="H1186" s="25"/>
      <c r="I1186" s="26"/>
      <c r="J1186" s="27"/>
      <c r="K1186" s="27"/>
      <c r="L1186" s="27"/>
      <c r="M1186" s="26"/>
      <c r="N1186" s="28"/>
      <c r="O1186" s="29"/>
      <c r="P1186" s="30"/>
      <c r="Q1186" s="30"/>
      <c r="R1186" s="30"/>
      <c r="S1186" s="31"/>
      <c r="T1186" s="26"/>
      <c r="U1186" s="27"/>
      <c r="V1186" s="82"/>
      <c r="W1186" s="83"/>
      <c r="X1186" s="27"/>
      <c r="Y1186" s="36"/>
      <c r="Z1186" s="27"/>
      <c r="AA1186" s="37"/>
      <c r="AB1186" s="38"/>
      <c r="AC1186" s="39"/>
      <c r="AD1186" s="40"/>
      <c r="AK1186" s="2" t="str">
        <f>IF(ISERROR(MATCH(Table18[[#This Row], [Sector of College]],$AY$2:$AY$4,0)),"0", "1")</f>
        <v>0</v>
      </c>
      <c r="AL1186" s="2" t="str">
        <f>IF(ISERROR(MATCH(Table18[[#This Row], [Type of College]],$AZ$2:$AZ$4,0)),"0", "1")</f>
        <v>0</v>
      </c>
      <c r="AM1186" s="2" t="str">
        <f>IF(ISERROR(MATCH(Table18[[#This Row], [College Category]],$BA$2:$BA$15,0)),"0", "1")</f>
        <v>0</v>
      </c>
      <c r="AN1186" s="2" t="str">
        <f>IF(ISERROR(MATCH(Table18[[#This Row], [Degree Duration]],$BB$3:$BB$12,0)),"0", "1")</f>
        <v>0</v>
      </c>
      <c r="AO1186" s="2" t="str">
        <f>IF(ISERROR(MATCH(#REF!,#REF!,0)),"0", "1")</f>
        <v>0</v>
      </c>
      <c r="AP1186" s="2" t="str">
        <f>IF(ISERROR(MATCH(Table18[[#This Row], [Batch Start Year]],$BC$2:$BC$23,0)),"0", "1")</f>
        <v>0</v>
      </c>
      <c r="AQ1186" s="2" t="str">
        <f>IF(ISERROR(MATCH(Table18[[#This Row], [Batch Start Semester]],$BD$2:$BD$5,0)),"0", "1")</f>
        <v>0</v>
      </c>
      <c r="AR1186" s="2" t="str">
        <f>IF(ISERROR(MATCH(Table18[[#This Row], [Batch Session ]],$BE$2:$BE$5,0)),"0", "1")</f>
        <v>0</v>
      </c>
      <c r="AS1186" s="2" t="str">
        <f>IF(ISERROR(MATCH(Table18[[#This Row], [Current Semester Number ]],$BF$2:$BF$12,0)),"0", "1")</f>
        <v>0</v>
      </c>
      <c r="AT1186" s="2" t="str">
        <f>IF(ISERROR(MATCH(Table18[[#This Row], [Gender]],$BG$2:$BG$4,0)),"0", "1")</f>
        <v>0</v>
      </c>
      <c r="AU1186" s="2" t="str">
        <f>IF(ISERROR(MATCH(Table18[[#This Row], [Quota Type]],$BH$2:$BH$12,0)),"0", "1")</f>
        <v>0</v>
      </c>
      <c r="AV1186" s="2" t="str">
        <f>IF(ISERROR(MATCH(Table18[[#This Row], [Different Ability Type (only for Differently abled students)]],$BI$2:$BI$8,0)),"0", "1")</f>
        <v>0</v>
      </c>
      <c r="AW1186" s="2"/>
      <c r="AX1186" s="2"/>
      <c r="AY1186" s="2"/>
      <c r="AZ1186" s="2"/>
    </row>
    <row r="1187" ht="14.25">
      <c r="A1187" s="23"/>
      <c r="B1187" s="23"/>
      <c r="C1187" s="23"/>
      <c r="D1187" s="23"/>
      <c r="E1187" s="23"/>
      <c r="F1187" s="23"/>
      <c r="G1187" s="24"/>
      <c r="H1187" s="25"/>
      <c r="I1187" s="26"/>
      <c r="J1187" s="27"/>
      <c r="K1187" s="27"/>
      <c r="L1187" s="27"/>
      <c r="M1187" s="26"/>
      <c r="N1187" s="28"/>
      <c r="O1187" s="29"/>
      <c r="P1187" s="30"/>
      <c r="Q1187" s="30"/>
      <c r="R1187" s="30"/>
      <c r="S1187" s="31"/>
      <c r="T1187" s="26"/>
      <c r="U1187" s="27"/>
      <c r="V1187" s="82"/>
      <c r="W1187" s="83"/>
      <c r="X1187" s="27"/>
      <c r="Y1187" s="36"/>
      <c r="Z1187" s="27"/>
      <c r="AA1187" s="37"/>
      <c r="AB1187" s="38"/>
      <c r="AC1187" s="39"/>
      <c r="AD1187" s="40"/>
      <c r="AK1187" s="2" t="str">
        <f>IF(ISERROR(MATCH(Table18[[#This Row], [Sector of College]],$AY$2:$AY$4,0)),"0", "1")</f>
        <v>0</v>
      </c>
      <c r="AL1187" s="2" t="str">
        <f>IF(ISERROR(MATCH(Table18[[#This Row], [Type of College]],$AZ$2:$AZ$4,0)),"0", "1")</f>
        <v>0</v>
      </c>
      <c r="AM1187" s="2" t="str">
        <f>IF(ISERROR(MATCH(Table18[[#This Row], [College Category]],$BA$2:$BA$15,0)),"0", "1")</f>
        <v>0</v>
      </c>
      <c r="AN1187" s="2" t="str">
        <f>IF(ISERROR(MATCH(Table18[[#This Row], [Degree Duration]],$BB$3:$BB$12,0)),"0", "1")</f>
        <v>0</v>
      </c>
      <c r="AO1187" s="2" t="str">
        <f>IF(ISERROR(MATCH(#REF!,#REF!,0)),"0", "1")</f>
        <v>0</v>
      </c>
      <c r="AP1187" s="2" t="str">
        <f>IF(ISERROR(MATCH(Table18[[#This Row], [Batch Start Year]],$BC$2:$BC$23,0)),"0", "1")</f>
        <v>0</v>
      </c>
      <c r="AQ1187" s="2" t="str">
        <f>IF(ISERROR(MATCH(Table18[[#This Row], [Batch Start Semester]],$BD$2:$BD$5,0)),"0", "1")</f>
        <v>0</v>
      </c>
      <c r="AR1187" s="2" t="str">
        <f>IF(ISERROR(MATCH(Table18[[#This Row], [Batch Session ]],$BE$2:$BE$5,0)),"0", "1")</f>
        <v>0</v>
      </c>
      <c r="AS1187" s="2" t="str">
        <f>IF(ISERROR(MATCH(Table18[[#This Row], [Current Semester Number ]],$BF$2:$BF$12,0)),"0", "1")</f>
        <v>0</v>
      </c>
      <c r="AT1187" s="2" t="str">
        <f>IF(ISERROR(MATCH(Table18[[#This Row], [Gender]],$BG$2:$BG$4,0)),"0", "1")</f>
        <v>0</v>
      </c>
      <c r="AU1187" s="2" t="str">
        <f>IF(ISERROR(MATCH(Table18[[#This Row], [Quota Type]],$BH$2:$BH$12,0)),"0", "1")</f>
        <v>0</v>
      </c>
      <c r="AV1187" s="2" t="str">
        <f>IF(ISERROR(MATCH(Table18[[#This Row], [Different Ability Type (only for Differently abled students)]],$BI$2:$BI$8,0)),"0", "1")</f>
        <v>0</v>
      </c>
      <c r="AW1187" s="2"/>
      <c r="AX1187" s="2"/>
      <c r="AY1187" s="2"/>
      <c r="AZ1187" s="2"/>
    </row>
    <row r="1188" ht="14.25">
      <c r="A1188" s="23"/>
      <c r="B1188" s="23"/>
      <c r="C1188" s="23"/>
      <c r="D1188" s="23"/>
      <c r="E1188" s="23"/>
      <c r="F1188" s="23"/>
      <c r="G1188" s="24"/>
      <c r="H1188" s="25"/>
      <c r="I1188" s="26"/>
      <c r="J1188" s="27"/>
      <c r="K1188" s="27"/>
      <c r="L1188" s="27"/>
      <c r="M1188" s="26"/>
      <c r="N1188" s="28"/>
      <c r="O1188" s="29"/>
      <c r="P1188" s="30"/>
      <c r="Q1188" s="30"/>
      <c r="R1188" s="30"/>
      <c r="S1188" s="31"/>
      <c r="T1188" s="26"/>
      <c r="U1188" s="27"/>
      <c r="V1188" s="82"/>
      <c r="W1188" s="83"/>
      <c r="X1188" s="27"/>
      <c r="Y1188" s="36"/>
      <c r="Z1188" s="27"/>
      <c r="AA1188" s="37"/>
      <c r="AB1188" s="38"/>
      <c r="AC1188" s="39"/>
      <c r="AD1188" s="40"/>
      <c r="AK1188" s="2" t="str">
        <f>IF(ISERROR(MATCH(Table18[[#This Row], [Sector of College]],$AY$2:$AY$4,0)),"0", "1")</f>
        <v>0</v>
      </c>
      <c r="AL1188" s="2" t="str">
        <f>IF(ISERROR(MATCH(Table18[[#This Row], [Type of College]],$AZ$2:$AZ$4,0)),"0", "1")</f>
        <v>0</v>
      </c>
      <c r="AM1188" s="2" t="str">
        <f>IF(ISERROR(MATCH(Table18[[#This Row], [College Category]],$BA$2:$BA$15,0)),"0", "1")</f>
        <v>0</v>
      </c>
      <c r="AN1188" s="2" t="str">
        <f>IF(ISERROR(MATCH(Table18[[#This Row], [Degree Duration]],$BB$3:$BB$12,0)),"0", "1")</f>
        <v>0</v>
      </c>
      <c r="AO1188" s="2" t="str">
        <f>IF(ISERROR(MATCH(#REF!,#REF!,0)),"0", "1")</f>
        <v>0</v>
      </c>
      <c r="AP1188" s="2" t="str">
        <f>IF(ISERROR(MATCH(Table18[[#This Row], [Batch Start Year]],$BC$2:$BC$23,0)),"0", "1")</f>
        <v>0</v>
      </c>
      <c r="AQ1188" s="2" t="str">
        <f>IF(ISERROR(MATCH(Table18[[#This Row], [Batch Start Semester]],$BD$2:$BD$5,0)),"0", "1")</f>
        <v>0</v>
      </c>
      <c r="AR1188" s="2" t="str">
        <f>IF(ISERROR(MATCH(Table18[[#This Row], [Batch Session ]],$BE$2:$BE$5,0)),"0", "1")</f>
        <v>0</v>
      </c>
      <c r="AS1188" s="2" t="str">
        <f>IF(ISERROR(MATCH(Table18[[#This Row], [Current Semester Number ]],$BF$2:$BF$12,0)),"0", "1")</f>
        <v>0</v>
      </c>
      <c r="AT1188" s="2" t="str">
        <f>IF(ISERROR(MATCH(Table18[[#This Row], [Gender]],$BG$2:$BG$4,0)),"0", "1")</f>
        <v>0</v>
      </c>
      <c r="AU1188" s="2" t="str">
        <f>IF(ISERROR(MATCH(Table18[[#This Row], [Quota Type]],$BH$2:$BH$12,0)),"0", "1")</f>
        <v>0</v>
      </c>
      <c r="AV1188" s="2" t="str">
        <f>IF(ISERROR(MATCH(Table18[[#This Row], [Different Ability Type (only for Differently abled students)]],$BI$2:$BI$8,0)),"0", "1")</f>
        <v>0</v>
      </c>
      <c r="AW1188" s="2"/>
      <c r="AX1188" s="2"/>
      <c r="AY1188" s="2"/>
      <c r="AZ1188" s="2"/>
    </row>
    <row r="1189" ht="14.25">
      <c r="A1189" s="23"/>
      <c r="B1189" s="23"/>
      <c r="C1189" s="23"/>
      <c r="D1189" s="23"/>
      <c r="E1189" s="23"/>
      <c r="F1189" s="23"/>
      <c r="G1189" s="24"/>
      <c r="H1189" s="25"/>
      <c r="I1189" s="26"/>
      <c r="J1189" s="27"/>
      <c r="K1189" s="27"/>
      <c r="L1189" s="27"/>
      <c r="M1189" s="26"/>
      <c r="N1189" s="28"/>
      <c r="O1189" s="29"/>
      <c r="P1189" s="30"/>
      <c r="Q1189" s="30"/>
      <c r="R1189" s="30"/>
      <c r="S1189" s="31"/>
      <c r="T1189" s="26"/>
      <c r="U1189" s="27"/>
      <c r="V1189" s="82"/>
      <c r="W1189" s="83"/>
      <c r="X1189" s="27"/>
      <c r="Y1189" s="36"/>
      <c r="Z1189" s="27"/>
      <c r="AA1189" s="37"/>
      <c r="AB1189" s="38"/>
      <c r="AC1189" s="39"/>
      <c r="AD1189" s="40"/>
      <c r="AK1189" s="2" t="str">
        <f>IF(ISERROR(MATCH(Table18[[#This Row], [Sector of College]],$AY$2:$AY$4,0)),"0", "1")</f>
        <v>0</v>
      </c>
      <c r="AL1189" s="2" t="str">
        <f>IF(ISERROR(MATCH(Table18[[#This Row], [Type of College]],$AZ$2:$AZ$4,0)),"0", "1")</f>
        <v>0</v>
      </c>
      <c r="AM1189" s="2" t="str">
        <f>IF(ISERROR(MATCH(Table18[[#This Row], [College Category]],$BA$2:$BA$15,0)),"0", "1")</f>
        <v>0</v>
      </c>
      <c r="AN1189" s="2" t="str">
        <f>IF(ISERROR(MATCH(Table18[[#This Row], [Degree Duration]],$BB$3:$BB$12,0)),"0", "1")</f>
        <v>0</v>
      </c>
      <c r="AO1189" s="2" t="str">
        <f>IF(ISERROR(MATCH(#REF!,#REF!,0)),"0", "1")</f>
        <v>0</v>
      </c>
      <c r="AP1189" s="2" t="str">
        <f>IF(ISERROR(MATCH(Table18[[#This Row], [Batch Start Year]],$BC$2:$BC$23,0)),"0", "1")</f>
        <v>0</v>
      </c>
      <c r="AQ1189" s="2" t="str">
        <f>IF(ISERROR(MATCH(Table18[[#This Row], [Batch Start Semester]],$BD$2:$BD$5,0)),"0", "1")</f>
        <v>0</v>
      </c>
      <c r="AR1189" s="2" t="str">
        <f>IF(ISERROR(MATCH(Table18[[#This Row], [Batch Session ]],$BE$2:$BE$5,0)),"0", "1")</f>
        <v>0</v>
      </c>
      <c r="AS1189" s="2" t="str">
        <f>IF(ISERROR(MATCH(Table18[[#This Row], [Current Semester Number ]],$BF$2:$BF$12,0)),"0", "1")</f>
        <v>0</v>
      </c>
      <c r="AT1189" s="2" t="str">
        <f>IF(ISERROR(MATCH(Table18[[#This Row], [Gender]],$BG$2:$BG$4,0)),"0", "1")</f>
        <v>0</v>
      </c>
      <c r="AU1189" s="2" t="str">
        <f>IF(ISERROR(MATCH(Table18[[#This Row], [Quota Type]],$BH$2:$BH$12,0)),"0", "1")</f>
        <v>0</v>
      </c>
      <c r="AV1189" s="2" t="str">
        <f>IF(ISERROR(MATCH(Table18[[#This Row], [Different Ability Type (only for Differently abled students)]],$BI$2:$BI$8,0)),"0", "1")</f>
        <v>0</v>
      </c>
      <c r="AW1189" s="2"/>
      <c r="AX1189" s="2"/>
      <c r="AY1189" s="2"/>
      <c r="AZ1189" s="2"/>
    </row>
    <row r="1190" ht="14.25">
      <c r="A1190" s="23"/>
      <c r="B1190" s="23"/>
      <c r="C1190" s="23"/>
      <c r="D1190" s="23"/>
      <c r="E1190" s="23"/>
      <c r="F1190" s="23"/>
      <c r="G1190" s="24"/>
      <c r="H1190" s="25"/>
      <c r="I1190" s="26"/>
      <c r="J1190" s="27"/>
      <c r="K1190" s="27"/>
      <c r="L1190" s="27"/>
      <c r="M1190" s="26"/>
      <c r="N1190" s="28"/>
      <c r="O1190" s="29"/>
      <c r="P1190" s="30"/>
      <c r="Q1190" s="30"/>
      <c r="R1190" s="30"/>
      <c r="S1190" s="31"/>
      <c r="T1190" s="26"/>
      <c r="U1190" s="27"/>
      <c r="V1190" s="82"/>
      <c r="W1190" s="83"/>
      <c r="X1190" s="27"/>
      <c r="Y1190" s="36"/>
      <c r="Z1190" s="27"/>
      <c r="AA1190" s="37"/>
      <c r="AB1190" s="38"/>
      <c r="AC1190" s="39"/>
      <c r="AD1190" s="40"/>
      <c r="AK1190" s="2" t="str">
        <f>IF(ISERROR(MATCH(Table18[[#This Row], [Sector of College]],$AY$2:$AY$4,0)),"0", "1")</f>
        <v>0</v>
      </c>
      <c r="AL1190" s="2" t="str">
        <f>IF(ISERROR(MATCH(Table18[[#This Row], [Type of College]],$AZ$2:$AZ$4,0)),"0", "1")</f>
        <v>0</v>
      </c>
      <c r="AM1190" s="2" t="str">
        <f>IF(ISERROR(MATCH(Table18[[#This Row], [College Category]],$BA$2:$BA$15,0)),"0", "1")</f>
        <v>0</v>
      </c>
      <c r="AN1190" s="2" t="str">
        <f>IF(ISERROR(MATCH(Table18[[#This Row], [Degree Duration]],$BB$3:$BB$12,0)),"0", "1")</f>
        <v>0</v>
      </c>
      <c r="AO1190" s="2" t="str">
        <f>IF(ISERROR(MATCH(#REF!,#REF!,0)),"0", "1")</f>
        <v>0</v>
      </c>
      <c r="AP1190" s="2" t="str">
        <f>IF(ISERROR(MATCH(Table18[[#This Row], [Batch Start Year]],$BC$2:$BC$23,0)),"0", "1")</f>
        <v>0</v>
      </c>
      <c r="AQ1190" s="2" t="str">
        <f>IF(ISERROR(MATCH(Table18[[#This Row], [Batch Start Semester]],$BD$2:$BD$5,0)),"0", "1")</f>
        <v>0</v>
      </c>
      <c r="AR1190" s="2" t="str">
        <f>IF(ISERROR(MATCH(Table18[[#This Row], [Batch Session ]],$BE$2:$BE$5,0)),"0", "1")</f>
        <v>0</v>
      </c>
      <c r="AS1190" s="2" t="str">
        <f>IF(ISERROR(MATCH(Table18[[#This Row], [Current Semester Number ]],$BF$2:$BF$12,0)),"0", "1")</f>
        <v>0</v>
      </c>
      <c r="AT1190" s="2" t="str">
        <f>IF(ISERROR(MATCH(Table18[[#This Row], [Gender]],$BG$2:$BG$4,0)),"0", "1")</f>
        <v>0</v>
      </c>
      <c r="AU1190" s="2" t="str">
        <f>IF(ISERROR(MATCH(Table18[[#This Row], [Quota Type]],$BH$2:$BH$12,0)),"0", "1")</f>
        <v>0</v>
      </c>
      <c r="AV1190" s="2" t="str">
        <f>IF(ISERROR(MATCH(Table18[[#This Row], [Different Ability Type (only for Differently abled students)]],$BI$2:$BI$8,0)),"0", "1")</f>
        <v>0</v>
      </c>
      <c r="AW1190" s="2"/>
      <c r="AX1190" s="2"/>
      <c r="AY1190" s="2"/>
      <c r="AZ1190" s="2"/>
    </row>
    <row r="1191" ht="14.25">
      <c r="A1191" s="23"/>
      <c r="B1191" s="23"/>
      <c r="C1191" s="23"/>
      <c r="D1191" s="23"/>
      <c r="E1191" s="23"/>
      <c r="F1191" s="23"/>
      <c r="G1191" s="24"/>
      <c r="H1191" s="25"/>
      <c r="I1191" s="26"/>
      <c r="J1191" s="27"/>
      <c r="K1191" s="27"/>
      <c r="L1191" s="27"/>
      <c r="M1191" s="26"/>
      <c r="N1191" s="28"/>
      <c r="O1191" s="29"/>
      <c r="P1191" s="30"/>
      <c r="Q1191" s="30"/>
      <c r="R1191" s="30"/>
      <c r="S1191" s="31"/>
      <c r="T1191" s="26"/>
      <c r="U1191" s="27"/>
      <c r="V1191" s="82"/>
      <c r="W1191" s="83"/>
      <c r="X1191" s="27"/>
      <c r="Y1191" s="36"/>
      <c r="Z1191" s="27"/>
      <c r="AA1191" s="37"/>
      <c r="AB1191" s="38"/>
      <c r="AC1191" s="39"/>
      <c r="AD1191" s="40"/>
      <c r="AK1191" s="2" t="str">
        <f>IF(ISERROR(MATCH(Table18[[#This Row], [Sector of College]],$AY$2:$AY$4,0)),"0", "1")</f>
        <v>0</v>
      </c>
      <c r="AL1191" s="2" t="str">
        <f>IF(ISERROR(MATCH(Table18[[#This Row], [Type of College]],$AZ$2:$AZ$4,0)),"0", "1")</f>
        <v>0</v>
      </c>
      <c r="AM1191" s="2" t="str">
        <f>IF(ISERROR(MATCH(Table18[[#This Row], [College Category]],$BA$2:$BA$15,0)),"0", "1")</f>
        <v>0</v>
      </c>
      <c r="AN1191" s="2" t="str">
        <f>IF(ISERROR(MATCH(Table18[[#This Row], [Degree Duration]],$BB$3:$BB$12,0)),"0", "1")</f>
        <v>0</v>
      </c>
      <c r="AO1191" s="2" t="str">
        <f>IF(ISERROR(MATCH(#REF!,#REF!,0)),"0", "1")</f>
        <v>0</v>
      </c>
      <c r="AP1191" s="2" t="str">
        <f>IF(ISERROR(MATCH(Table18[[#This Row], [Batch Start Year]],$BC$2:$BC$23,0)),"0", "1")</f>
        <v>0</v>
      </c>
      <c r="AQ1191" s="2" t="str">
        <f>IF(ISERROR(MATCH(Table18[[#This Row], [Batch Start Semester]],$BD$2:$BD$5,0)),"0", "1")</f>
        <v>0</v>
      </c>
      <c r="AR1191" s="2" t="str">
        <f>IF(ISERROR(MATCH(Table18[[#This Row], [Batch Session ]],$BE$2:$BE$5,0)),"0", "1")</f>
        <v>0</v>
      </c>
      <c r="AS1191" s="2" t="str">
        <f>IF(ISERROR(MATCH(Table18[[#This Row], [Current Semester Number ]],$BF$2:$BF$12,0)),"0", "1")</f>
        <v>0</v>
      </c>
      <c r="AT1191" s="2" t="str">
        <f>IF(ISERROR(MATCH(Table18[[#This Row], [Gender]],$BG$2:$BG$4,0)),"0", "1")</f>
        <v>0</v>
      </c>
      <c r="AU1191" s="2" t="str">
        <f>IF(ISERROR(MATCH(Table18[[#This Row], [Quota Type]],$BH$2:$BH$12,0)),"0", "1")</f>
        <v>0</v>
      </c>
      <c r="AV1191" s="2" t="str">
        <f>IF(ISERROR(MATCH(Table18[[#This Row], [Different Ability Type (only for Differently abled students)]],$BI$2:$BI$8,0)),"0", "1")</f>
        <v>0</v>
      </c>
      <c r="AW1191" s="2"/>
      <c r="AX1191" s="2"/>
      <c r="AY1191" s="2"/>
      <c r="AZ1191" s="2"/>
    </row>
    <row r="1192" ht="14.25">
      <c r="A1192" s="23"/>
      <c r="B1192" s="23"/>
      <c r="C1192" s="23"/>
      <c r="D1192" s="23"/>
      <c r="E1192" s="23"/>
      <c r="F1192" s="23"/>
      <c r="G1192" s="24"/>
      <c r="H1192" s="25"/>
      <c r="I1192" s="26"/>
      <c r="J1192" s="27"/>
      <c r="K1192" s="27"/>
      <c r="L1192" s="27"/>
      <c r="M1192" s="26"/>
      <c r="N1192" s="28"/>
      <c r="O1192" s="29"/>
      <c r="P1192" s="30"/>
      <c r="Q1192" s="30"/>
      <c r="R1192" s="30"/>
      <c r="S1192" s="31"/>
      <c r="T1192" s="26"/>
      <c r="U1192" s="27"/>
      <c r="V1192" s="82"/>
      <c r="W1192" s="83"/>
      <c r="X1192" s="27"/>
      <c r="Y1192" s="36"/>
      <c r="Z1192" s="27"/>
      <c r="AA1192" s="37"/>
      <c r="AB1192" s="38"/>
      <c r="AC1192" s="39"/>
      <c r="AD1192" s="40"/>
      <c r="AK1192" s="2" t="str">
        <f>IF(ISERROR(MATCH(Table18[[#This Row], [Sector of College]],$AY$2:$AY$4,0)),"0", "1")</f>
        <v>0</v>
      </c>
      <c r="AL1192" s="2" t="str">
        <f>IF(ISERROR(MATCH(Table18[[#This Row], [Type of College]],$AZ$2:$AZ$4,0)),"0", "1")</f>
        <v>0</v>
      </c>
      <c r="AM1192" s="2" t="str">
        <f>IF(ISERROR(MATCH(Table18[[#This Row], [College Category]],$BA$2:$BA$15,0)),"0", "1")</f>
        <v>0</v>
      </c>
      <c r="AN1192" s="2" t="str">
        <f>IF(ISERROR(MATCH(Table18[[#This Row], [Degree Duration]],$BB$3:$BB$12,0)),"0", "1")</f>
        <v>0</v>
      </c>
      <c r="AO1192" s="2" t="str">
        <f>IF(ISERROR(MATCH(#REF!,#REF!,0)),"0", "1")</f>
        <v>0</v>
      </c>
      <c r="AP1192" s="2" t="str">
        <f>IF(ISERROR(MATCH(Table18[[#This Row], [Batch Start Year]],$BC$2:$BC$23,0)),"0", "1")</f>
        <v>0</v>
      </c>
      <c r="AQ1192" s="2" t="str">
        <f>IF(ISERROR(MATCH(Table18[[#This Row], [Batch Start Semester]],$BD$2:$BD$5,0)),"0", "1")</f>
        <v>0</v>
      </c>
      <c r="AR1192" s="2" t="str">
        <f>IF(ISERROR(MATCH(Table18[[#This Row], [Batch Session ]],$BE$2:$BE$5,0)),"0", "1")</f>
        <v>0</v>
      </c>
      <c r="AS1192" s="2" t="str">
        <f>IF(ISERROR(MATCH(Table18[[#This Row], [Current Semester Number ]],$BF$2:$BF$12,0)),"0", "1")</f>
        <v>0</v>
      </c>
      <c r="AT1192" s="2" t="str">
        <f>IF(ISERROR(MATCH(Table18[[#This Row], [Gender]],$BG$2:$BG$4,0)),"0", "1")</f>
        <v>0</v>
      </c>
      <c r="AU1192" s="2" t="str">
        <f>IF(ISERROR(MATCH(Table18[[#This Row], [Quota Type]],$BH$2:$BH$12,0)),"0", "1")</f>
        <v>0</v>
      </c>
      <c r="AV1192" s="2" t="str">
        <f>IF(ISERROR(MATCH(Table18[[#This Row], [Different Ability Type (only for Differently abled students)]],$BI$2:$BI$8,0)),"0", "1")</f>
        <v>0</v>
      </c>
      <c r="AW1192" s="2"/>
      <c r="AX1192" s="2"/>
      <c r="AY1192" s="2"/>
      <c r="AZ1192" s="2"/>
    </row>
    <row r="1193" ht="14.25">
      <c r="A1193" s="23"/>
      <c r="B1193" s="23"/>
      <c r="C1193" s="23"/>
      <c r="D1193" s="23"/>
      <c r="E1193" s="23"/>
      <c r="F1193" s="23"/>
      <c r="G1193" s="24"/>
      <c r="H1193" s="25"/>
      <c r="I1193" s="26"/>
      <c r="J1193" s="27"/>
      <c r="K1193" s="27"/>
      <c r="L1193" s="27"/>
      <c r="M1193" s="26"/>
      <c r="N1193" s="28"/>
      <c r="O1193" s="29"/>
      <c r="P1193" s="30"/>
      <c r="Q1193" s="30"/>
      <c r="R1193" s="30"/>
      <c r="S1193" s="31"/>
      <c r="T1193" s="26"/>
      <c r="U1193" s="27"/>
      <c r="V1193" s="82"/>
      <c r="W1193" s="83"/>
      <c r="X1193" s="27"/>
      <c r="Y1193" s="36"/>
      <c r="Z1193" s="27"/>
      <c r="AA1193" s="37"/>
      <c r="AB1193" s="38"/>
      <c r="AC1193" s="39"/>
      <c r="AD1193" s="40"/>
      <c r="AK1193" s="2" t="str">
        <f>IF(ISERROR(MATCH(Table18[[#This Row], [Sector of College]],$AY$2:$AY$4,0)),"0", "1")</f>
        <v>0</v>
      </c>
      <c r="AL1193" s="2" t="str">
        <f>IF(ISERROR(MATCH(Table18[[#This Row], [Type of College]],$AZ$2:$AZ$4,0)),"0", "1")</f>
        <v>0</v>
      </c>
      <c r="AM1193" s="2" t="str">
        <f>IF(ISERROR(MATCH(Table18[[#This Row], [College Category]],$BA$2:$BA$15,0)),"0", "1")</f>
        <v>0</v>
      </c>
      <c r="AN1193" s="2" t="str">
        <f>IF(ISERROR(MATCH(Table18[[#This Row], [Degree Duration]],$BB$3:$BB$12,0)),"0", "1")</f>
        <v>0</v>
      </c>
      <c r="AO1193" s="2" t="str">
        <f>IF(ISERROR(MATCH(#REF!,#REF!,0)),"0", "1")</f>
        <v>0</v>
      </c>
      <c r="AP1193" s="2" t="str">
        <f>IF(ISERROR(MATCH(Table18[[#This Row], [Batch Start Year]],$BC$2:$BC$23,0)),"0", "1")</f>
        <v>0</v>
      </c>
      <c r="AQ1193" s="2" t="str">
        <f>IF(ISERROR(MATCH(Table18[[#This Row], [Batch Start Semester]],$BD$2:$BD$5,0)),"0", "1")</f>
        <v>0</v>
      </c>
      <c r="AR1193" s="2" t="str">
        <f>IF(ISERROR(MATCH(Table18[[#This Row], [Batch Session ]],$BE$2:$BE$5,0)),"0", "1")</f>
        <v>0</v>
      </c>
      <c r="AS1193" s="2" t="str">
        <f>IF(ISERROR(MATCH(Table18[[#This Row], [Current Semester Number ]],$BF$2:$BF$12,0)),"0", "1")</f>
        <v>0</v>
      </c>
      <c r="AT1193" s="2" t="str">
        <f>IF(ISERROR(MATCH(Table18[[#This Row], [Gender]],$BG$2:$BG$4,0)),"0", "1")</f>
        <v>0</v>
      </c>
      <c r="AU1193" s="2" t="str">
        <f>IF(ISERROR(MATCH(Table18[[#This Row], [Quota Type]],$BH$2:$BH$12,0)),"0", "1")</f>
        <v>0</v>
      </c>
      <c r="AV1193" s="2" t="str">
        <f>IF(ISERROR(MATCH(Table18[[#This Row], [Different Ability Type (only for Differently abled students)]],$BI$2:$BI$8,0)),"0", "1")</f>
        <v>0</v>
      </c>
      <c r="AW1193" s="2"/>
      <c r="AX1193" s="2"/>
      <c r="AY1193" s="2"/>
      <c r="AZ1193" s="2"/>
    </row>
    <row r="1194" ht="14.25">
      <c r="A1194" s="23"/>
      <c r="B1194" s="23"/>
      <c r="C1194" s="23"/>
      <c r="D1194" s="23"/>
      <c r="E1194" s="23"/>
      <c r="F1194" s="23"/>
      <c r="G1194" s="24"/>
      <c r="H1194" s="25"/>
      <c r="I1194" s="26"/>
      <c r="J1194" s="27"/>
      <c r="K1194" s="27"/>
      <c r="L1194" s="27"/>
      <c r="M1194" s="26"/>
      <c r="N1194" s="28"/>
      <c r="O1194" s="29"/>
      <c r="P1194" s="30"/>
      <c r="Q1194" s="30"/>
      <c r="R1194" s="30"/>
      <c r="S1194" s="31"/>
      <c r="T1194" s="26"/>
      <c r="U1194" s="27"/>
      <c r="V1194" s="82"/>
      <c r="W1194" s="83"/>
      <c r="X1194" s="27"/>
      <c r="Y1194" s="36"/>
      <c r="Z1194" s="27"/>
      <c r="AA1194" s="37"/>
      <c r="AB1194" s="38"/>
      <c r="AC1194" s="39"/>
      <c r="AD1194" s="40"/>
      <c r="AK1194" s="2" t="str">
        <f>IF(ISERROR(MATCH(Table18[[#This Row], [Sector of College]],$AY$2:$AY$4,0)),"0", "1")</f>
        <v>0</v>
      </c>
      <c r="AL1194" s="2" t="str">
        <f>IF(ISERROR(MATCH(Table18[[#This Row], [Type of College]],$AZ$2:$AZ$4,0)),"0", "1")</f>
        <v>0</v>
      </c>
      <c r="AM1194" s="2" t="str">
        <f>IF(ISERROR(MATCH(Table18[[#This Row], [College Category]],$BA$2:$BA$15,0)),"0", "1")</f>
        <v>0</v>
      </c>
      <c r="AN1194" s="2" t="str">
        <f>IF(ISERROR(MATCH(Table18[[#This Row], [Degree Duration]],$BB$3:$BB$12,0)),"0", "1")</f>
        <v>0</v>
      </c>
      <c r="AO1194" s="2" t="str">
        <f>IF(ISERROR(MATCH(#REF!,#REF!,0)),"0", "1")</f>
        <v>0</v>
      </c>
      <c r="AP1194" s="2" t="str">
        <f>IF(ISERROR(MATCH(Table18[[#This Row], [Batch Start Year]],$BC$2:$BC$23,0)),"0", "1")</f>
        <v>0</v>
      </c>
      <c r="AQ1194" s="2" t="str">
        <f>IF(ISERROR(MATCH(Table18[[#This Row], [Batch Start Semester]],$BD$2:$BD$5,0)),"0", "1")</f>
        <v>0</v>
      </c>
      <c r="AR1194" s="2" t="str">
        <f>IF(ISERROR(MATCH(Table18[[#This Row], [Batch Session ]],$BE$2:$BE$5,0)),"0", "1")</f>
        <v>0</v>
      </c>
      <c r="AS1194" s="2" t="str">
        <f>IF(ISERROR(MATCH(Table18[[#This Row], [Current Semester Number ]],$BF$2:$BF$12,0)),"0", "1")</f>
        <v>0</v>
      </c>
      <c r="AT1194" s="2" t="str">
        <f>IF(ISERROR(MATCH(Table18[[#This Row], [Gender]],$BG$2:$BG$4,0)),"0", "1")</f>
        <v>0</v>
      </c>
      <c r="AU1194" s="2" t="str">
        <f>IF(ISERROR(MATCH(Table18[[#This Row], [Quota Type]],$BH$2:$BH$12,0)),"0", "1")</f>
        <v>0</v>
      </c>
      <c r="AV1194" s="2" t="str">
        <f>IF(ISERROR(MATCH(Table18[[#This Row], [Different Ability Type (only for Differently abled students)]],$BI$2:$BI$8,0)),"0", "1")</f>
        <v>0</v>
      </c>
      <c r="AW1194" s="2"/>
      <c r="AX1194" s="2"/>
      <c r="AY1194" s="2"/>
      <c r="AZ1194" s="2"/>
    </row>
    <row r="1195" ht="14.25">
      <c r="A1195" s="23"/>
      <c r="B1195" s="23"/>
      <c r="C1195" s="23"/>
      <c r="D1195" s="23"/>
      <c r="E1195" s="23"/>
      <c r="F1195" s="23"/>
      <c r="G1195" s="24"/>
      <c r="H1195" s="25"/>
      <c r="I1195" s="26"/>
      <c r="J1195" s="27"/>
      <c r="K1195" s="27"/>
      <c r="L1195" s="27"/>
      <c r="M1195" s="26"/>
      <c r="N1195" s="28"/>
      <c r="O1195" s="29"/>
      <c r="P1195" s="30"/>
      <c r="Q1195" s="30"/>
      <c r="R1195" s="30"/>
      <c r="S1195" s="31"/>
      <c r="T1195" s="26"/>
      <c r="U1195" s="27"/>
      <c r="V1195" s="82"/>
      <c r="W1195" s="83"/>
      <c r="X1195" s="27"/>
      <c r="Y1195" s="36"/>
      <c r="Z1195" s="27"/>
      <c r="AA1195" s="37"/>
      <c r="AB1195" s="38"/>
      <c r="AC1195" s="39"/>
      <c r="AD1195" s="40"/>
      <c r="AK1195" s="2" t="str">
        <f>IF(ISERROR(MATCH(Table18[[#This Row], [Sector of College]],$AY$2:$AY$4,0)),"0", "1")</f>
        <v>0</v>
      </c>
      <c r="AL1195" s="2" t="str">
        <f>IF(ISERROR(MATCH(Table18[[#This Row], [Type of College]],$AZ$2:$AZ$4,0)),"0", "1")</f>
        <v>0</v>
      </c>
      <c r="AM1195" s="2" t="str">
        <f>IF(ISERROR(MATCH(Table18[[#This Row], [College Category]],$BA$2:$BA$15,0)),"0", "1")</f>
        <v>0</v>
      </c>
      <c r="AN1195" s="2" t="str">
        <f>IF(ISERROR(MATCH(Table18[[#This Row], [Degree Duration]],$BB$3:$BB$12,0)),"0", "1")</f>
        <v>0</v>
      </c>
      <c r="AO1195" s="2" t="str">
        <f>IF(ISERROR(MATCH(#REF!,#REF!,0)),"0", "1")</f>
        <v>0</v>
      </c>
      <c r="AP1195" s="2" t="str">
        <f>IF(ISERROR(MATCH(Table18[[#This Row], [Batch Start Year]],$BC$2:$BC$23,0)),"0", "1")</f>
        <v>0</v>
      </c>
      <c r="AQ1195" s="2" t="str">
        <f>IF(ISERROR(MATCH(Table18[[#This Row], [Batch Start Semester]],$BD$2:$BD$5,0)),"0", "1")</f>
        <v>0</v>
      </c>
      <c r="AR1195" s="2" t="str">
        <f>IF(ISERROR(MATCH(Table18[[#This Row], [Batch Session ]],$BE$2:$BE$5,0)),"0", "1")</f>
        <v>0</v>
      </c>
      <c r="AS1195" s="2" t="str">
        <f>IF(ISERROR(MATCH(Table18[[#This Row], [Current Semester Number ]],$BF$2:$BF$12,0)),"0", "1")</f>
        <v>0</v>
      </c>
      <c r="AT1195" s="2" t="str">
        <f>IF(ISERROR(MATCH(Table18[[#This Row], [Gender]],$BG$2:$BG$4,0)),"0", "1")</f>
        <v>0</v>
      </c>
      <c r="AU1195" s="2" t="str">
        <f>IF(ISERROR(MATCH(Table18[[#This Row], [Quota Type]],$BH$2:$BH$12,0)),"0", "1")</f>
        <v>0</v>
      </c>
      <c r="AV1195" s="2" t="str">
        <f>IF(ISERROR(MATCH(Table18[[#This Row], [Different Ability Type (only for Differently abled students)]],$BI$2:$BI$8,0)),"0", "1")</f>
        <v>0</v>
      </c>
      <c r="AW1195" s="2"/>
      <c r="AX1195" s="2"/>
      <c r="AY1195" s="2"/>
      <c r="AZ1195" s="2"/>
    </row>
    <row r="1196" ht="14.25">
      <c r="A1196" s="23"/>
      <c r="B1196" s="23"/>
      <c r="C1196" s="23"/>
      <c r="D1196" s="23"/>
      <c r="E1196" s="23"/>
      <c r="F1196" s="23"/>
      <c r="G1196" s="24"/>
      <c r="H1196" s="25"/>
      <c r="I1196" s="26"/>
      <c r="J1196" s="27"/>
      <c r="K1196" s="27"/>
      <c r="L1196" s="27"/>
      <c r="M1196" s="26"/>
      <c r="N1196" s="28"/>
      <c r="O1196" s="29"/>
      <c r="P1196" s="30"/>
      <c r="Q1196" s="30"/>
      <c r="R1196" s="30"/>
      <c r="S1196" s="31"/>
      <c r="T1196" s="26"/>
      <c r="U1196" s="27"/>
      <c r="V1196" s="82"/>
      <c r="W1196" s="83"/>
      <c r="X1196" s="27"/>
      <c r="Y1196" s="36"/>
      <c r="Z1196" s="27"/>
      <c r="AA1196" s="37"/>
      <c r="AB1196" s="38"/>
      <c r="AC1196" s="39"/>
      <c r="AD1196" s="40"/>
      <c r="AK1196" s="2" t="str">
        <f>IF(ISERROR(MATCH(Table18[[#This Row], [Sector of College]],$AY$2:$AY$4,0)),"0", "1")</f>
        <v>0</v>
      </c>
      <c r="AL1196" s="2" t="str">
        <f>IF(ISERROR(MATCH(Table18[[#This Row], [Type of College]],$AZ$2:$AZ$4,0)),"0", "1")</f>
        <v>0</v>
      </c>
      <c r="AM1196" s="2" t="str">
        <f>IF(ISERROR(MATCH(Table18[[#This Row], [College Category]],$BA$2:$BA$15,0)),"0", "1")</f>
        <v>0</v>
      </c>
      <c r="AN1196" s="2" t="str">
        <f>IF(ISERROR(MATCH(Table18[[#This Row], [Degree Duration]],$BB$3:$BB$12,0)),"0", "1")</f>
        <v>0</v>
      </c>
      <c r="AO1196" s="2" t="str">
        <f>IF(ISERROR(MATCH(#REF!,#REF!,0)),"0", "1")</f>
        <v>0</v>
      </c>
      <c r="AP1196" s="2" t="str">
        <f>IF(ISERROR(MATCH(Table18[[#This Row], [Batch Start Year]],$BC$2:$BC$23,0)),"0", "1")</f>
        <v>0</v>
      </c>
      <c r="AQ1196" s="2" t="str">
        <f>IF(ISERROR(MATCH(Table18[[#This Row], [Batch Start Semester]],$BD$2:$BD$5,0)),"0", "1")</f>
        <v>0</v>
      </c>
      <c r="AR1196" s="2" t="str">
        <f>IF(ISERROR(MATCH(Table18[[#This Row], [Batch Session ]],$BE$2:$BE$5,0)),"0", "1")</f>
        <v>0</v>
      </c>
      <c r="AS1196" s="2" t="str">
        <f>IF(ISERROR(MATCH(Table18[[#This Row], [Current Semester Number ]],$BF$2:$BF$12,0)),"0", "1")</f>
        <v>0</v>
      </c>
      <c r="AT1196" s="2" t="str">
        <f>IF(ISERROR(MATCH(Table18[[#This Row], [Gender]],$BG$2:$BG$4,0)),"0", "1")</f>
        <v>0</v>
      </c>
      <c r="AU1196" s="2" t="str">
        <f>IF(ISERROR(MATCH(Table18[[#This Row], [Quota Type]],$BH$2:$BH$12,0)),"0", "1")</f>
        <v>0</v>
      </c>
      <c r="AV1196" s="2" t="str">
        <f>IF(ISERROR(MATCH(Table18[[#This Row], [Different Ability Type (only for Differently abled students)]],$BI$2:$BI$8,0)),"0", "1")</f>
        <v>0</v>
      </c>
      <c r="AW1196" s="2"/>
      <c r="AX1196" s="2"/>
      <c r="AY1196" s="2"/>
      <c r="AZ1196" s="2"/>
    </row>
    <row r="1197" ht="14.25">
      <c r="A1197" s="23"/>
      <c r="B1197" s="23"/>
      <c r="C1197" s="23"/>
      <c r="D1197" s="23"/>
      <c r="E1197" s="23"/>
      <c r="F1197" s="23"/>
      <c r="G1197" s="24"/>
      <c r="H1197" s="25"/>
      <c r="I1197" s="26"/>
      <c r="J1197" s="27"/>
      <c r="K1197" s="27"/>
      <c r="L1197" s="27"/>
      <c r="M1197" s="26"/>
      <c r="N1197" s="28"/>
      <c r="O1197" s="29"/>
      <c r="P1197" s="30"/>
      <c r="Q1197" s="30"/>
      <c r="R1197" s="30"/>
      <c r="S1197" s="31"/>
      <c r="T1197" s="26"/>
      <c r="U1197" s="27"/>
      <c r="V1197" s="82"/>
      <c r="W1197" s="83"/>
      <c r="X1197" s="27"/>
      <c r="Y1197" s="36"/>
      <c r="Z1197" s="27"/>
      <c r="AA1197" s="37"/>
      <c r="AB1197" s="38"/>
      <c r="AC1197" s="39"/>
      <c r="AD1197" s="40"/>
      <c r="AK1197" s="2" t="str">
        <f>IF(ISERROR(MATCH(Table18[[#This Row], [Sector of College]],$AY$2:$AY$4,0)),"0", "1")</f>
        <v>0</v>
      </c>
      <c r="AL1197" s="2" t="str">
        <f>IF(ISERROR(MATCH(Table18[[#This Row], [Type of College]],$AZ$2:$AZ$4,0)),"0", "1")</f>
        <v>0</v>
      </c>
      <c r="AM1197" s="2" t="str">
        <f>IF(ISERROR(MATCH(Table18[[#This Row], [College Category]],$BA$2:$BA$15,0)),"0", "1")</f>
        <v>0</v>
      </c>
      <c r="AN1197" s="2" t="str">
        <f>IF(ISERROR(MATCH(Table18[[#This Row], [Degree Duration]],$BB$3:$BB$12,0)),"0", "1")</f>
        <v>0</v>
      </c>
      <c r="AO1197" s="2" t="str">
        <f>IF(ISERROR(MATCH(#REF!,#REF!,0)),"0", "1")</f>
        <v>0</v>
      </c>
      <c r="AP1197" s="2" t="str">
        <f>IF(ISERROR(MATCH(Table18[[#This Row], [Batch Start Year]],$BC$2:$BC$23,0)),"0", "1")</f>
        <v>0</v>
      </c>
      <c r="AQ1197" s="2" t="str">
        <f>IF(ISERROR(MATCH(Table18[[#This Row], [Batch Start Semester]],$BD$2:$BD$5,0)),"0", "1")</f>
        <v>0</v>
      </c>
      <c r="AR1197" s="2" t="str">
        <f>IF(ISERROR(MATCH(Table18[[#This Row], [Batch Session ]],$BE$2:$BE$5,0)),"0", "1")</f>
        <v>0</v>
      </c>
      <c r="AS1197" s="2" t="str">
        <f>IF(ISERROR(MATCH(Table18[[#This Row], [Current Semester Number ]],$BF$2:$BF$12,0)),"0", "1")</f>
        <v>0</v>
      </c>
      <c r="AT1197" s="2" t="str">
        <f>IF(ISERROR(MATCH(Table18[[#This Row], [Gender]],$BG$2:$BG$4,0)),"0", "1")</f>
        <v>0</v>
      </c>
      <c r="AU1197" s="2" t="str">
        <f>IF(ISERROR(MATCH(Table18[[#This Row], [Quota Type]],$BH$2:$BH$12,0)),"0", "1")</f>
        <v>0</v>
      </c>
      <c r="AV1197" s="2" t="str">
        <f>IF(ISERROR(MATCH(Table18[[#This Row], [Different Ability Type (only for Differently abled students)]],$BI$2:$BI$8,0)),"0", "1")</f>
        <v>0</v>
      </c>
      <c r="AW1197" s="2"/>
      <c r="AX1197" s="2"/>
      <c r="AY1197" s="2"/>
      <c r="AZ1197" s="2"/>
    </row>
    <row r="1198" ht="14.25">
      <c r="A1198" s="23"/>
      <c r="B1198" s="23"/>
      <c r="C1198" s="23"/>
      <c r="D1198" s="23"/>
      <c r="E1198" s="23"/>
      <c r="F1198" s="23"/>
      <c r="G1198" s="24"/>
      <c r="H1198" s="25"/>
      <c r="I1198" s="26"/>
      <c r="J1198" s="27"/>
      <c r="K1198" s="27"/>
      <c r="L1198" s="27"/>
      <c r="M1198" s="26"/>
      <c r="N1198" s="28"/>
      <c r="O1198" s="29"/>
      <c r="P1198" s="30"/>
      <c r="Q1198" s="30"/>
      <c r="R1198" s="30"/>
      <c r="S1198" s="31"/>
      <c r="T1198" s="26"/>
      <c r="U1198" s="27"/>
      <c r="V1198" s="82"/>
      <c r="W1198" s="83"/>
      <c r="X1198" s="27"/>
      <c r="Y1198" s="36"/>
      <c r="Z1198" s="27"/>
      <c r="AA1198" s="37"/>
      <c r="AB1198" s="38"/>
      <c r="AC1198" s="39"/>
      <c r="AD1198" s="40"/>
      <c r="AK1198" s="2" t="str">
        <f>IF(ISERROR(MATCH(Table18[[#This Row], [Sector of College]],$AY$2:$AY$4,0)),"0", "1")</f>
        <v>0</v>
      </c>
      <c r="AL1198" s="2" t="str">
        <f>IF(ISERROR(MATCH(Table18[[#This Row], [Type of College]],$AZ$2:$AZ$4,0)),"0", "1")</f>
        <v>0</v>
      </c>
      <c r="AM1198" s="2" t="str">
        <f>IF(ISERROR(MATCH(Table18[[#This Row], [College Category]],$BA$2:$BA$15,0)),"0", "1")</f>
        <v>0</v>
      </c>
      <c r="AN1198" s="2" t="str">
        <f>IF(ISERROR(MATCH(Table18[[#This Row], [Degree Duration]],$BB$3:$BB$12,0)),"0", "1")</f>
        <v>0</v>
      </c>
      <c r="AO1198" s="2" t="str">
        <f>IF(ISERROR(MATCH(#REF!,#REF!,0)),"0", "1")</f>
        <v>0</v>
      </c>
      <c r="AP1198" s="2" t="str">
        <f>IF(ISERROR(MATCH(Table18[[#This Row], [Batch Start Year]],$BC$2:$BC$23,0)),"0", "1")</f>
        <v>0</v>
      </c>
      <c r="AQ1198" s="2" t="str">
        <f>IF(ISERROR(MATCH(Table18[[#This Row], [Batch Start Semester]],$BD$2:$BD$5,0)),"0", "1")</f>
        <v>0</v>
      </c>
      <c r="AR1198" s="2" t="str">
        <f>IF(ISERROR(MATCH(Table18[[#This Row], [Batch Session ]],$BE$2:$BE$5,0)),"0", "1")</f>
        <v>0</v>
      </c>
      <c r="AS1198" s="2" t="str">
        <f>IF(ISERROR(MATCH(Table18[[#This Row], [Current Semester Number ]],$BF$2:$BF$12,0)),"0", "1")</f>
        <v>0</v>
      </c>
      <c r="AT1198" s="2" t="str">
        <f>IF(ISERROR(MATCH(Table18[[#This Row], [Gender]],$BG$2:$BG$4,0)),"0", "1")</f>
        <v>0</v>
      </c>
      <c r="AU1198" s="2" t="str">
        <f>IF(ISERROR(MATCH(Table18[[#This Row], [Quota Type]],$BH$2:$BH$12,0)),"0", "1")</f>
        <v>0</v>
      </c>
      <c r="AV1198" s="2" t="str">
        <f>IF(ISERROR(MATCH(Table18[[#This Row], [Different Ability Type (only for Differently abled students)]],$BI$2:$BI$8,0)),"0", "1")</f>
        <v>0</v>
      </c>
      <c r="AW1198" s="2"/>
      <c r="AX1198" s="2"/>
      <c r="AY1198" s="2"/>
      <c r="AZ1198" s="2"/>
    </row>
    <row r="1199" ht="14.25">
      <c r="A1199" s="23"/>
      <c r="B1199" s="23"/>
      <c r="C1199" s="23"/>
      <c r="D1199" s="23"/>
      <c r="E1199" s="23"/>
      <c r="F1199" s="23"/>
      <c r="G1199" s="24"/>
      <c r="H1199" s="25"/>
      <c r="I1199" s="26"/>
      <c r="J1199" s="27"/>
      <c r="K1199" s="27"/>
      <c r="L1199" s="27"/>
      <c r="M1199" s="26"/>
      <c r="N1199" s="28"/>
      <c r="O1199" s="29"/>
      <c r="P1199" s="30"/>
      <c r="Q1199" s="30"/>
      <c r="R1199" s="30"/>
      <c r="S1199" s="31"/>
      <c r="T1199" s="26"/>
      <c r="U1199" s="27"/>
      <c r="V1199" s="82"/>
      <c r="W1199" s="83"/>
      <c r="X1199" s="27"/>
      <c r="Y1199" s="36"/>
      <c r="Z1199" s="27"/>
      <c r="AA1199" s="37"/>
      <c r="AB1199" s="38"/>
      <c r="AC1199" s="39"/>
      <c r="AD1199" s="40"/>
      <c r="AK1199" s="2" t="str">
        <f>IF(ISERROR(MATCH(Table18[[#This Row], [Sector of College]],$AY$2:$AY$4,0)),"0", "1")</f>
        <v>0</v>
      </c>
      <c r="AL1199" s="2" t="str">
        <f>IF(ISERROR(MATCH(Table18[[#This Row], [Type of College]],$AZ$2:$AZ$4,0)),"0", "1")</f>
        <v>0</v>
      </c>
      <c r="AM1199" s="2" t="str">
        <f>IF(ISERROR(MATCH(Table18[[#This Row], [College Category]],$BA$2:$BA$15,0)),"0", "1")</f>
        <v>0</v>
      </c>
      <c r="AN1199" s="2" t="str">
        <f>IF(ISERROR(MATCH(Table18[[#This Row], [Degree Duration]],$BB$3:$BB$12,0)),"0", "1")</f>
        <v>0</v>
      </c>
      <c r="AO1199" s="2" t="str">
        <f>IF(ISERROR(MATCH(#REF!,#REF!,0)),"0", "1")</f>
        <v>0</v>
      </c>
      <c r="AP1199" s="2" t="str">
        <f>IF(ISERROR(MATCH(Table18[[#This Row], [Batch Start Year]],$BC$2:$BC$23,0)),"0", "1")</f>
        <v>0</v>
      </c>
      <c r="AQ1199" s="2" t="str">
        <f>IF(ISERROR(MATCH(Table18[[#This Row], [Batch Start Semester]],$BD$2:$BD$5,0)),"0", "1")</f>
        <v>0</v>
      </c>
      <c r="AR1199" s="2" t="str">
        <f>IF(ISERROR(MATCH(Table18[[#This Row], [Batch Session ]],$BE$2:$BE$5,0)),"0", "1")</f>
        <v>0</v>
      </c>
      <c r="AS1199" s="2" t="str">
        <f>IF(ISERROR(MATCH(Table18[[#This Row], [Current Semester Number ]],$BF$2:$BF$12,0)),"0", "1")</f>
        <v>0</v>
      </c>
      <c r="AT1199" s="2" t="str">
        <f>IF(ISERROR(MATCH(Table18[[#This Row], [Gender]],$BG$2:$BG$4,0)),"0", "1")</f>
        <v>0</v>
      </c>
      <c r="AU1199" s="2" t="str">
        <f>IF(ISERROR(MATCH(Table18[[#This Row], [Quota Type]],$BH$2:$BH$12,0)),"0", "1")</f>
        <v>0</v>
      </c>
      <c r="AV1199" s="2" t="str">
        <f>IF(ISERROR(MATCH(Table18[[#This Row], [Different Ability Type (only for Differently abled students)]],$BI$2:$BI$8,0)),"0", "1")</f>
        <v>0</v>
      </c>
      <c r="AW1199" s="2"/>
      <c r="AX1199" s="2"/>
      <c r="AY1199" s="2"/>
      <c r="AZ1199" s="2"/>
    </row>
    <row r="1200" ht="14.25">
      <c r="A1200" s="23"/>
      <c r="B1200" s="23"/>
      <c r="C1200" s="23"/>
      <c r="D1200" s="23"/>
      <c r="E1200" s="23"/>
      <c r="F1200" s="23"/>
      <c r="G1200" s="24"/>
      <c r="H1200" s="25"/>
      <c r="I1200" s="26"/>
      <c r="J1200" s="27"/>
      <c r="K1200" s="27"/>
      <c r="L1200" s="27"/>
      <c r="M1200" s="26"/>
      <c r="N1200" s="28"/>
      <c r="O1200" s="29"/>
      <c r="P1200" s="30"/>
      <c r="Q1200" s="30"/>
      <c r="R1200" s="30"/>
      <c r="S1200" s="31"/>
      <c r="T1200" s="26"/>
      <c r="U1200" s="27"/>
      <c r="V1200" s="82"/>
      <c r="W1200" s="83"/>
      <c r="X1200" s="27"/>
      <c r="Y1200" s="36"/>
      <c r="Z1200" s="27"/>
      <c r="AA1200" s="37"/>
      <c r="AB1200" s="38"/>
      <c r="AC1200" s="39"/>
      <c r="AD1200" s="40"/>
      <c r="AK1200" s="2" t="str">
        <f>IF(ISERROR(MATCH(Table18[[#This Row], [Sector of College]],$AY$2:$AY$4,0)),"0", "1")</f>
        <v>0</v>
      </c>
      <c r="AL1200" s="2" t="str">
        <f>IF(ISERROR(MATCH(Table18[[#This Row], [Type of College]],$AZ$2:$AZ$4,0)),"0", "1")</f>
        <v>0</v>
      </c>
      <c r="AM1200" s="2" t="str">
        <f>IF(ISERROR(MATCH(Table18[[#This Row], [College Category]],$BA$2:$BA$15,0)),"0", "1")</f>
        <v>0</v>
      </c>
      <c r="AN1200" s="2" t="str">
        <f>IF(ISERROR(MATCH(Table18[[#This Row], [Degree Duration]],$BB$3:$BB$12,0)),"0", "1")</f>
        <v>0</v>
      </c>
      <c r="AO1200" s="2" t="str">
        <f>IF(ISERROR(MATCH(#REF!,#REF!,0)),"0", "1")</f>
        <v>0</v>
      </c>
      <c r="AP1200" s="2" t="str">
        <f>IF(ISERROR(MATCH(Table18[[#This Row], [Batch Start Year]],$BC$2:$BC$23,0)),"0", "1")</f>
        <v>0</v>
      </c>
      <c r="AQ1200" s="2" t="str">
        <f>IF(ISERROR(MATCH(Table18[[#This Row], [Batch Start Semester]],$BD$2:$BD$5,0)),"0", "1")</f>
        <v>0</v>
      </c>
      <c r="AR1200" s="2" t="str">
        <f>IF(ISERROR(MATCH(Table18[[#This Row], [Batch Session ]],$BE$2:$BE$5,0)),"0", "1")</f>
        <v>0</v>
      </c>
      <c r="AS1200" s="2" t="str">
        <f>IF(ISERROR(MATCH(Table18[[#This Row], [Current Semester Number ]],$BF$2:$BF$12,0)),"0", "1")</f>
        <v>0</v>
      </c>
      <c r="AT1200" s="2" t="str">
        <f>IF(ISERROR(MATCH(Table18[[#This Row], [Gender]],$BG$2:$BG$4,0)),"0", "1")</f>
        <v>0</v>
      </c>
      <c r="AU1200" s="2" t="str">
        <f>IF(ISERROR(MATCH(Table18[[#This Row], [Quota Type]],$BH$2:$BH$12,0)),"0", "1")</f>
        <v>0</v>
      </c>
      <c r="AV1200" s="2" t="str">
        <f>IF(ISERROR(MATCH(Table18[[#This Row], [Different Ability Type (only for Differently abled students)]],$BI$2:$BI$8,0)),"0", "1")</f>
        <v>0</v>
      </c>
      <c r="AW1200" s="2"/>
      <c r="AX1200" s="2"/>
      <c r="AY1200" s="2"/>
      <c r="AZ1200" s="2"/>
    </row>
    <row r="1201" ht="14.25">
      <c r="A1201" s="23"/>
      <c r="B1201" s="23"/>
      <c r="C1201" s="23"/>
      <c r="D1201" s="23"/>
      <c r="E1201" s="23"/>
      <c r="F1201" s="23"/>
      <c r="G1201" s="24"/>
      <c r="H1201" s="25"/>
      <c r="I1201" s="26"/>
      <c r="J1201" s="27"/>
      <c r="K1201" s="27"/>
      <c r="L1201" s="27"/>
      <c r="M1201" s="26"/>
      <c r="N1201" s="28"/>
      <c r="O1201" s="29"/>
      <c r="P1201" s="30"/>
      <c r="Q1201" s="30"/>
      <c r="R1201" s="30"/>
      <c r="S1201" s="31"/>
      <c r="T1201" s="26"/>
      <c r="U1201" s="27"/>
      <c r="V1201" s="82"/>
      <c r="W1201" s="83"/>
      <c r="X1201" s="27"/>
      <c r="Y1201" s="36"/>
      <c r="Z1201" s="27"/>
      <c r="AA1201" s="37"/>
      <c r="AB1201" s="38"/>
      <c r="AC1201" s="39"/>
      <c r="AD1201" s="40"/>
      <c r="AK1201" s="2" t="str">
        <f>IF(ISERROR(MATCH(Table18[[#This Row], [Sector of College]],$AY$2:$AY$4,0)),"0", "1")</f>
        <v>0</v>
      </c>
      <c r="AL1201" s="2" t="str">
        <f>IF(ISERROR(MATCH(Table18[[#This Row], [Type of College]],$AZ$2:$AZ$4,0)),"0", "1")</f>
        <v>0</v>
      </c>
      <c r="AM1201" s="2" t="str">
        <f>IF(ISERROR(MATCH(Table18[[#This Row], [College Category]],$BA$2:$BA$15,0)),"0", "1")</f>
        <v>0</v>
      </c>
      <c r="AN1201" s="2" t="str">
        <f>IF(ISERROR(MATCH(Table18[[#This Row], [Degree Duration]],$BB$3:$BB$12,0)),"0", "1")</f>
        <v>0</v>
      </c>
      <c r="AO1201" s="2" t="str">
        <f>IF(ISERROR(MATCH(#REF!,#REF!,0)),"0", "1")</f>
        <v>0</v>
      </c>
      <c r="AP1201" s="2" t="str">
        <f>IF(ISERROR(MATCH(Table18[[#This Row], [Batch Start Year]],$BC$2:$BC$23,0)),"0", "1")</f>
        <v>0</v>
      </c>
      <c r="AQ1201" s="2" t="str">
        <f>IF(ISERROR(MATCH(Table18[[#This Row], [Batch Start Semester]],$BD$2:$BD$5,0)),"0", "1")</f>
        <v>0</v>
      </c>
      <c r="AR1201" s="2" t="str">
        <f>IF(ISERROR(MATCH(Table18[[#This Row], [Batch Session ]],$BE$2:$BE$5,0)),"0", "1")</f>
        <v>0</v>
      </c>
      <c r="AS1201" s="2" t="str">
        <f>IF(ISERROR(MATCH(Table18[[#This Row], [Current Semester Number ]],$BF$2:$BF$12,0)),"0", "1")</f>
        <v>0</v>
      </c>
      <c r="AT1201" s="2" t="str">
        <f>IF(ISERROR(MATCH(Table18[[#This Row], [Gender]],$BG$2:$BG$4,0)),"0", "1")</f>
        <v>0</v>
      </c>
      <c r="AU1201" s="2" t="str">
        <f>IF(ISERROR(MATCH(Table18[[#This Row], [Quota Type]],$BH$2:$BH$12,0)),"0", "1")</f>
        <v>0</v>
      </c>
      <c r="AV1201" s="2" t="str">
        <f>IF(ISERROR(MATCH(Table18[[#This Row], [Different Ability Type (only for Differently abled students)]],$BI$2:$BI$8,0)),"0", "1")</f>
        <v>0</v>
      </c>
      <c r="AW1201" s="2"/>
      <c r="AX1201" s="2"/>
      <c r="AY1201" s="2"/>
      <c r="AZ1201" s="2"/>
    </row>
    <row r="1202" ht="14.25">
      <c r="A1202" s="23"/>
      <c r="B1202" s="23"/>
      <c r="C1202" s="23"/>
      <c r="D1202" s="23"/>
      <c r="E1202" s="23"/>
      <c r="F1202" s="23"/>
      <c r="G1202" s="24"/>
      <c r="H1202" s="25"/>
      <c r="I1202" s="26"/>
      <c r="J1202" s="27"/>
      <c r="K1202" s="27"/>
      <c r="L1202" s="27"/>
      <c r="M1202" s="26"/>
      <c r="N1202" s="28"/>
      <c r="O1202" s="29"/>
      <c r="P1202" s="30"/>
      <c r="Q1202" s="30"/>
      <c r="R1202" s="30"/>
      <c r="S1202" s="31"/>
      <c r="T1202" s="26"/>
      <c r="U1202" s="27"/>
      <c r="V1202" s="82"/>
      <c r="W1202" s="83"/>
      <c r="X1202" s="27"/>
      <c r="Y1202" s="36"/>
      <c r="Z1202" s="27"/>
      <c r="AA1202" s="37"/>
      <c r="AB1202" s="38"/>
      <c r="AC1202" s="39"/>
      <c r="AD1202" s="40"/>
      <c r="AK1202" s="2" t="str">
        <f>IF(ISERROR(MATCH(Table18[[#This Row], [Sector of College]],$AY$2:$AY$4,0)),"0", "1")</f>
        <v>0</v>
      </c>
      <c r="AL1202" s="2" t="str">
        <f>IF(ISERROR(MATCH(Table18[[#This Row], [Type of College]],$AZ$2:$AZ$4,0)),"0", "1")</f>
        <v>0</v>
      </c>
      <c r="AM1202" s="2" t="str">
        <f>IF(ISERROR(MATCH(Table18[[#This Row], [College Category]],$BA$2:$BA$15,0)),"0", "1")</f>
        <v>0</v>
      </c>
      <c r="AN1202" s="2" t="str">
        <f>IF(ISERROR(MATCH(Table18[[#This Row], [Degree Duration]],$BB$3:$BB$12,0)),"0", "1")</f>
        <v>0</v>
      </c>
      <c r="AO1202" s="2" t="str">
        <f>IF(ISERROR(MATCH(#REF!,#REF!,0)),"0", "1")</f>
        <v>0</v>
      </c>
      <c r="AP1202" s="2" t="str">
        <f>IF(ISERROR(MATCH(Table18[[#This Row], [Batch Start Year]],$BC$2:$BC$23,0)),"0", "1")</f>
        <v>0</v>
      </c>
      <c r="AQ1202" s="2" t="str">
        <f>IF(ISERROR(MATCH(Table18[[#This Row], [Batch Start Semester]],$BD$2:$BD$5,0)),"0", "1")</f>
        <v>0</v>
      </c>
      <c r="AR1202" s="2" t="str">
        <f>IF(ISERROR(MATCH(Table18[[#This Row], [Batch Session ]],$BE$2:$BE$5,0)),"0", "1")</f>
        <v>0</v>
      </c>
      <c r="AS1202" s="2" t="str">
        <f>IF(ISERROR(MATCH(Table18[[#This Row], [Current Semester Number ]],$BF$2:$BF$12,0)),"0", "1")</f>
        <v>0</v>
      </c>
      <c r="AT1202" s="2" t="str">
        <f>IF(ISERROR(MATCH(Table18[[#This Row], [Gender]],$BG$2:$BG$4,0)),"0", "1")</f>
        <v>0</v>
      </c>
      <c r="AU1202" s="2" t="str">
        <f>IF(ISERROR(MATCH(Table18[[#This Row], [Quota Type]],$BH$2:$BH$12,0)),"0", "1")</f>
        <v>0</v>
      </c>
      <c r="AV1202" s="2" t="str">
        <f>IF(ISERROR(MATCH(Table18[[#This Row], [Different Ability Type (only for Differently abled students)]],$BI$2:$BI$8,0)),"0", "1")</f>
        <v>0</v>
      </c>
      <c r="AW1202" s="2"/>
      <c r="AX1202" s="2"/>
      <c r="AY1202" s="2"/>
      <c r="AZ1202" s="2"/>
    </row>
    <row r="1203" ht="14.25">
      <c r="A1203" s="23"/>
      <c r="B1203" s="23"/>
      <c r="C1203" s="23"/>
      <c r="D1203" s="23"/>
      <c r="E1203" s="23"/>
      <c r="F1203" s="23"/>
      <c r="G1203" s="24"/>
      <c r="H1203" s="25"/>
      <c r="I1203" s="26"/>
      <c r="J1203" s="27"/>
      <c r="K1203" s="27"/>
      <c r="L1203" s="27"/>
      <c r="M1203" s="26"/>
      <c r="N1203" s="28"/>
      <c r="O1203" s="29"/>
      <c r="P1203" s="30"/>
      <c r="Q1203" s="30"/>
      <c r="R1203" s="30"/>
      <c r="S1203" s="31"/>
      <c r="T1203" s="26"/>
      <c r="U1203" s="27"/>
      <c r="V1203" s="82"/>
      <c r="W1203" s="83"/>
      <c r="X1203" s="27"/>
      <c r="Y1203" s="36"/>
      <c r="Z1203" s="27"/>
      <c r="AA1203" s="37"/>
      <c r="AB1203" s="38"/>
      <c r="AC1203" s="39"/>
      <c r="AD1203" s="40"/>
      <c r="AK1203" s="2" t="str">
        <f>IF(ISERROR(MATCH(Table18[[#This Row], [Sector of College]],$AY$2:$AY$4,0)),"0", "1")</f>
        <v>0</v>
      </c>
      <c r="AL1203" s="2" t="str">
        <f>IF(ISERROR(MATCH(Table18[[#This Row], [Type of College]],$AZ$2:$AZ$4,0)),"0", "1")</f>
        <v>0</v>
      </c>
      <c r="AM1203" s="2" t="str">
        <f>IF(ISERROR(MATCH(Table18[[#This Row], [College Category]],$BA$2:$BA$15,0)),"0", "1")</f>
        <v>0</v>
      </c>
      <c r="AN1203" s="2" t="str">
        <f>IF(ISERROR(MATCH(Table18[[#This Row], [Degree Duration]],$BB$3:$BB$12,0)),"0", "1")</f>
        <v>0</v>
      </c>
      <c r="AO1203" s="2" t="str">
        <f>IF(ISERROR(MATCH(#REF!,#REF!,0)),"0", "1")</f>
        <v>0</v>
      </c>
      <c r="AP1203" s="2" t="str">
        <f>IF(ISERROR(MATCH(Table18[[#This Row], [Batch Start Year]],$BC$2:$BC$23,0)),"0", "1")</f>
        <v>0</v>
      </c>
      <c r="AQ1203" s="2" t="str">
        <f>IF(ISERROR(MATCH(Table18[[#This Row], [Batch Start Semester]],$BD$2:$BD$5,0)),"0", "1")</f>
        <v>0</v>
      </c>
      <c r="AR1203" s="2" t="str">
        <f>IF(ISERROR(MATCH(Table18[[#This Row], [Batch Session ]],$BE$2:$BE$5,0)),"0", "1")</f>
        <v>0</v>
      </c>
      <c r="AS1203" s="2" t="str">
        <f>IF(ISERROR(MATCH(Table18[[#This Row], [Current Semester Number ]],$BF$2:$BF$12,0)),"0", "1")</f>
        <v>0</v>
      </c>
      <c r="AT1203" s="2" t="str">
        <f>IF(ISERROR(MATCH(Table18[[#This Row], [Gender]],$BG$2:$BG$4,0)),"0", "1")</f>
        <v>0</v>
      </c>
      <c r="AU1203" s="2" t="str">
        <f>IF(ISERROR(MATCH(Table18[[#This Row], [Quota Type]],$BH$2:$BH$12,0)),"0", "1")</f>
        <v>0</v>
      </c>
      <c r="AV1203" s="2" t="str">
        <f>IF(ISERROR(MATCH(Table18[[#This Row], [Different Ability Type (only for Differently abled students)]],$BI$2:$BI$8,0)),"0", "1")</f>
        <v>0</v>
      </c>
      <c r="AW1203" s="2"/>
      <c r="AX1203" s="2"/>
      <c r="AY1203" s="2"/>
      <c r="AZ1203" s="2"/>
    </row>
    <row r="1204" ht="14.25">
      <c r="A1204" s="23"/>
      <c r="B1204" s="23"/>
      <c r="C1204" s="23"/>
      <c r="D1204" s="23"/>
      <c r="E1204" s="23"/>
      <c r="F1204" s="23"/>
      <c r="G1204" s="24"/>
      <c r="H1204" s="25"/>
      <c r="I1204" s="26"/>
      <c r="J1204" s="27"/>
      <c r="K1204" s="27"/>
      <c r="L1204" s="27"/>
      <c r="M1204" s="26"/>
      <c r="N1204" s="28"/>
      <c r="O1204" s="29"/>
      <c r="P1204" s="30"/>
      <c r="Q1204" s="30"/>
      <c r="R1204" s="30"/>
      <c r="S1204" s="31"/>
      <c r="T1204" s="26"/>
      <c r="U1204" s="27"/>
      <c r="V1204" s="82"/>
      <c r="W1204" s="83"/>
      <c r="X1204" s="27"/>
      <c r="Y1204" s="36"/>
      <c r="Z1204" s="27"/>
      <c r="AA1204" s="37"/>
      <c r="AB1204" s="38"/>
      <c r="AC1204" s="39"/>
      <c r="AD1204" s="40"/>
      <c r="AK1204" s="2" t="str">
        <f>IF(ISERROR(MATCH(Table18[[#This Row], [Sector of College]],$AY$2:$AY$4,0)),"0", "1")</f>
        <v>0</v>
      </c>
      <c r="AL1204" s="2" t="str">
        <f>IF(ISERROR(MATCH(Table18[[#This Row], [Type of College]],$AZ$2:$AZ$4,0)),"0", "1")</f>
        <v>0</v>
      </c>
      <c r="AM1204" s="2" t="str">
        <f>IF(ISERROR(MATCH(Table18[[#This Row], [College Category]],$BA$2:$BA$15,0)),"0", "1")</f>
        <v>0</v>
      </c>
      <c r="AN1204" s="2" t="str">
        <f>IF(ISERROR(MATCH(Table18[[#This Row], [Degree Duration]],$BB$3:$BB$12,0)),"0", "1")</f>
        <v>0</v>
      </c>
      <c r="AO1204" s="2" t="str">
        <f>IF(ISERROR(MATCH(#REF!,#REF!,0)),"0", "1")</f>
        <v>0</v>
      </c>
      <c r="AP1204" s="2" t="str">
        <f>IF(ISERROR(MATCH(Table18[[#This Row], [Batch Start Year]],$BC$2:$BC$23,0)),"0", "1")</f>
        <v>0</v>
      </c>
      <c r="AQ1204" s="2" t="str">
        <f>IF(ISERROR(MATCH(Table18[[#This Row], [Batch Start Semester]],$BD$2:$BD$5,0)),"0", "1")</f>
        <v>0</v>
      </c>
      <c r="AR1204" s="2" t="str">
        <f>IF(ISERROR(MATCH(Table18[[#This Row], [Batch Session ]],$BE$2:$BE$5,0)),"0", "1")</f>
        <v>0</v>
      </c>
      <c r="AS1204" s="2" t="str">
        <f>IF(ISERROR(MATCH(Table18[[#This Row], [Current Semester Number ]],$BF$2:$BF$12,0)),"0", "1")</f>
        <v>0</v>
      </c>
      <c r="AT1204" s="2" t="str">
        <f>IF(ISERROR(MATCH(Table18[[#This Row], [Gender]],$BG$2:$BG$4,0)),"0", "1")</f>
        <v>0</v>
      </c>
      <c r="AU1204" s="2" t="str">
        <f>IF(ISERROR(MATCH(Table18[[#This Row], [Quota Type]],$BH$2:$BH$12,0)),"0", "1")</f>
        <v>0</v>
      </c>
      <c r="AV1204" s="2" t="str">
        <f>IF(ISERROR(MATCH(Table18[[#This Row], [Different Ability Type (only for Differently abled students)]],$BI$2:$BI$8,0)),"0", "1")</f>
        <v>0</v>
      </c>
      <c r="AW1204" s="2"/>
      <c r="AX1204" s="2"/>
      <c r="AY1204" s="2"/>
      <c r="AZ1204" s="2"/>
    </row>
    <row r="1205" ht="14.25">
      <c r="A1205" s="23"/>
      <c r="B1205" s="23"/>
      <c r="C1205" s="23"/>
      <c r="D1205" s="23"/>
      <c r="E1205" s="23"/>
      <c r="F1205" s="23"/>
      <c r="G1205" s="24"/>
      <c r="H1205" s="25"/>
      <c r="I1205" s="26"/>
      <c r="J1205" s="27"/>
      <c r="K1205" s="27"/>
      <c r="L1205" s="27"/>
      <c r="M1205" s="26"/>
      <c r="N1205" s="28"/>
      <c r="O1205" s="29"/>
      <c r="P1205" s="30"/>
      <c r="Q1205" s="30"/>
      <c r="R1205" s="30"/>
      <c r="S1205" s="31"/>
      <c r="T1205" s="26"/>
      <c r="U1205" s="27"/>
      <c r="V1205" s="82"/>
      <c r="W1205" s="83"/>
      <c r="X1205" s="27"/>
      <c r="Y1205" s="36"/>
      <c r="Z1205" s="27"/>
      <c r="AA1205" s="37"/>
      <c r="AB1205" s="38"/>
      <c r="AC1205" s="39"/>
      <c r="AD1205" s="40"/>
      <c r="AK1205" s="2" t="str">
        <f>IF(ISERROR(MATCH(Table18[[#This Row], [Sector of College]],$AY$2:$AY$4,0)),"0", "1")</f>
        <v>0</v>
      </c>
      <c r="AL1205" s="2" t="str">
        <f>IF(ISERROR(MATCH(Table18[[#This Row], [Type of College]],$AZ$2:$AZ$4,0)),"0", "1")</f>
        <v>0</v>
      </c>
      <c r="AM1205" s="2" t="str">
        <f>IF(ISERROR(MATCH(Table18[[#This Row], [College Category]],$BA$2:$BA$15,0)),"0", "1")</f>
        <v>0</v>
      </c>
      <c r="AN1205" s="2" t="str">
        <f>IF(ISERROR(MATCH(Table18[[#This Row], [Degree Duration]],$BB$3:$BB$12,0)),"0", "1")</f>
        <v>0</v>
      </c>
      <c r="AO1205" s="2" t="str">
        <f>IF(ISERROR(MATCH(#REF!,#REF!,0)),"0", "1")</f>
        <v>0</v>
      </c>
      <c r="AP1205" s="2" t="str">
        <f>IF(ISERROR(MATCH(Table18[[#This Row], [Batch Start Year]],$BC$2:$BC$23,0)),"0", "1")</f>
        <v>0</v>
      </c>
      <c r="AQ1205" s="2" t="str">
        <f>IF(ISERROR(MATCH(Table18[[#This Row], [Batch Start Semester]],$BD$2:$BD$5,0)),"0", "1")</f>
        <v>0</v>
      </c>
      <c r="AR1205" s="2" t="str">
        <f>IF(ISERROR(MATCH(Table18[[#This Row], [Batch Session ]],$BE$2:$BE$5,0)),"0", "1")</f>
        <v>0</v>
      </c>
      <c r="AS1205" s="2" t="str">
        <f>IF(ISERROR(MATCH(Table18[[#This Row], [Current Semester Number ]],$BF$2:$BF$12,0)),"0", "1")</f>
        <v>0</v>
      </c>
      <c r="AT1205" s="2" t="str">
        <f>IF(ISERROR(MATCH(Table18[[#This Row], [Gender]],$BG$2:$BG$4,0)),"0", "1")</f>
        <v>0</v>
      </c>
      <c r="AU1205" s="2" t="str">
        <f>IF(ISERROR(MATCH(Table18[[#This Row], [Quota Type]],$BH$2:$BH$12,0)),"0", "1")</f>
        <v>0</v>
      </c>
      <c r="AV1205" s="2" t="str">
        <f>IF(ISERROR(MATCH(Table18[[#This Row], [Different Ability Type (only for Differently abled students)]],$BI$2:$BI$8,0)),"0", "1")</f>
        <v>0</v>
      </c>
      <c r="AW1205" s="2"/>
      <c r="AX1205" s="2"/>
      <c r="AY1205" s="2"/>
      <c r="AZ1205" s="2"/>
    </row>
    <row r="1206" ht="14.25">
      <c r="A1206" s="23"/>
      <c r="B1206" s="23"/>
      <c r="C1206" s="23"/>
      <c r="D1206" s="23"/>
      <c r="E1206" s="23"/>
      <c r="F1206" s="23"/>
      <c r="G1206" s="24"/>
      <c r="H1206" s="25"/>
      <c r="I1206" s="26"/>
      <c r="J1206" s="27"/>
      <c r="K1206" s="27"/>
      <c r="L1206" s="27"/>
      <c r="M1206" s="26"/>
      <c r="N1206" s="28"/>
      <c r="O1206" s="29"/>
      <c r="P1206" s="30"/>
      <c r="Q1206" s="30"/>
      <c r="R1206" s="30"/>
      <c r="S1206" s="31"/>
      <c r="T1206" s="26"/>
      <c r="U1206" s="27"/>
      <c r="V1206" s="82"/>
      <c r="W1206" s="83"/>
      <c r="X1206" s="27"/>
      <c r="Y1206" s="36"/>
      <c r="Z1206" s="27"/>
      <c r="AA1206" s="37"/>
      <c r="AB1206" s="38"/>
      <c r="AC1206" s="39"/>
      <c r="AD1206" s="40"/>
      <c r="AK1206" s="2" t="str">
        <f>IF(ISERROR(MATCH(Table18[[#This Row], [Sector of College]],$AY$2:$AY$4,0)),"0", "1")</f>
        <v>0</v>
      </c>
      <c r="AL1206" s="2" t="str">
        <f>IF(ISERROR(MATCH(Table18[[#This Row], [Type of College]],$AZ$2:$AZ$4,0)),"0", "1")</f>
        <v>0</v>
      </c>
      <c r="AM1206" s="2" t="str">
        <f>IF(ISERROR(MATCH(Table18[[#This Row], [College Category]],$BA$2:$BA$15,0)),"0", "1")</f>
        <v>0</v>
      </c>
      <c r="AN1206" s="2" t="str">
        <f>IF(ISERROR(MATCH(Table18[[#This Row], [Degree Duration]],$BB$3:$BB$12,0)),"0", "1")</f>
        <v>0</v>
      </c>
      <c r="AO1206" s="2" t="str">
        <f>IF(ISERROR(MATCH(#REF!,#REF!,0)),"0", "1")</f>
        <v>0</v>
      </c>
      <c r="AP1206" s="2" t="str">
        <f>IF(ISERROR(MATCH(Table18[[#This Row], [Batch Start Year]],$BC$2:$BC$23,0)),"0", "1")</f>
        <v>0</v>
      </c>
      <c r="AQ1206" s="2" t="str">
        <f>IF(ISERROR(MATCH(Table18[[#This Row], [Batch Start Semester]],$BD$2:$BD$5,0)),"0", "1")</f>
        <v>0</v>
      </c>
      <c r="AR1206" s="2" t="str">
        <f>IF(ISERROR(MATCH(Table18[[#This Row], [Batch Session ]],$BE$2:$BE$5,0)),"0", "1")</f>
        <v>0</v>
      </c>
      <c r="AS1206" s="2" t="str">
        <f>IF(ISERROR(MATCH(Table18[[#This Row], [Current Semester Number ]],$BF$2:$BF$12,0)),"0", "1")</f>
        <v>0</v>
      </c>
      <c r="AT1206" s="2" t="str">
        <f>IF(ISERROR(MATCH(Table18[[#This Row], [Gender]],$BG$2:$BG$4,0)),"0", "1")</f>
        <v>0</v>
      </c>
      <c r="AU1206" s="2" t="str">
        <f>IF(ISERROR(MATCH(Table18[[#This Row], [Quota Type]],$BH$2:$BH$12,0)),"0", "1")</f>
        <v>0</v>
      </c>
      <c r="AV1206" s="2" t="str">
        <f>IF(ISERROR(MATCH(Table18[[#This Row], [Different Ability Type (only for Differently abled students)]],$BI$2:$BI$8,0)),"0", "1")</f>
        <v>0</v>
      </c>
      <c r="AW1206" s="2"/>
      <c r="AX1206" s="2"/>
      <c r="AY1206" s="2"/>
      <c r="AZ1206" s="2"/>
    </row>
    <row r="1207" ht="14.25">
      <c r="A1207" s="23"/>
      <c r="B1207" s="23"/>
      <c r="C1207" s="23"/>
      <c r="D1207" s="23"/>
      <c r="E1207" s="23"/>
      <c r="F1207" s="23"/>
      <c r="G1207" s="24"/>
      <c r="H1207" s="25"/>
      <c r="I1207" s="26"/>
      <c r="J1207" s="27"/>
      <c r="K1207" s="27"/>
      <c r="L1207" s="27"/>
      <c r="M1207" s="26"/>
      <c r="N1207" s="28"/>
      <c r="O1207" s="29"/>
      <c r="P1207" s="30"/>
      <c r="Q1207" s="30"/>
      <c r="R1207" s="30"/>
      <c r="S1207" s="31"/>
      <c r="T1207" s="26"/>
      <c r="U1207" s="27"/>
      <c r="V1207" s="82"/>
      <c r="W1207" s="83"/>
      <c r="X1207" s="27"/>
      <c r="Y1207" s="36"/>
      <c r="Z1207" s="27"/>
      <c r="AA1207" s="37"/>
      <c r="AB1207" s="38"/>
      <c r="AC1207" s="39"/>
      <c r="AD1207" s="40"/>
      <c r="AK1207" s="2" t="str">
        <f>IF(ISERROR(MATCH(Table18[[#This Row], [Sector of College]],$AY$2:$AY$4,0)),"0", "1")</f>
        <v>0</v>
      </c>
      <c r="AL1207" s="2" t="str">
        <f>IF(ISERROR(MATCH(Table18[[#This Row], [Type of College]],$AZ$2:$AZ$4,0)),"0", "1")</f>
        <v>0</v>
      </c>
      <c r="AM1207" s="2" t="str">
        <f>IF(ISERROR(MATCH(Table18[[#This Row], [College Category]],$BA$2:$BA$15,0)),"0", "1")</f>
        <v>0</v>
      </c>
      <c r="AN1207" s="2" t="str">
        <f>IF(ISERROR(MATCH(Table18[[#This Row], [Degree Duration]],$BB$3:$BB$12,0)),"0", "1")</f>
        <v>0</v>
      </c>
      <c r="AO1207" s="2" t="str">
        <f>IF(ISERROR(MATCH(#REF!,#REF!,0)),"0", "1")</f>
        <v>0</v>
      </c>
      <c r="AP1207" s="2" t="str">
        <f>IF(ISERROR(MATCH(Table18[[#This Row], [Batch Start Year]],$BC$2:$BC$23,0)),"0", "1")</f>
        <v>0</v>
      </c>
      <c r="AQ1207" s="2" t="str">
        <f>IF(ISERROR(MATCH(Table18[[#This Row], [Batch Start Semester]],$BD$2:$BD$5,0)),"0", "1")</f>
        <v>0</v>
      </c>
      <c r="AR1207" s="2" t="str">
        <f>IF(ISERROR(MATCH(Table18[[#This Row], [Batch Session ]],$BE$2:$BE$5,0)),"0", "1")</f>
        <v>0</v>
      </c>
      <c r="AS1207" s="2" t="str">
        <f>IF(ISERROR(MATCH(Table18[[#This Row], [Current Semester Number ]],$BF$2:$BF$12,0)),"0", "1")</f>
        <v>0</v>
      </c>
      <c r="AT1207" s="2" t="str">
        <f>IF(ISERROR(MATCH(Table18[[#This Row], [Gender]],$BG$2:$BG$4,0)),"0", "1")</f>
        <v>0</v>
      </c>
      <c r="AU1207" s="2" t="str">
        <f>IF(ISERROR(MATCH(Table18[[#This Row], [Quota Type]],$BH$2:$BH$12,0)),"0", "1")</f>
        <v>0</v>
      </c>
      <c r="AV1207" s="2" t="str">
        <f>IF(ISERROR(MATCH(Table18[[#This Row], [Different Ability Type (only for Differently abled students)]],$BI$2:$BI$8,0)),"0", "1")</f>
        <v>0</v>
      </c>
      <c r="AW1207" s="2"/>
      <c r="AX1207" s="2"/>
      <c r="AY1207" s="2"/>
      <c r="AZ1207" s="2"/>
    </row>
    <row r="1208" ht="14.25">
      <c r="A1208" s="23"/>
      <c r="B1208" s="23"/>
      <c r="C1208" s="23"/>
      <c r="D1208" s="23"/>
      <c r="E1208" s="23"/>
      <c r="F1208" s="23"/>
      <c r="G1208" s="24"/>
      <c r="H1208" s="25"/>
      <c r="I1208" s="26"/>
      <c r="J1208" s="27"/>
      <c r="K1208" s="27"/>
      <c r="L1208" s="27"/>
      <c r="M1208" s="26"/>
      <c r="N1208" s="28"/>
      <c r="O1208" s="29"/>
      <c r="P1208" s="30"/>
      <c r="Q1208" s="30"/>
      <c r="R1208" s="30"/>
      <c r="S1208" s="31"/>
      <c r="T1208" s="26"/>
      <c r="U1208" s="27"/>
      <c r="V1208" s="82"/>
      <c r="W1208" s="83"/>
      <c r="X1208" s="27"/>
      <c r="Y1208" s="36"/>
      <c r="Z1208" s="27"/>
      <c r="AA1208" s="37"/>
      <c r="AB1208" s="38"/>
      <c r="AC1208" s="39"/>
      <c r="AD1208" s="40"/>
      <c r="AK1208" s="2" t="str">
        <f>IF(ISERROR(MATCH(Table18[[#This Row], [Sector of College]],$AY$2:$AY$4,0)),"0", "1")</f>
        <v>0</v>
      </c>
      <c r="AL1208" s="2" t="str">
        <f>IF(ISERROR(MATCH(Table18[[#This Row], [Type of College]],$AZ$2:$AZ$4,0)),"0", "1")</f>
        <v>0</v>
      </c>
      <c r="AM1208" s="2" t="str">
        <f>IF(ISERROR(MATCH(Table18[[#This Row], [College Category]],$BA$2:$BA$15,0)),"0", "1")</f>
        <v>0</v>
      </c>
      <c r="AN1208" s="2" t="str">
        <f>IF(ISERROR(MATCH(Table18[[#This Row], [Degree Duration]],$BB$3:$BB$12,0)),"0", "1")</f>
        <v>0</v>
      </c>
      <c r="AO1208" s="2" t="str">
        <f>IF(ISERROR(MATCH(#REF!,#REF!,0)),"0", "1")</f>
        <v>0</v>
      </c>
      <c r="AP1208" s="2" t="str">
        <f>IF(ISERROR(MATCH(Table18[[#This Row], [Batch Start Year]],$BC$2:$BC$23,0)),"0", "1")</f>
        <v>0</v>
      </c>
      <c r="AQ1208" s="2" t="str">
        <f>IF(ISERROR(MATCH(Table18[[#This Row], [Batch Start Semester]],$BD$2:$BD$5,0)),"0", "1")</f>
        <v>0</v>
      </c>
      <c r="AR1208" s="2" t="str">
        <f>IF(ISERROR(MATCH(Table18[[#This Row], [Batch Session ]],$BE$2:$BE$5,0)),"0", "1")</f>
        <v>0</v>
      </c>
      <c r="AS1208" s="2" t="str">
        <f>IF(ISERROR(MATCH(Table18[[#This Row], [Current Semester Number ]],$BF$2:$BF$12,0)),"0", "1")</f>
        <v>0</v>
      </c>
      <c r="AT1208" s="2" t="str">
        <f>IF(ISERROR(MATCH(Table18[[#This Row], [Gender]],$BG$2:$BG$4,0)),"0", "1")</f>
        <v>0</v>
      </c>
      <c r="AU1208" s="2" t="str">
        <f>IF(ISERROR(MATCH(Table18[[#This Row], [Quota Type]],$BH$2:$BH$12,0)),"0", "1")</f>
        <v>0</v>
      </c>
      <c r="AV1208" s="2" t="str">
        <f>IF(ISERROR(MATCH(Table18[[#This Row], [Different Ability Type (only for Differently abled students)]],$BI$2:$BI$8,0)),"0", "1")</f>
        <v>0</v>
      </c>
      <c r="AW1208" s="2"/>
      <c r="AX1208" s="2"/>
      <c r="AY1208" s="2"/>
      <c r="AZ1208" s="2"/>
    </row>
    <row r="1209" ht="14.25">
      <c r="A1209" s="23"/>
      <c r="B1209" s="23"/>
      <c r="C1209" s="23"/>
      <c r="D1209" s="23"/>
      <c r="E1209" s="23"/>
      <c r="F1209" s="23"/>
      <c r="G1209" s="24"/>
      <c r="H1209" s="25"/>
      <c r="I1209" s="26"/>
      <c r="J1209" s="27"/>
      <c r="K1209" s="27"/>
      <c r="L1209" s="27"/>
      <c r="M1209" s="26"/>
      <c r="N1209" s="28"/>
      <c r="O1209" s="29"/>
      <c r="P1209" s="30"/>
      <c r="Q1209" s="30"/>
      <c r="R1209" s="30"/>
      <c r="S1209" s="31"/>
      <c r="T1209" s="26"/>
      <c r="U1209" s="27"/>
      <c r="V1209" s="82"/>
      <c r="W1209" s="83"/>
      <c r="X1209" s="27"/>
      <c r="Y1209" s="36"/>
      <c r="Z1209" s="27"/>
      <c r="AA1209" s="37"/>
      <c r="AB1209" s="38"/>
      <c r="AC1209" s="39"/>
      <c r="AD1209" s="40"/>
      <c r="AK1209" s="2" t="str">
        <f>IF(ISERROR(MATCH(Table18[[#This Row], [Sector of College]],$AY$2:$AY$4,0)),"0", "1")</f>
        <v>0</v>
      </c>
      <c r="AL1209" s="2" t="str">
        <f>IF(ISERROR(MATCH(Table18[[#This Row], [Type of College]],$AZ$2:$AZ$4,0)),"0", "1")</f>
        <v>0</v>
      </c>
      <c r="AM1209" s="2" t="str">
        <f>IF(ISERROR(MATCH(Table18[[#This Row], [College Category]],$BA$2:$BA$15,0)),"0", "1")</f>
        <v>0</v>
      </c>
      <c r="AN1209" s="2" t="str">
        <f>IF(ISERROR(MATCH(Table18[[#This Row], [Degree Duration]],$BB$3:$BB$12,0)),"0", "1")</f>
        <v>0</v>
      </c>
      <c r="AO1209" s="2" t="str">
        <f>IF(ISERROR(MATCH(#REF!,#REF!,0)),"0", "1")</f>
        <v>0</v>
      </c>
      <c r="AP1209" s="2" t="str">
        <f>IF(ISERROR(MATCH(Table18[[#This Row], [Batch Start Year]],$BC$2:$BC$23,0)),"0", "1")</f>
        <v>0</v>
      </c>
      <c r="AQ1209" s="2" t="str">
        <f>IF(ISERROR(MATCH(Table18[[#This Row], [Batch Start Semester]],$BD$2:$BD$5,0)),"0", "1")</f>
        <v>0</v>
      </c>
      <c r="AR1209" s="2" t="str">
        <f>IF(ISERROR(MATCH(Table18[[#This Row], [Batch Session ]],$BE$2:$BE$5,0)),"0", "1")</f>
        <v>0</v>
      </c>
      <c r="AS1209" s="2" t="str">
        <f>IF(ISERROR(MATCH(Table18[[#This Row], [Current Semester Number ]],$BF$2:$BF$12,0)),"0", "1")</f>
        <v>0</v>
      </c>
      <c r="AT1209" s="2" t="str">
        <f>IF(ISERROR(MATCH(Table18[[#This Row], [Gender]],$BG$2:$BG$4,0)),"0", "1")</f>
        <v>0</v>
      </c>
      <c r="AU1209" s="2" t="str">
        <f>IF(ISERROR(MATCH(Table18[[#This Row], [Quota Type]],$BH$2:$BH$12,0)),"0", "1")</f>
        <v>0</v>
      </c>
      <c r="AV1209" s="2" t="str">
        <f>IF(ISERROR(MATCH(Table18[[#This Row], [Different Ability Type (only for Differently abled students)]],$BI$2:$BI$8,0)),"0", "1")</f>
        <v>0</v>
      </c>
      <c r="AW1209" s="2"/>
      <c r="AX1209" s="2"/>
      <c r="AY1209" s="2"/>
      <c r="AZ1209" s="2"/>
    </row>
    <row r="1210" ht="14.25">
      <c r="A1210" s="23"/>
      <c r="B1210" s="23"/>
      <c r="C1210" s="23"/>
      <c r="D1210" s="23"/>
      <c r="E1210" s="23"/>
      <c r="F1210" s="23"/>
      <c r="G1210" s="24"/>
      <c r="H1210" s="25"/>
      <c r="I1210" s="26"/>
      <c r="J1210" s="27"/>
      <c r="K1210" s="27"/>
      <c r="L1210" s="27"/>
      <c r="M1210" s="26"/>
      <c r="N1210" s="28"/>
      <c r="O1210" s="29"/>
      <c r="P1210" s="30"/>
      <c r="Q1210" s="30"/>
      <c r="R1210" s="30"/>
      <c r="S1210" s="31"/>
      <c r="T1210" s="26"/>
      <c r="U1210" s="27"/>
      <c r="V1210" s="82"/>
      <c r="W1210" s="83"/>
      <c r="X1210" s="27"/>
      <c r="Y1210" s="36"/>
      <c r="Z1210" s="27"/>
      <c r="AA1210" s="37"/>
      <c r="AB1210" s="38"/>
      <c r="AC1210" s="39"/>
      <c r="AD1210" s="40"/>
      <c r="AK1210" s="2" t="str">
        <f>IF(ISERROR(MATCH(Table18[[#This Row], [Sector of College]],$AY$2:$AY$4,0)),"0", "1")</f>
        <v>0</v>
      </c>
      <c r="AL1210" s="2" t="str">
        <f>IF(ISERROR(MATCH(Table18[[#This Row], [Type of College]],$AZ$2:$AZ$4,0)),"0", "1")</f>
        <v>0</v>
      </c>
      <c r="AM1210" s="2" t="str">
        <f>IF(ISERROR(MATCH(Table18[[#This Row], [College Category]],$BA$2:$BA$15,0)),"0", "1")</f>
        <v>0</v>
      </c>
      <c r="AN1210" s="2" t="str">
        <f>IF(ISERROR(MATCH(Table18[[#This Row], [Degree Duration]],$BB$3:$BB$12,0)),"0", "1")</f>
        <v>0</v>
      </c>
      <c r="AO1210" s="2" t="str">
        <f>IF(ISERROR(MATCH(#REF!,#REF!,0)),"0", "1")</f>
        <v>0</v>
      </c>
      <c r="AP1210" s="2" t="str">
        <f>IF(ISERROR(MATCH(Table18[[#This Row], [Batch Start Year]],$BC$2:$BC$23,0)),"0", "1")</f>
        <v>0</v>
      </c>
      <c r="AQ1210" s="2" t="str">
        <f>IF(ISERROR(MATCH(Table18[[#This Row], [Batch Start Semester]],$BD$2:$BD$5,0)),"0", "1")</f>
        <v>0</v>
      </c>
      <c r="AR1210" s="2" t="str">
        <f>IF(ISERROR(MATCH(Table18[[#This Row], [Batch Session ]],$BE$2:$BE$5,0)),"0", "1")</f>
        <v>0</v>
      </c>
      <c r="AS1210" s="2" t="str">
        <f>IF(ISERROR(MATCH(Table18[[#This Row], [Current Semester Number ]],$BF$2:$BF$12,0)),"0", "1")</f>
        <v>0</v>
      </c>
      <c r="AT1210" s="2" t="str">
        <f>IF(ISERROR(MATCH(Table18[[#This Row], [Gender]],$BG$2:$BG$4,0)),"0", "1")</f>
        <v>0</v>
      </c>
      <c r="AU1210" s="2" t="str">
        <f>IF(ISERROR(MATCH(Table18[[#This Row], [Quota Type]],$BH$2:$BH$12,0)),"0", "1")</f>
        <v>0</v>
      </c>
      <c r="AV1210" s="2" t="str">
        <f>IF(ISERROR(MATCH(Table18[[#This Row], [Different Ability Type (only for Differently abled students)]],$BI$2:$BI$8,0)),"0", "1")</f>
        <v>0</v>
      </c>
      <c r="AW1210" s="2"/>
      <c r="AX1210" s="2"/>
      <c r="AY1210" s="2"/>
      <c r="AZ1210" s="2"/>
    </row>
    <row r="1211" ht="14.25">
      <c r="A1211" s="23"/>
      <c r="B1211" s="23"/>
      <c r="C1211" s="23"/>
      <c r="D1211" s="23"/>
      <c r="E1211" s="23"/>
      <c r="F1211" s="23"/>
      <c r="G1211" s="24"/>
      <c r="H1211" s="25"/>
      <c r="I1211" s="26"/>
      <c r="J1211" s="27"/>
      <c r="K1211" s="27"/>
      <c r="L1211" s="27"/>
      <c r="M1211" s="26"/>
      <c r="N1211" s="28"/>
      <c r="O1211" s="29"/>
      <c r="P1211" s="30"/>
      <c r="Q1211" s="30"/>
      <c r="R1211" s="30"/>
      <c r="S1211" s="31"/>
      <c r="T1211" s="26"/>
      <c r="U1211" s="27"/>
      <c r="V1211" s="82"/>
      <c r="W1211" s="83"/>
      <c r="X1211" s="27"/>
      <c r="Y1211" s="36"/>
      <c r="Z1211" s="27"/>
      <c r="AA1211" s="37"/>
      <c r="AB1211" s="38"/>
      <c r="AC1211" s="39"/>
      <c r="AD1211" s="40"/>
      <c r="AK1211" s="2" t="str">
        <f>IF(ISERROR(MATCH(Table18[[#This Row], [Sector of College]],$AY$2:$AY$4,0)),"0", "1")</f>
        <v>0</v>
      </c>
      <c r="AL1211" s="2" t="str">
        <f>IF(ISERROR(MATCH(Table18[[#This Row], [Type of College]],$AZ$2:$AZ$4,0)),"0", "1")</f>
        <v>0</v>
      </c>
      <c r="AM1211" s="2" t="str">
        <f>IF(ISERROR(MATCH(Table18[[#This Row], [College Category]],$BA$2:$BA$15,0)),"0", "1")</f>
        <v>0</v>
      </c>
      <c r="AN1211" s="2" t="str">
        <f>IF(ISERROR(MATCH(Table18[[#This Row], [Degree Duration]],$BB$3:$BB$12,0)),"0", "1")</f>
        <v>0</v>
      </c>
      <c r="AO1211" s="2" t="str">
        <f>IF(ISERROR(MATCH(#REF!,#REF!,0)),"0", "1")</f>
        <v>0</v>
      </c>
      <c r="AP1211" s="2" t="str">
        <f>IF(ISERROR(MATCH(Table18[[#This Row], [Batch Start Year]],$BC$2:$BC$23,0)),"0", "1")</f>
        <v>0</v>
      </c>
      <c r="AQ1211" s="2" t="str">
        <f>IF(ISERROR(MATCH(Table18[[#This Row], [Batch Start Semester]],$BD$2:$BD$5,0)),"0", "1")</f>
        <v>0</v>
      </c>
      <c r="AR1211" s="2" t="str">
        <f>IF(ISERROR(MATCH(Table18[[#This Row], [Batch Session ]],$BE$2:$BE$5,0)),"0", "1")</f>
        <v>0</v>
      </c>
      <c r="AS1211" s="2" t="str">
        <f>IF(ISERROR(MATCH(Table18[[#This Row], [Current Semester Number ]],$BF$2:$BF$12,0)),"0", "1")</f>
        <v>0</v>
      </c>
      <c r="AT1211" s="2" t="str">
        <f>IF(ISERROR(MATCH(Table18[[#This Row], [Gender]],$BG$2:$BG$4,0)),"0", "1")</f>
        <v>0</v>
      </c>
      <c r="AU1211" s="2" t="str">
        <f>IF(ISERROR(MATCH(Table18[[#This Row], [Quota Type]],$BH$2:$BH$12,0)),"0", "1")</f>
        <v>0</v>
      </c>
      <c r="AV1211" s="2" t="str">
        <f>IF(ISERROR(MATCH(Table18[[#This Row], [Different Ability Type (only for Differently abled students)]],$BI$2:$BI$8,0)),"0", "1")</f>
        <v>0</v>
      </c>
      <c r="AW1211" s="2"/>
      <c r="AX1211" s="2"/>
      <c r="AY1211" s="2"/>
      <c r="AZ1211" s="2"/>
    </row>
    <row r="1212" ht="14.25">
      <c r="A1212" s="23"/>
      <c r="B1212" s="23"/>
      <c r="C1212" s="23"/>
      <c r="D1212" s="23"/>
      <c r="E1212" s="23"/>
      <c r="F1212" s="23"/>
      <c r="G1212" s="24"/>
      <c r="H1212" s="25"/>
      <c r="I1212" s="26"/>
      <c r="J1212" s="27"/>
      <c r="K1212" s="27"/>
      <c r="L1212" s="27"/>
      <c r="M1212" s="26"/>
      <c r="N1212" s="28"/>
      <c r="O1212" s="29"/>
      <c r="P1212" s="30"/>
      <c r="Q1212" s="30"/>
      <c r="R1212" s="30"/>
      <c r="S1212" s="31"/>
      <c r="T1212" s="26"/>
      <c r="U1212" s="27"/>
      <c r="V1212" s="82"/>
      <c r="W1212" s="83"/>
      <c r="X1212" s="27"/>
      <c r="Y1212" s="36"/>
      <c r="Z1212" s="27"/>
      <c r="AA1212" s="37"/>
      <c r="AB1212" s="38"/>
      <c r="AC1212" s="39"/>
      <c r="AD1212" s="40"/>
      <c r="AK1212" s="2" t="str">
        <f>IF(ISERROR(MATCH(Table18[[#This Row], [Sector of College]],$AY$2:$AY$4,0)),"0", "1")</f>
        <v>0</v>
      </c>
      <c r="AL1212" s="2" t="str">
        <f>IF(ISERROR(MATCH(Table18[[#This Row], [Type of College]],$AZ$2:$AZ$4,0)),"0", "1")</f>
        <v>0</v>
      </c>
      <c r="AM1212" s="2" t="str">
        <f>IF(ISERROR(MATCH(Table18[[#This Row], [College Category]],$BA$2:$BA$15,0)),"0", "1")</f>
        <v>0</v>
      </c>
      <c r="AN1212" s="2" t="str">
        <f>IF(ISERROR(MATCH(Table18[[#This Row], [Degree Duration]],$BB$3:$BB$12,0)),"0", "1")</f>
        <v>0</v>
      </c>
      <c r="AO1212" s="2" t="str">
        <f>IF(ISERROR(MATCH(#REF!,#REF!,0)),"0", "1")</f>
        <v>0</v>
      </c>
      <c r="AP1212" s="2" t="str">
        <f>IF(ISERROR(MATCH(Table18[[#This Row], [Batch Start Year]],$BC$2:$BC$23,0)),"0", "1")</f>
        <v>0</v>
      </c>
      <c r="AQ1212" s="2" t="str">
        <f>IF(ISERROR(MATCH(Table18[[#This Row], [Batch Start Semester]],$BD$2:$BD$5,0)),"0", "1")</f>
        <v>0</v>
      </c>
      <c r="AR1212" s="2" t="str">
        <f>IF(ISERROR(MATCH(Table18[[#This Row], [Batch Session ]],$BE$2:$BE$5,0)),"0", "1")</f>
        <v>0</v>
      </c>
      <c r="AS1212" s="2" t="str">
        <f>IF(ISERROR(MATCH(Table18[[#This Row], [Current Semester Number ]],$BF$2:$BF$12,0)),"0", "1")</f>
        <v>0</v>
      </c>
      <c r="AT1212" s="2" t="str">
        <f>IF(ISERROR(MATCH(Table18[[#This Row], [Gender]],$BG$2:$BG$4,0)),"0", "1")</f>
        <v>0</v>
      </c>
      <c r="AU1212" s="2" t="str">
        <f>IF(ISERROR(MATCH(Table18[[#This Row], [Quota Type]],$BH$2:$BH$12,0)),"0", "1")</f>
        <v>0</v>
      </c>
      <c r="AV1212" s="2" t="str">
        <f>IF(ISERROR(MATCH(Table18[[#This Row], [Different Ability Type (only for Differently abled students)]],$BI$2:$BI$8,0)),"0", "1")</f>
        <v>0</v>
      </c>
      <c r="AW1212" s="2"/>
      <c r="AX1212" s="2"/>
      <c r="AY1212" s="2"/>
      <c r="AZ1212" s="2"/>
    </row>
    <row r="1213" ht="14.25">
      <c r="A1213" s="23"/>
      <c r="B1213" s="23"/>
      <c r="C1213" s="23"/>
      <c r="D1213" s="23"/>
      <c r="E1213" s="23"/>
      <c r="F1213" s="23"/>
      <c r="G1213" s="24"/>
      <c r="H1213" s="25"/>
      <c r="I1213" s="26"/>
      <c r="J1213" s="27"/>
      <c r="K1213" s="27"/>
      <c r="L1213" s="27"/>
      <c r="M1213" s="26"/>
      <c r="N1213" s="28"/>
      <c r="O1213" s="29"/>
      <c r="P1213" s="30"/>
      <c r="Q1213" s="30"/>
      <c r="R1213" s="30"/>
      <c r="S1213" s="31"/>
      <c r="T1213" s="26"/>
      <c r="U1213" s="27"/>
      <c r="V1213" s="82"/>
      <c r="W1213" s="83"/>
      <c r="X1213" s="27"/>
      <c r="Y1213" s="36"/>
      <c r="Z1213" s="27"/>
      <c r="AA1213" s="37"/>
      <c r="AB1213" s="38"/>
      <c r="AC1213" s="39"/>
      <c r="AD1213" s="40"/>
      <c r="AK1213" s="2" t="str">
        <f>IF(ISERROR(MATCH(Table18[[#This Row], [Sector of College]],$AY$2:$AY$4,0)),"0", "1")</f>
        <v>0</v>
      </c>
      <c r="AL1213" s="2" t="str">
        <f>IF(ISERROR(MATCH(Table18[[#This Row], [Type of College]],$AZ$2:$AZ$4,0)),"0", "1")</f>
        <v>0</v>
      </c>
      <c r="AM1213" s="2" t="str">
        <f>IF(ISERROR(MATCH(Table18[[#This Row], [College Category]],$BA$2:$BA$15,0)),"0", "1")</f>
        <v>0</v>
      </c>
      <c r="AN1213" s="2" t="str">
        <f>IF(ISERROR(MATCH(Table18[[#This Row], [Degree Duration]],$BB$3:$BB$12,0)),"0", "1")</f>
        <v>0</v>
      </c>
      <c r="AO1213" s="2" t="str">
        <f>IF(ISERROR(MATCH(#REF!,#REF!,0)),"0", "1")</f>
        <v>0</v>
      </c>
      <c r="AP1213" s="2" t="str">
        <f>IF(ISERROR(MATCH(Table18[[#This Row], [Batch Start Year]],$BC$2:$BC$23,0)),"0", "1")</f>
        <v>0</v>
      </c>
      <c r="AQ1213" s="2" t="str">
        <f>IF(ISERROR(MATCH(Table18[[#This Row], [Batch Start Semester]],$BD$2:$BD$5,0)),"0", "1")</f>
        <v>0</v>
      </c>
      <c r="AR1213" s="2" t="str">
        <f>IF(ISERROR(MATCH(Table18[[#This Row], [Batch Session ]],$BE$2:$BE$5,0)),"0", "1")</f>
        <v>0</v>
      </c>
      <c r="AS1213" s="2" t="str">
        <f>IF(ISERROR(MATCH(Table18[[#This Row], [Current Semester Number ]],$BF$2:$BF$12,0)),"0", "1")</f>
        <v>0</v>
      </c>
      <c r="AT1213" s="2" t="str">
        <f>IF(ISERROR(MATCH(Table18[[#This Row], [Gender]],$BG$2:$BG$4,0)),"0", "1")</f>
        <v>0</v>
      </c>
      <c r="AU1213" s="2" t="str">
        <f>IF(ISERROR(MATCH(Table18[[#This Row], [Quota Type]],$BH$2:$BH$12,0)),"0", "1")</f>
        <v>0</v>
      </c>
      <c r="AV1213" s="2" t="str">
        <f>IF(ISERROR(MATCH(Table18[[#This Row], [Different Ability Type (only for Differently abled students)]],$BI$2:$BI$8,0)),"0", "1")</f>
        <v>0</v>
      </c>
      <c r="AW1213" s="2"/>
      <c r="AX1213" s="2"/>
      <c r="AY1213" s="2"/>
      <c r="AZ1213" s="2"/>
    </row>
    <row r="1214" ht="14.25">
      <c r="A1214" s="23"/>
      <c r="B1214" s="23"/>
      <c r="C1214" s="23"/>
      <c r="D1214" s="23"/>
      <c r="E1214" s="23"/>
      <c r="F1214" s="23"/>
      <c r="G1214" s="24"/>
      <c r="H1214" s="25"/>
      <c r="I1214" s="26"/>
      <c r="J1214" s="27"/>
      <c r="K1214" s="27"/>
      <c r="L1214" s="27"/>
      <c r="M1214" s="26"/>
      <c r="N1214" s="28"/>
      <c r="O1214" s="29"/>
      <c r="P1214" s="30"/>
      <c r="Q1214" s="30"/>
      <c r="R1214" s="30"/>
      <c r="S1214" s="31"/>
      <c r="T1214" s="26"/>
      <c r="U1214" s="27"/>
      <c r="V1214" s="82"/>
      <c r="W1214" s="83"/>
      <c r="X1214" s="27"/>
      <c r="Y1214" s="36"/>
      <c r="Z1214" s="27"/>
      <c r="AA1214" s="37"/>
      <c r="AB1214" s="38"/>
      <c r="AC1214" s="39"/>
      <c r="AD1214" s="40"/>
      <c r="AK1214" s="2" t="str">
        <f>IF(ISERROR(MATCH(Table18[[#This Row], [Sector of College]],$AY$2:$AY$4,0)),"0", "1")</f>
        <v>0</v>
      </c>
      <c r="AL1214" s="2" t="str">
        <f>IF(ISERROR(MATCH(Table18[[#This Row], [Type of College]],$AZ$2:$AZ$4,0)),"0", "1")</f>
        <v>0</v>
      </c>
      <c r="AM1214" s="2" t="str">
        <f>IF(ISERROR(MATCH(Table18[[#This Row], [College Category]],$BA$2:$BA$15,0)),"0", "1")</f>
        <v>0</v>
      </c>
      <c r="AN1214" s="2" t="str">
        <f>IF(ISERROR(MATCH(Table18[[#This Row], [Degree Duration]],$BB$3:$BB$12,0)),"0", "1")</f>
        <v>0</v>
      </c>
      <c r="AO1214" s="2" t="str">
        <f>IF(ISERROR(MATCH(#REF!,#REF!,0)),"0", "1")</f>
        <v>0</v>
      </c>
      <c r="AP1214" s="2" t="str">
        <f>IF(ISERROR(MATCH(Table18[[#This Row], [Batch Start Year]],$BC$2:$BC$23,0)),"0", "1")</f>
        <v>0</v>
      </c>
      <c r="AQ1214" s="2" t="str">
        <f>IF(ISERROR(MATCH(Table18[[#This Row], [Batch Start Semester]],$BD$2:$BD$5,0)),"0", "1")</f>
        <v>0</v>
      </c>
      <c r="AR1214" s="2" t="str">
        <f>IF(ISERROR(MATCH(Table18[[#This Row], [Batch Session ]],$BE$2:$BE$5,0)),"0", "1")</f>
        <v>0</v>
      </c>
      <c r="AS1214" s="2" t="str">
        <f>IF(ISERROR(MATCH(Table18[[#This Row], [Current Semester Number ]],$BF$2:$BF$12,0)),"0", "1")</f>
        <v>0</v>
      </c>
      <c r="AT1214" s="2" t="str">
        <f>IF(ISERROR(MATCH(Table18[[#This Row], [Gender]],$BG$2:$BG$4,0)),"0", "1")</f>
        <v>0</v>
      </c>
      <c r="AU1214" s="2" t="str">
        <f>IF(ISERROR(MATCH(Table18[[#This Row], [Quota Type]],$BH$2:$BH$12,0)),"0", "1")</f>
        <v>0</v>
      </c>
      <c r="AV1214" s="2" t="str">
        <f>IF(ISERROR(MATCH(Table18[[#This Row], [Different Ability Type (only for Differently abled students)]],$BI$2:$BI$8,0)),"0", "1")</f>
        <v>0</v>
      </c>
      <c r="AW1214" s="2"/>
      <c r="AX1214" s="2"/>
      <c r="AY1214" s="2"/>
      <c r="AZ1214" s="2"/>
    </row>
    <row r="1215" ht="14.25">
      <c r="A1215" s="23"/>
      <c r="B1215" s="23"/>
      <c r="C1215" s="23"/>
      <c r="D1215" s="23"/>
      <c r="E1215" s="23"/>
      <c r="F1215" s="23"/>
      <c r="G1215" s="24"/>
      <c r="H1215" s="25"/>
      <c r="I1215" s="26"/>
      <c r="J1215" s="27"/>
      <c r="K1215" s="27"/>
      <c r="L1215" s="27"/>
      <c r="M1215" s="26"/>
      <c r="N1215" s="28"/>
      <c r="O1215" s="29"/>
      <c r="P1215" s="30"/>
      <c r="Q1215" s="30"/>
      <c r="R1215" s="30"/>
      <c r="S1215" s="31"/>
      <c r="T1215" s="26"/>
      <c r="U1215" s="27"/>
      <c r="V1215" s="82"/>
      <c r="W1215" s="83"/>
      <c r="X1215" s="27"/>
      <c r="Y1215" s="36"/>
      <c r="Z1215" s="27"/>
      <c r="AA1215" s="37"/>
      <c r="AB1215" s="38"/>
      <c r="AC1215" s="39"/>
      <c r="AD1215" s="40"/>
      <c r="AK1215" s="2" t="str">
        <f>IF(ISERROR(MATCH(Table18[[#This Row], [Sector of College]],$AY$2:$AY$4,0)),"0", "1")</f>
        <v>0</v>
      </c>
      <c r="AL1215" s="2" t="str">
        <f>IF(ISERROR(MATCH(Table18[[#This Row], [Type of College]],$AZ$2:$AZ$4,0)),"0", "1")</f>
        <v>0</v>
      </c>
      <c r="AM1215" s="2" t="str">
        <f>IF(ISERROR(MATCH(Table18[[#This Row], [College Category]],$BA$2:$BA$15,0)),"0", "1")</f>
        <v>0</v>
      </c>
      <c r="AN1215" s="2" t="str">
        <f>IF(ISERROR(MATCH(Table18[[#This Row], [Degree Duration]],$BB$3:$BB$12,0)),"0", "1")</f>
        <v>0</v>
      </c>
      <c r="AO1215" s="2" t="str">
        <f>IF(ISERROR(MATCH(#REF!,#REF!,0)),"0", "1")</f>
        <v>0</v>
      </c>
      <c r="AP1215" s="2" t="str">
        <f>IF(ISERROR(MATCH(Table18[[#This Row], [Batch Start Year]],$BC$2:$BC$23,0)),"0", "1")</f>
        <v>0</v>
      </c>
      <c r="AQ1215" s="2" t="str">
        <f>IF(ISERROR(MATCH(Table18[[#This Row], [Batch Start Semester]],$BD$2:$BD$5,0)),"0", "1")</f>
        <v>0</v>
      </c>
      <c r="AR1215" s="2" t="str">
        <f>IF(ISERROR(MATCH(Table18[[#This Row], [Batch Session ]],$BE$2:$BE$5,0)),"0", "1")</f>
        <v>0</v>
      </c>
      <c r="AS1215" s="2" t="str">
        <f>IF(ISERROR(MATCH(Table18[[#This Row], [Current Semester Number ]],$BF$2:$BF$12,0)),"0", "1")</f>
        <v>0</v>
      </c>
      <c r="AT1215" s="2" t="str">
        <f>IF(ISERROR(MATCH(Table18[[#This Row], [Gender]],$BG$2:$BG$4,0)),"0", "1")</f>
        <v>0</v>
      </c>
      <c r="AU1215" s="2" t="str">
        <f>IF(ISERROR(MATCH(Table18[[#This Row], [Quota Type]],$BH$2:$BH$12,0)),"0", "1")</f>
        <v>0</v>
      </c>
      <c r="AV1215" s="2" t="str">
        <f>IF(ISERROR(MATCH(Table18[[#This Row], [Different Ability Type (only for Differently abled students)]],$BI$2:$BI$8,0)),"0", "1")</f>
        <v>0</v>
      </c>
      <c r="AW1215" s="2"/>
      <c r="AX1215" s="2"/>
      <c r="AY1215" s="2"/>
      <c r="AZ1215" s="2"/>
    </row>
    <row r="1216" ht="14.25">
      <c r="A1216" s="23"/>
      <c r="B1216" s="23"/>
      <c r="C1216" s="23"/>
      <c r="D1216" s="23"/>
      <c r="E1216" s="23"/>
      <c r="F1216" s="23"/>
      <c r="G1216" s="24"/>
      <c r="H1216" s="25"/>
      <c r="I1216" s="26"/>
      <c r="J1216" s="27"/>
      <c r="K1216" s="27"/>
      <c r="L1216" s="27"/>
      <c r="M1216" s="26"/>
      <c r="N1216" s="28"/>
      <c r="O1216" s="29"/>
      <c r="P1216" s="30"/>
      <c r="Q1216" s="30"/>
      <c r="R1216" s="30"/>
      <c r="S1216" s="31"/>
      <c r="T1216" s="26"/>
      <c r="U1216" s="27"/>
      <c r="V1216" s="82"/>
      <c r="W1216" s="83"/>
      <c r="X1216" s="27"/>
      <c r="Y1216" s="36"/>
      <c r="Z1216" s="27"/>
      <c r="AA1216" s="37"/>
      <c r="AB1216" s="38"/>
      <c r="AC1216" s="39"/>
      <c r="AD1216" s="40"/>
      <c r="AK1216" s="2" t="str">
        <f>IF(ISERROR(MATCH(Table18[[#This Row], [Sector of College]],$AY$2:$AY$4,0)),"0", "1")</f>
        <v>0</v>
      </c>
      <c r="AL1216" s="2" t="str">
        <f>IF(ISERROR(MATCH(Table18[[#This Row], [Type of College]],$AZ$2:$AZ$4,0)),"0", "1")</f>
        <v>0</v>
      </c>
      <c r="AM1216" s="2" t="str">
        <f>IF(ISERROR(MATCH(Table18[[#This Row], [College Category]],$BA$2:$BA$15,0)),"0", "1")</f>
        <v>0</v>
      </c>
      <c r="AN1216" s="2" t="str">
        <f>IF(ISERROR(MATCH(Table18[[#This Row], [Degree Duration]],$BB$3:$BB$12,0)),"0", "1")</f>
        <v>0</v>
      </c>
      <c r="AO1216" s="2" t="str">
        <f>IF(ISERROR(MATCH(#REF!,#REF!,0)),"0", "1")</f>
        <v>0</v>
      </c>
      <c r="AP1216" s="2" t="str">
        <f>IF(ISERROR(MATCH(Table18[[#This Row], [Batch Start Year]],$BC$2:$BC$23,0)),"0", "1")</f>
        <v>0</v>
      </c>
      <c r="AQ1216" s="2" t="str">
        <f>IF(ISERROR(MATCH(Table18[[#This Row], [Batch Start Semester]],$BD$2:$BD$5,0)),"0", "1")</f>
        <v>0</v>
      </c>
      <c r="AR1216" s="2" t="str">
        <f>IF(ISERROR(MATCH(Table18[[#This Row], [Batch Session ]],$BE$2:$BE$5,0)),"0", "1")</f>
        <v>0</v>
      </c>
      <c r="AS1216" s="2" t="str">
        <f>IF(ISERROR(MATCH(Table18[[#This Row], [Current Semester Number ]],$BF$2:$BF$12,0)),"0", "1")</f>
        <v>0</v>
      </c>
      <c r="AT1216" s="2" t="str">
        <f>IF(ISERROR(MATCH(Table18[[#This Row], [Gender]],$BG$2:$BG$4,0)),"0", "1")</f>
        <v>0</v>
      </c>
      <c r="AU1216" s="2" t="str">
        <f>IF(ISERROR(MATCH(Table18[[#This Row], [Quota Type]],$BH$2:$BH$12,0)),"0", "1")</f>
        <v>0</v>
      </c>
      <c r="AV1216" s="2" t="str">
        <f>IF(ISERROR(MATCH(Table18[[#This Row], [Different Ability Type (only for Differently abled students)]],$BI$2:$BI$8,0)),"0", "1")</f>
        <v>0</v>
      </c>
      <c r="AW1216" s="2"/>
      <c r="AX1216" s="2"/>
      <c r="AY1216" s="2"/>
      <c r="AZ1216" s="2"/>
    </row>
    <row r="1217" ht="14.25">
      <c r="A1217" s="23"/>
      <c r="B1217" s="23"/>
      <c r="C1217" s="23"/>
      <c r="D1217" s="23"/>
      <c r="E1217" s="23"/>
      <c r="F1217" s="23"/>
      <c r="G1217" s="24"/>
      <c r="H1217" s="25"/>
      <c r="I1217" s="26"/>
      <c r="J1217" s="27"/>
      <c r="K1217" s="27"/>
      <c r="L1217" s="27"/>
      <c r="M1217" s="26"/>
      <c r="N1217" s="28"/>
      <c r="O1217" s="29"/>
      <c r="P1217" s="30"/>
      <c r="Q1217" s="30"/>
      <c r="R1217" s="30"/>
      <c r="S1217" s="31"/>
      <c r="T1217" s="26"/>
      <c r="U1217" s="27"/>
      <c r="V1217" s="82"/>
      <c r="W1217" s="83"/>
      <c r="X1217" s="27"/>
      <c r="Y1217" s="36"/>
      <c r="Z1217" s="27"/>
      <c r="AA1217" s="37"/>
      <c r="AB1217" s="38"/>
      <c r="AC1217" s="39"/>
      <c r="AD1217" s="40"/>
      <c r="AK1217" s="2" t="str">
        <f>IF(ISERROR(MATCH(Table18[[#This Row], [Sector of College]],$AY$2:$AY$4,0)),"0", "1")</f>
        <v>0</v>
      </c>
      <c r="AL1217" s="2" t="str">
        <f>IF(ISERROR(MATCH(Table18[[#This Row], [Type of College]],$AZ$2:$AZ$4,0)),"0", "1")</f>
        <v>0</v>
      </c>
      <c r="AM1217" s="2" t="str">
        <f>IF(ISERROR(MATCH(Table18[[#This Row], [College Category]],$BA$2:$BA$15,0)),"0", "1")</f>
        <v>0</v>
      </c>
      <c r="AN1217" s="2" t="str">
        <f>IF(ISERROR(MATCH(Table18[[#This Row], [Degree Duration]],$BB$3:$BB$12,0)),"0", "1")</f>
        <v>0</v>
      </c>
      <c r="AO1217" s="2" t="str">
        <f>IF(ISERROR(MATCH(#REF!,#REF!,0)),"0", "1")</f>
        <v>0</v>
      </c>
      <c r="AP1217" s="2" t="str">
        <f>IF(ISERROR(MATCH(Table18[[#This Row], [Batch Start Year]],$BC$2:$BC$23,0)),"0", "1")</f>
        <v>0</v>
      </c>
      <c r="AQ1217" s="2" t="str">
        <f>IF(ISERROR(MATCH(Table18[[#This Row], [Batch Start Semester]],$BD$2:$BD$5,0)),"0", "1")</f>
        <v>0</v>
      </c>
      <c r="AR1217" s="2" t="str">
        <f>IF(ISERROR(MATCH(Table18[[#This Row], [Batch Session ]],$BE$2:$BE$5,0)),"0", "1")</f>
        <v>0</v>
      </c>
      <c r="AS1217" s="2" t="str">
        <f>IF(ISERROR(MATCH(Table18[[#This Row], [Current Semester Number ]],$BF$2:$BF$12,0)),"0", "1")</f>
        <v>0</v>
      </c>
      <c r="AT1217" s="2" t="str">
        <f>IF(ISERROR(MATCH(Table18[[#This Row], [Gender]],$BG$2:$BG$4,0)),"0", "1")</f>
        <v>0</v>
      </c>
      <c r="AU1217" s="2" t="str">
        <f>IF(ISERROR(MATCH(Table18[[#This Row], [Quota Type]],$BH$2:$BH$12,0)),"0", "1")</f>
        <v>0</v>
      </c>
      <c r="AV1217" s="2" t="str">
        <f>IF(ISERROR(MATCH(Table18[[#This Row], [Different Ability Type (only for Differently abled students)]],$BI$2:$BI$8,0)),"0", "1")</f>
        <v>0</v>
      </c>
      <c r="AW1217" s="2"/>
      <c r="AX1217" s="2"/>
      <c r="AY1217" s="2"/>
      <c r="AZ1217" s="2"/>
    </row>
    <row r="1218" ht="14.25">
      <c r="A1218" s="23"/>
      <c r="B1218" s="23"/>
      <c r="C1218" s="23"/>
      <c r="D1218" s="23"/>
      <c r="E1218" s="23"/>
      <c r="F1218" s="23"/>
      <c r="G1218" s="24"/>
      <c r="H1218" s="25"/>
      <c r="I1218" s="26"/>
      <c r="J1218" s="27"/>
      <c r="K1218" s="27"/>
      <c r="L1218" s="27"/>
      <c r="M1218" s="26"/>
      <c r="N1218" s="28"/>
      <c r="O1218" s="29"/>
      <c r="P1218" s="30"/>
      <c r="Q1218" s="30"/>
      <c r="R1218" s="30"/>
      <c r="S1218" s="31"/>
      <c r="T1218" s="26"/>
      <c r="U1218" s="27"/>
      <c r="V1218" s="82"/>
      <c r="W1218" s="83"/>
      <c r="X1218" s="27"/>
      <c r="Y1218" s="36"/>
      <c r="Z1218" s="27"/>
      <c r="AA1218" s="37"/>
      <c r="AB1218" s="38"/>
      <c r="AC1218" s="39"/>
      <c r="AD1218" s="40"/>
      <c r="AK1218" s="2" t="str">
        <f>IF(ISERROR(MATCH(Table18[[#This Row], [Sector of College]],$AY$2:$AY$4,0)),"0", "1")</f>
        <v>0</v>
      </c>
      <c r="AL1218" s="2" t="str">
        <f>IF(ISERROR(MATCH(Table18[[#This Row], [Type of College]],$AZ$2:$AZ$4,0)),"0", "1")</f>
        <v>0</v>
      </c>
      <c r="AM1218" s="2" t="str">
        <f>IF(ISERROR(MATCH(Table18[[#This Row], [College Category]],$BA$2:$BA$15,0)),"0", "1")</f>
        <v>0</v>
      </c>
      <c r="AN1218" s="2" t="str">
        <f>IF(ISERROR(MATCH(Table18[[#This Row], [Degree Duration]],$BB$3:$BB$12,0)),"0", "1")</f>
        <v>0</v>
      </c>
      <c r="AO1218" s="2" t="str">
        <f>IF(ISERROR(MATCH(#REF!,#REF!,0)),"0", "1")</f>
        <v>0</v>
      </c>
      <c r="AP1218" s="2" t="str">
        <f>IF(ISERROR(MATCH(Table18[[#This Row], [Batch Start Year]],$BC$2:$BC$23,0)),"0", "1")</f>
        <v>0</v>
      </c>
      <c r="AQ1218" s="2" t="str">
        <f>IF(ISERROR(MATCH(Table18[[#This Row], [Batch Start Semester]],$BD$2:$BD$5,0)),"0", "1")</f>
        <v>0</v>
      </c>
      <c r="AR1218" s="2" t="str">
        <f>IF(ISERROR(MATCH(Table18[[#This Row], [Batch Session ]],$BE$2:$BE$5,0)),"0", "1")</f>
        <v>0</v>
      </c>
      <c r="AS1218" s="2" t="str">
        <f>IF(ISERROR(MATCH(Table18[[#This Row], [Current Semester Number ]],$BF$2:$BF$12,0)),"0", "1")</f>
        <v>0</v>
      </c>
      <c r="AT1218" s="2" t="str">
        <f>IF(ISERROR(MATCH(Table18[[#This Row], [Gender]],$BG$2:$BG$4,0)),"0", "1")</f>
        <v>0</v>
      </c>
      <c r="AU1218" s="2" t="str">
        <f>IF(ISERROR(MATCH(Table18[[#This Row], [Quota Type]],$BH$2:$BH$12,0)),"0", "1")</f>
        <v>0</v>
      </c>
      <c r="AV1218" s="2" t="str">
        <f>IF(ISERROR(MATCH(Table18[[#This Row], [Different Ability Type (only for Differently abled students)]],$BI$2:$BI$8,0)),"0", "1")</f>
        <v>0</v>
      </c>
      <c r="AW1218" s="2"/>
      <c r="AX1218" s="2"/>
      <c r="AY1218" s="2"/>
      <c r="AZ1218" s="2"/>
    </row>
    <row r="1219" ht="14.25">
      <c r="A1219" s="23"/>
      <c r="B1219" s="23"/>
      <c r="C1219" s="23"/>
      <c r="D1219" s="23"/>
      <c r="E1219" s="23"/>
      <c r="F1219" s="23"/>
      <c r="G1219" s="24"/>
      <c r="H1219" s="25"/>
      <c r="I1219" s="26"/>
      <c r="J1219" s="27"/>
      <c r="K1219" s="27"/>
      <c r="L1219" s="27"/>
      <c r="M1219" s="26"/>
      <c r="N1219" s="28"/>
      <c r="O1219" s="29"/>
      <c r="P1219" s="30"/>
      <c r="Q1219" s="30"/>
      <c r="R1219" s="30"/>
      <c r="S1219" s="31"/>
      <c r="T1219" s="26"/>
      <c r="U1219" s="27"/>
      <c r="V1219" s="82"/>
      <c r="W1219" s="83"/>
      <c r="X1219" s="27"/>
      <c r="Y1219" s="36"/>
      <c r="Z1219" s="27"/>
      <c r="AA1219" s="37"/>
      <c r="AB1219" s="38"/>
      <c r="AC1219" s="39"/>
      <c r="AD1219" s="40"/>
      <c r="AK1219" s="2" t="str">
        <f>IF(ISERROR(MATCH(Table18[[#This Row], [Sector of College]],$AY$2:$AY$4,0)),"0", "1")</f>
        <v>0</v>
      </c>
      <c r="AL1219" s="2" t="str">
        <f>IF(ISERROR(MATCH(Table18[[#This Row], [Type of College]],$AZ$2:$AZ$4,0)),"0", "1")</f>
        <v>0</v>
      </c>
      <c r="AM1219" s="2" t="str">
        <f>IF(ISERROR(MATCH(Table18[[#This Row], [College Category]],$BA$2:$BA$15,0)),"0", "1")</f>
        <v>0</v>
      </c>
      <c r="AN1219" s="2" t="str">
        <f>IF(ISERROR(MATCH(Table18[[#This Row], [Degree Duration]],$BB$3:$BB$12,0)),"0", "1")</f>
        <v>0</v>
      </c>
      <c r="AO1219" s="2" t="str">
        <f>IF(ISERROR(MATCH(#REF!,#REF!,0)),"0", "1")</f>
        <v>0</v>
      </c>
      <c r="AP1219" s="2" t="str">
        <f>IF(ISERROR(MATCH(Table18[[#This Row], [Batch Start Year]],$BC$2:$BC$23,0)),"0", "1")</f>
        <v>0</v>
      </c>
      <c r="AQ1219" s="2" t="str">
        <f>IF(ISERROR(MATCH(Table18[[#This Row], [Batch Start Semester]],$BD$2:$BD$5,0)),"0", "1")</f>
        <v>0</v>
      </c>
      <c r="AR1219" s="2" t="str">
        <f>IF(ISERROR(MATCH(Table18[[#This Row], [Batch Session ]],$BE$2:$BE$5,0)),"0", "1")</f>
        <v>0</v>
      </c>
      <c r="AS1219" s="2" t="str">
        <f>IF(ISERROR(MATCH(Table18[[#This Row], [Current Semester Number ]],$BF$2:$BF$12,0)),"0", "1")</f>
        <v>0</v>
      </c>
      <c r="AT1219" s="2" t="str">
        <f>IF(ISERROR(MATCH(Table18[[#This Row], [Gender]],$BG$2:$BG$4,0)),"0", "1")</f>
        <v>0</v>
      </c>
      <c r="AU1219" s="2" t="str">
        <f>IF(ISERROR(MATCH(Table18[[#This Row], [Quota Type]],$BH$2:$BH$12,0)),"0", "1")</f>
        <v>0</v>
      </c>
      <c r="AV1219" s="2" t="str">
        <f>IF(ISERROR(MATCH(Table18[[#This Row], [Different Ability Type (only for Differently abled students)]],$BI$2:$BI$8,0)),"0", "1")</f>
        <v>0</v>
      </c>
      <c r="AW1219" s="2"/>
      <c r="AX1219" s="2"/>
      <c r="AY1219" s="2"/>
      <c r="AZ1219" s="2"/>
    </row>
    <row r="1220" ht="14.25">
      <c r="A1220" s="23"/>
      <c r="B1220" s="23"/>
      <c r="C1220" s="23"/>
      <c r="D1220" s="23"/>
      <c r="E1220" s="23"/>
      <c r="F1220" s="23"/>
      <c r="G1220" s="24"/>
      <c r="H1220" s="25"/>
      <c r="I1220" s="26"/>
      <c r="J1220" s="27"/>
      <c r="K1220" s="27"/>
      <c r="L1220" s="27"/>
      <c r="M1220" s="26"/>
      <c r="N1220" s="28"/>
      <c r="O1220" s="29"/>
      <c r="P1220" s="30"/>
      <c r="Q1220" s="30"/>
      <c r="R1220" s="30"/>
      <c r="S1220" s="31"/>
      <c r="T1220" s="26"/>
      <c r="U1220" s="27"/>
      <c r="V1220" s="82"/>
      <c r="W1220" s="83"/>
      <c r="X1220" s="27"/>
      <c r="Y1220" s="36"/>
      <c r="Z1220" s="27"/>
      <c r="AA1220" s="37"/>
      <c r="AB1220" s="38"/>
      <c r="AC1220" s="39"/>
      <c r="AD1220" s="40"/>
      <c r="AK1220" s="2" t="str">
        <f>IF(ISERROR(MATCH(Table18[[#This Row], [Sector of College]],$AY$2:$AY$4,0)),"0", "1")</f>
        <v>0</v>
      </c>
      <c r="AL1220" s="2" t="str">
        <f>IF(ISERROR(MATCH(Table18[[#This Row], [Type of College]],$AZ$2:$AZ$4,0)),"0", "1")</f>
        <v>0</v>
      </c>
      <c r="AM1220" s="2" t="str">
        <f>IF(ISERROR(MATCH(Table18[[#This Row], [College Category]],$BA$2:$BA$15,0)),"0", "1")</f>
        <v>0</v>
      </c>
      <c r="AN1220" s="2" t="str">
        <f>IF(ISERROR(MATCH(Table18[[#This Row], [Degree Duration]],$BB$3:$BB$12,0)),"0", "1")</f>
        <v>0</v>
      </c>
      <c r="AO1220" s="2" t="str">
        <f>IF(ISERROR(MATCH(#REF!,#REF!,0)),"0", "1")</f>
        <v>0</v>
      </c>
      <c r="AP1220" s="2" t="str">
        <f>IF(ISERROR(MATCH(Table18[[#This Row], [Batch Start Year]],$BC$2:$BC$23,0)),"0", "1")</f>
        <v>0</v>
      </c>
      <c r="AQ1220" s="2" t="str">
        <f>IF(ISERROR(MATCH(Table18[[#This Row], [Batch Start Semester]],$BD$2:$BD$5,0)),"0", "1")</f>
        <v>0</v>
      </c>
      <c r="AR1220" s="2" t="str">
        <f>IF(ISERROR(MATCH(Table18[[#This Row], [Batch Session ]],$BE$2:$BE$5,0)),"0", "1")</f>
        <v>0</v>
      </c>
      <c r="AS1220" s="2" t="str">
        <f>IF(ISERROR(MATCH(Table18[[#This Row], [Current Semester Number ]],$BF$2:$BF$12,0)),"0", "1")</f>
        <v>0</v>
      </c>
      <c r="AT1220" s="2" t="str">
        <f>IF(ISERROR(MATCH(Table18[[#This Row], [Gender]],$BG$2:$BG$4,0)),"0", "1")</f>
        <v>0</v>
      </c>
      <c r="AU1220" s="2" t="str">
        <f>IF(ISERROR(MATCH(Table18[[#This Row], [Quota Type]],$BH$2:$BH$12,0)),"0", "1")</f>
        <v>0</v>
      </c>
      <c r="AV1220" s="2" t="str">
        <f>IF(ISERROR(MATCH(Table18[[#This Row], [Different Ability Type (only for Differently abled students)]],$BI$2:$BI$8,0)),"0", "1")</f>
        <v>0</v>
      </c>
      <c r="AW1220" s="2"/>
      <c r="AX1220" s="2"/>
      <c r="AY1220" s="2"/>
      <c r="AZ1220" s="2"/>
    </row>
    <row r="1221" ht="14.25">
      <c r="A1221" s="23"/>
      <c r="B1221" s="23"/>
      <c r="C1221" s="23"/>
      <c r="D1221" s="23"/>
      <c r="E1221" s="23"/>
      <c r="F1221" s="23"/>
      <c r="G1221" s="24"/>
      <c r="H1221" s="25"/>
      <c r="I1221" s="26"/>
      <c r="J1221" s="27"/>
      <c r="K1221" s="27"/>
      <c r="L1221" s="27"/>
      <c r="M1221" s="26"/>
      <c r="N1221" s="28"/>
      <c r="O1221" s="29"/>
      <c r="P1221" s="30"/>
      <c r="Q1221" s="30"/>
      <c r="R1221" s="30"/>
      <c r="S1221" s="31"/>
      <c r="T1221" s="26"/>
      <c r="U1221" s="27"/>
      <c r="V1221" s="82"/>
      <c r="W1221" s="83"/>
      <c r="X1221" s="27"/>
      <c r="Y1221" s="36"/>
      <c r="Z1221" s="27"/>
      <c r="AA1221" s="37"/>
      <c r="AB1221" s="38"/>
      <c r="AC1221" s="39"/>
      <c r="AD1221" s="40"/>
      <c r="AK1221" s="2" t="str">
        <f>IF(ISERROR(MATCH(Table18[[#This Row], [Sector of College]],$AY$2:$AY$4,0)),"0", "1")</f>
        <v>0</v>
      </c>
      <c r="AL1221" s="2" t="str">
        <f>IF(ISERROR(MATCH(Table18[[#This Row], [Type of College]],$AZ$2:$AZ$4,0)),"0", "1")</f>
        <v>0</v>
      </c>
      <c r="AM1221" s="2" t="str">
        <f>IF(ISERROR(MATCH(Table18[[#This Row], [College Category]],$BA$2:$BA$15,0)),"0", "1")</f>
        <v>0</v>
      </c>
      <c r="AN1221" s="2" t="str">
        <f>IF(ISERROR(MATCH(Table18[[#This Row], [Degree Duration]],$BB$3:$BB$12,0)),"0", "1")</f>
        <v>0</v>
      </c>
      <c r="AO1221" s="2" t="str">
        <f>IF(ISERROR(MATCH(#REF!,#REF!,0)),"0", "1")</f>
        <v>0</v>
      </c>
      <c r="AP1221" s="2" t="str">
        <f>IF(ISERROR(MATCH(Table18[[#This Row], [Batch Start Year]],$BC$2:$BC$23,0)),"0", "1")</f>
        <v>0</v>
      </c>
      <c r="AQ1221" s="2" t="str">
        <f>IF(ISERROR(MATCH(Table18[[#This Row], [Batch Start Semester]],$BD$2:$BD$5,0)),"0", "1")</f>
        <v>0</v>
      </c>
      <c r="AR1221" s="2" t="str">
        <f>IF(ISERROR(MATCH(Table18[[#This Row], [Batch Session ]],$BE$2:$BE$5,0)),"0", "1")</f>
        <v>0</v>
      </c>
      <c r="AS1221" s="2" t="str">
        <f>IF(ISERROR(MATCH(Table18[[#This Row], [Current Semester Number ]],$BF$2:$BF$12,0)),"0", "1")</f>
        <v>0</v>
      </c>
      <c r="AT1221" s="2" t="str">
        <f>IF(ISERROR(MATCH(Table18[[#This Row], [Gender]],$BG$2:$BG$4,0)),"0", "1")</f>
        <v>0</v>
      </c>
      <c r="AU1221" s="2" t="str">
        <f>IF(ISERROR(MATCH(Table18[[#This Row], [Quota Type]],$BH$2:$BH$12,0)),"0", "1")</f>
        <v>0</v>
      </c>
      <c r="AV1221" s="2" t="str">
        <f>IF(ISERROR(MATCH(Table18[[#This Row], [Different Ability Type (only for Differently abled students)]],$BI$2:$BI$8,0)),"0", "1")</f>
        <v>0</v>
      </c>
      <c r="AW1221" s="2"/>
      <c r="AX1221" s="2"/>
      <c r="AY1221" s="2"/>
      <c r="AZ1221" s="2"/>
    </row>
    <row r="1222" ht="14.25">
      <c r="A1222" s="23"/>
      <c r="B1222" s="23"/>
      <c r="C1222" s="23"/>
      <c r="D1222" s="23"/>
      <c r="E1222" s="23"/>
      <c r="F1222" s="23"/>
      <c r="G1222" s="24"/>
      <c r="H1222" s="25"/>
      <c r="I1222" s="26"/>
      <c r="J1222" s="27"/>
      <c r="K1222" s="27"/>
      <c r="L1222" s="27"/>
      <c r="M1222" s="26"/>
      <c r="N1222" s="28"/>
      <c r="O1222" s="29"/>
      <c r="P1222" s="30"/>
      <c r="Q1222" s="30"/>
      <c r="R1222" s="30"/>
      <c r="S1222" s="31"/>
      <c r="T1222" s="26"/>
      <c r="U1222" s="27"/>
      <c r="V1222" s="82"/>
      <c r="W1222" s="83"/>
      <c r="X1222" s="27"/>
      <c r="Y1222" s="36"/>
      <c r="Z1222" s="27"/>
      <c r="AA1222" s="37"/>
      <c r="AB1222" s="38"/>
      <c r="AC1222" s="39"/>
      <c r="AD1222" s="40"/>
      <c r="AK1222" s="2" t="str">
        <f>IF(ISERROR(MATCH(Table18[[#This Row], [Sector of College]],$AY$2:$AY$4,0)),"0", "1")</f>
        <v>0</v>
      </c>
      <c r="AL1222" s="2" t="str">
        <f>IF(ISERROR(MATCH(Table18[[#This Row], [Type of College]],$AZ$2:$AZ$4,0)),"0", "1")</f>
        <v>0</v>
      </c>
      <c r="AM1222" s="2" t="str">
        <f>IF(ISERROR(MATCH(Table18[[#This Row], [College Category]],$BA$2:$BA$15,0)),"0", "1")</f>
        <v>0</v>
      </c>
      <c r="AN1222" s="2" t="str">
        <f>IF(ISERROR(MATCH(Table18[[#This Row], [Degree Duration]],$BB$3:$BB$12,0)),"0", "1")</f>
        <v>0</v>
      </c>
      <c r="AO1222" s="2" t="str">
        <f>IF(ISERROR(MATCH(#REF!,#REF!,0)),"0", "1")</f>
        <v>0</v>
      </c>
      <c r="AP1222" s="2" t="str">
        <f>IF(ISERROR(MATCH(Table18[[#This Row], [Batch Start Year]],$BC$2:$BC$23,0)),"0", "1")</f>
        <v>0</v>
      </c>
      <c r="AQ1222" s="2" t="str">
        <f>IF(ISERROR(MATCH(Table18[[#This Row], [Batch Start Semester]],$BD$2:$BD$5,0)),"0", "1")</f>
        <v>0</v>
      </c>
      <c r="AR1222" s="2" t="str">
        <f>IF(ISERROR(MATCH(Table18[[#This Row], [Batch Session ]],$BE$2:$BE$5,0)),"0", "1")</f>
        <v>0</v>
      </c>
      <c r="AS1222" s="2" t="str">
        <f>IF(ISERROR(MATCH(Table18[[#This Row], [Current Semester Number ]],$BF$2:$BF$12,0)),"0", "1")</f>
        <v>0</v>
      </c>
      <c r="AT1222" s="2" t="str">
        <f>IF(ISERROR(MATCH(Table18[[#This Row], [Gender]],$BG$2:$BG$4,0)),"0", "1")</f>
        <v>0</v>
      </c>
      <c r="AU1222" s="2" t="str">
        <f>IF(ISERROR(MATCH(Table18[[#This Row], [Quota Type]],$BH$2:$BH$12,0)),"0", "1")</f>
        <v>0</v>
      </c>
      <c r="AV1222" s="2" t="str">
        <f>IF(ISERROR(MATCH(Table18[[#This Row], [Different Ability Type (only for Differently abled students)]],$BI$2:$BI$8,0)),"0", "1")</f>
        <v>0</v>
      </c>
      <c r="AW1222" s="2"/>
      <c r="AX1222" s="2"/>
      <c r="AY1222" s="2"/>
      <c r="AZ1222" s="2"/>
    </row>
    <row r="1223" ht="14.25">
      <c r="A1223" s="23"/>
      <c r="B1223" s="23"/>
      <c r="C1223" s="23"/>
      <c r="D1223" s="23"/>
      <c r="E1223" s="23"/>
      <c r="F1223" s="23"/>
      <c r="G1223" s="24"/>
      <c r="H1223" s="25"/>
      <c r="I1223" s="26"/>
      <c r="J1223" s="27"/>
      <c r="K1223" s="27"/>
      <c r="L1223" s="27"/>
      <c r="M1223" s="26"/>
      <c r="N1223" s="28"/>
      <c r="O1223" s="29"/>
      <c r="P1223" s="30"/>
      <c r="Q1223" s="30"/>
      <c r="R1223" s="30"/>
      <c r="S1223" s="31"/>
      <c r="T1223" s="26"/>
      <c r="U1223" s="27"/>
      <c r="V1223" s="82"/>
      <c r="W1223" s="83"/>
      <c r="X1223" s="27"/>
      <c r="Y1223" s="36"/>
      <c r="Z1223" s="27"/>
      <c r="AA1223" s="37"/>
      <c r="AB1223" s="38"/>
      <c r="AC1223" s="39"/>
      <c r="AD1223" s="40"/>
      <c r="AK1223" s="2" t="str">
        <f>IF(ISERROR(MATCH(Table18[[#This Row], [Sector of College]],$AY$2:$AY$4,0)),"0", "1")</f>
        <v>0</v>
      </c>
      <c r="AL1223" s="2" t="str">
        <f>IF(ISERROR(MATCH(Table18[[#This Row], [Type of College]],$AZ$2:$AZ$4,0)),"0", "1")</f>
        <v>0</v>
      </c>
      <c r="AM1223" s="2" t="str">
        <f>IF(ISERROR(MATCH(Table18[[#This Row], [College Category]],$BA$2:$BA$15,0)),"0", "1")</f>
        <v>0</v>
      </c>
      <c r="AN1223" s="2" t="str">
        <f>IF(ISERROR(MATCH(Table18[[#This Row], [Degree Duration]],$BB$3:$BB$12,0)),"0", "1")</f>
        <v>0</v>
      </c>
      <c r="AO1223" s="2" t="str">
        <f>IF(ISERROR(MATCH(#REF!,#REF!,0)),"0", "1")</f>
        <v>0</v>
      </c>
      <c r="AP1223" s="2" t="str">
        <f>IF(ISERROR(MATCH(Table18[[#This Row], [Batch Start Year]],$BC$2:$BC$23,0)),"0", "1")</f>
        <v>0</v>
      </c>
      <c r="AQ1223" s="2" t="str">
        <f>IF(ISERROR(MATCH(Table18[[#This Row], [Batch Start Semester]],$BD$2:$BD$5,0)),"0", "1")</f>
        <v>0</v>
      </c>
      <c r="AR1223" s="2" t="str">
        <f>IF(ISERROR(MATCH(Table18[[#This Row], [Batch Session ]],$BE$2:$BE$5,0)),"0", "1")</f>
        <v>0</v>
      </c>
      <c r="AS1223" s="2" t="str">
        <f>IF(ISERROR(MATCH(Table18[[#This Row], [Current Semester Number ]],$BF$2:$BF$12,0)),"0", "1")</f>
        <v>0</v>
      </c>
      <c r="AT1223" s="2" t="str">
        <f>IF(ISERROR(MATCH(Table18[[#This Row], [Gender]],$BG$2:$BG$4,0)),"0", "1")</f>
        <v>0</v>
      </c>
      <c r="AU1223" s="2" t="str">
        <f>IF(ISERROR(MATCH(Table18[[#This Row], [Quota Type]],$BH$2:$BH$12,0)),"0", "1")</f>
        <v>0</v>
      </c>
      <c r="AV1223" s="2" t="str">
        <f>IF(ISERROR(MATCH(Table18[[#This Row], [Different Ability Type (only for Differently abled students)]],$BI$2:$BI$8,0)),"0", "1")</f>
        <v>0</v>
      </c>
      <c r="AW1223" s="2"/>
      <c r="AX1223" s="2"/>
      <c r="AY1223" s="2"/>
      <c r="AZ1223" s="2"/>
    </row>
    <row r="1224" ht="14.25">
      <c r="A1224" s="23"/>
      <c r="B1224" s="23"/>
      <c r="C1224" s="23"/>
      <c r="D1224" s="23"/>
      <c r="E1224" s="23"/>
      <c r="F1224" s="23"/>
      <c r="G1224" s="24"/>
      <c r="H1224" s="25"/>
      <c r="I1224" s="26"/>
      <c r="J1224" s="27"/>
      <c r="K1224" s="27"/>
      <c r="L1224" s="27"/>
      <c r="M1224" s="26"/>
      <c r="N1224" s="28"/>
      <c r="O1224" s="29"/>
      <c r="P1224" s="30"/>
      <c r="Q1224" s="30"/>
      <c r="R1224" s="30"/>
      <c r="S1224" s="31"/>
      <c r="T1224" s="26"/>
      <c r="U1224" s="27"/>
      <c r="V1224" s="82"/>
      <c r="W1224" s="83"/>
      <c r="X1224" s="27"/>
      <c r="Y1224" s="36"/>
      <c r="Z1224" s="27"/>
      <c r="AA1224" s="37"/>
      <c r="AB1224" s="38"/>
      <c r="AC1224" s="39"/>
      <c r="AD1224" s="40"/>
      <c r="AK1224" s="2" t="str">
        <f>IF(ISERROR(MATCH(Table18[[#This Row], [Sector of College]],$AY$2:$AY$4,0)),"0", "1")</f>
        <v>0</v>
      </c>
      <c r="AL1224" s="2" t="str">
        <f>IF(ISERROR(MATCH(Table18[[#This Row], [Type of College]],$AZ$2:$AZ$4,0)),"0", "1")</f>
        <v>0</v>
      </c>
      <c r="AM1224" s="2" t="str">
        <f>IF(ISERROR(MATCH(Table18[[#This Row], [College Category]],$BA$2:$BA$15,0)),"0", "1")</f>
        <v>0</v>
      </c>
      <c r="AN1224" s="2" t="str">
        <f>IF(ISERROR(MATCH(Table18[[#This Row], [Degree Duration]],$BB$3:$BB$12,0)),"0", "1")</f>
        <v>0</v>
      </c>
      <c r="AO1224" s="2" t="str">
        <f>IF(ISERROR(MATCH(#REF!,#REF!,0)),"0", "1")</f>
        <v>0</v>
      </c>
      <c r="AP1224" s="2" t="str">
        <f>IF(ISERROR(MATCH(Table18[[#This Row], [Batch Start Year]],$BC$2:$BC$23,0)),"0", "1")</f>
        <v>0</v>
      </c>
      <c r="AQ1224" s="2" t="str">
        <f>IF(ISERROR(MATCH(Table18[[#This Row], [Batch Start Semester]],$BD$2:$BD$5,0)),"0", "1")</f>
        <v>0</v>
      </c>
      <c r="AR1224" s="2" t="str">
        <f>IF(ISERROR(MATCH(Table18[[#This Row], [Batch Session ]],$BE$2:$BE$5,0)),"0", "1")</f>
        <v>0</v>
      </c>
      <c r="AS1224" s="2" t="str">
        <f>IF(ISERROR(MATCH(Table18[[#This Row], [Current Semester Number ]],$BF$2:$BF$12,0)),"0", "1")</f>
        <v>0</v>
      </c>
      <c r="AT1224" s="2" t="str">
        <f>IF(ISERROR(MATCH(Table18[[#This Row], [Gender]],$BG$2:$BG$4,0)),"0", "1")</f>
        <v>0</v>
      </c>
      <c r="AU1224" s="2" t="str">
        <f>IF(ISERROR(MATCH(Table18[[#This Row], [Quota Type]],$BH$2:$BH$12,0)),"0", "1")</f>
        <v>0</v>
      </c>
      <c r="AV1224" s="2" t="str">
        <f>IF(ISERROR(MATCH(Table18[[#This Row], [Different Ability Type (only for Differently abled students)]],$BI$2:$BI$8,0)),"0", "1")</f>
        <v>0</v>
      </c>
      <c r="AW1224" s="2"/>
      <c r="AX1224" s="2"/>
      <c r="AY1224" s="2"/>
      <c r="AZ1224" s="2"/>
    </row>
    <row r="1225" ht="14.25">
      <c r="A1225" s="23"/>
      <c r="B1225" s="23"/>
      <c r="C1225" s="23"/>
      <c r="D1225" s="23"/>
      <c r="E1225" s="23"/>
      <c r="F1225" s="23"/>
      <c r="G1225" s="24"/>
      <c r="H1225" s="25"/>
      <c r="I1225" s="26"/>
      <c r="J1225" s="27"/>
      <c r="K1225" s="27"/>
      <c r="L1225" s="27"/>
      <c r="M1225" s="26"/>
      <c r="N1225" s="28"/>
      <c r="O1225" s="29"/>
      <c r="P1225" s="30"/>
      <c r="Q1225" s="30"/>
      <c r="R1225" s="30"/>
      <c r="S1225" s="31"/>
      <c r="T1225" s="26"/>
      <c r="U1225" s="27"/>
      <c r="V1225" s="82"/>
      <c r="W1225" s="83"/>
      <c r="X1225" s="27"/>
      <c r="Y1225" s="36"/>
      <c r="Z1225" s="27"/>
      <c r="AA1225" s="37"/>
      <c r="AB1225" s="38"/>
      <c r="AC1225" s="39"/>
      <c r="AD1225" s="40"/>
      <c r="AK1225" s="2" t="str">
        <f>IF(ISERROR(MATCH(Table18[[#This Row], [Sector of College]],$AY$2:$AY$4,0)),"0", "1")</f>
        <v>0</v>
      </c>
      <c r="AL1225" s="2" t="str">
        <f>IF(ISERROR(MATCH(Table18[[#This Row], [Type of College]],$AZ$2:$AZ$4,0)),"0", "1")</f>
        <v>0</v>
      </c>
      <c r="AM1225" s="2" t="str">
        <f>IF(ISERROR(MATCH(Table18[[#This Row], [College Category]],$BA$2:$BA$15,0)),"0", "1")</f>
        <v>0</v>
      </c>
      <c r="AN1225" s="2" t="str">
        <f>IF(ISERROR(MATCH(Table18[[#This Row], [Degree Duration]],$BB$3:$BB$12,0)),"0", "1")</f>
        <v>0</v>
      </c>
      <c r="AO1225" s="2" t="str">
        <f>IF(ISERROR(MATCH(#REF!,#REF!,0)),"0", "1")</f>
        <v>0</v>
      </c>
      <c r="AP1225" s="2" t="str">
        <f>IF(ISERROR(MATCH(Table18[[#This Row], [Batch Start Year]],$BC$2:$BC$23,0)),"0", "1")</f>
        <v>0</v>
      </c>
      <c r="AQ1225" s="2" t="str">
        <f>IF(ISERROR(MATCH(Table18[[#This Row], [Batch Start Semester]],$BD$2:$BD$5,0)),"0", "1")</f>
        <v>0</v>
      </c>
      <c r="AR1225" s="2" t="str">
        <f>IF(ISERROR(MATCH(Table18[[#This Row], [Batch Session ]],$BE$2:$BE$5,0)),"0", "1")</f>
        <v>0</v>
      </c>
      <c r="AS1225" s="2" t="str">
        <f>IF(ISERROR(MATCH(Table18[[#This Row], [Current Semester Number ]],$BF$2:$BF$12,0)),"0", "1")</f>
        <v>0</v>
      </c>
      <c r="AT1225" s="2" t="str">
        <f>IF(ISERROR(MATCH(Table18[[#This Row], [Gender]],$BG$2:$BG$4,0)),"0", "1")</f>
        <v>0</v>
      </c>
      <c r="AU1225" s="2" t="str">
        <f>IF(ISERROR(MATCH(Table18[[#This Row], [Quota Type]],$BH$2:$BH$12,0)),"0", "1")</f>
        <v>0</v>
      </c>
      <c r="AV1225" s="2" t="str">
        <f>IF(ISERROR(MATCH(Table18[[#This Row], [Different Ability Type (only for Differently abled students)]],$BI$2:$BI$8,0)),"0", "1")</f>
        <v>0</v>
      </c>
      <c r="AW1225" s="2"/>
      <c r="AX1225" s="2"/>
      <c r="AY1225" s="2"/>
      <c r="AZ1225" s="2"/>
    </row>
    <row r="1226" ht="14.25">
      <c r="A1226" s="23"/>
      <c r="B1226" s="23"/>
      <c r="C1226" s="23"/>
      <c r="D1226" s="23"/>
      <c r="E1226" s="23"/>
      <c r="F1226" s="23"/>
      <c r="G1226" s="24"/>
      <c r="H1226" s="25"/>
      <c r="I1226" s="26"/>
      <c r="J1226" s="27"/>
      <c r="K1226" s="27"/>
      <c r="L1226" s="27"/>
      <c r="M1226" s="26"/>
      <c r="N1226" s="28"/>
      <c r="O1226" s="29"/>
      <c r="P1226" s="30"/>
      <c r="Q1226" s="30"/>
      <c r="R1226" s="30"/>
      <c r="S1226" s="31"/>
      <c r="T1226" s="26"/>
      <c r="U1226" s="27"/>
      <c r="V1226" s="82"/>
      <c r="W1226" s="83"/>
      <c r="X1226" s="27"/>
      <c r="Y1226" s="36"/>
      <c r="Z1226" s="27"/>
      <c r="AA1226" s="37"/>
      <c r="AB1226" s="38"/>
      <c r="AC1226" s="39"/>
      <c r="AD1226" s="40"/>
      <c r="AK1226" s="2" t="str">
        <f>IF(ISERROR(MATCH(Table18[[#This Row], [Sector of College]],$AY$2:$AY$4,0)),"0", "1")</f>
        <v>0</v>
      </c>
      <c r="AL1226" s="2" t="str">
        <f>IF(ISERROR(MATCH(Table18[[#This Row], [Type of College]],$AZ$2:$AZ$4,0)),"0", "1")</f>
        <v>0</v>
      </c>
      <c r="AM1226" s="2" t="str">
        <f>IF(ISERROR(MATCH(Table18[[#This Row], [College Category]],$BA$2:$BA$15,0)),"0", "1")</f>
        <v>0</v>
      </c>
      <c r="AN1226" s="2" t="str">
        <f>IF(ISERROR(MATCH(Table18[[#This Row], [Degree Duration]],$BB$3:$BB$12,0)),"0", "1")</f>
        <v>0</v>
      </c>
      <c r="AO1226" s="2" t="str">
        <f>IF(ISERROR(MATCH(#REF!,#REF!,0)),"0", "1")</f>
        <v>0</v>
      </c>
      <c r="AP1226" s="2" t="str">
        <f>IF(ISERROR(MATCH(Table18[[#This Row], [Batch Start Year]],$BC$2:$BC$23,0)),"0", "1")</f>
        <v>0</v>
      </c>
      <c r="AQ1226" s="2" t="str">
        <f>IF(ISERROR(MATCH(Table18[[#This Row], [Batch Start Semester]],$BD$2:$BD$5,0)),"0", "1")</f>
        <v>0</v>
      </c>
      <c r="AR1226" s="2" t="str">
        <f>IF(ISERROR(MATCH(Table18[[#This Row], [Batch Session ]],$BE$2:$BE$5,0)),"0", "1")</f>
        <v>0</v>
      </c>
      <c r="AS1226" s="2" t="str">
        <f>IF(ISERROR(MATCH(Table18[[#This Row], [Current Semester Number ]],$BF$2:$BF$12,0)),"0", "1")</f>
        <v>0</v>
      </c>
      <c r="AT1226" s="2" t="str">
        <f>IF(ISERROR(MATCH(Table18[[#This Row], [Gender]],$BG$2:$BG$4,0)),"0", "1")</f>
        <v>0</v>
      </c>
      <c r="AU1226" s="2" t="str">
        <f>IF(ISERROR(MATCH(Table18[[#This Row], [Quota Type]],$BH$2:$BH$12,0)),"0", "1")</f>
        <v>0</v>
      </c>
      <c r="AV1226" s="2" t="str">
        <f>IF(ISERROR(MATCH(Table18[[#This Row], [Different Ability Type (only for Differently abled students)]],$BI$2:$BI$8,0)),"0", "1")</f>
        <v>0</v>
      </c>
      <c r="AW1226" s="2"/>
      <c r="AX1226" s="2"/>
      <c r="AY1226" s="2"/>
      <c r="AZ1226" s="2"/>
    </row>
    <row r="1227" ht="14.25">
      <c r="A1227" s="23"/>
      <c r="B1227" s="23"/>
      <c r="C1227" s="23"/>
      <c r="D1227" s="23"/>
      <c r="E1227" s="23"/>
      <c r="F1227" s="23"/>
      <c r="G1227" s="24"/>
      <c r="H1227" s="25"/>
      <c r="I1227" s="26"/>
      <c r="J1227" s="27"/>
      <c r="K1227" s="27"/>
      <c r="L1227" s="27"/>
      <c r="M1227" s="26"/>
      <c r="N1227" s="28"/>
      <c r="O1227" s="29"/>
      <c r="P1227" s="30"/>
      <c r="Q1227" s="30"/>
      <c r="R1227" s="30"/>
      <c r="S1227" s="31"/>
      <c r="T1227" s="26"/>
      <c r="U1227" s="27"/>
      <c r="V1227" s="82"/>
      <c r="W1227" s="83"/>
      <c r="X1227" s="27"/>
      <c r="Y1227" s="36"/>
      <c r="Z1227" s="27"/>
      <c r="AA1227" s="37"/>
      <c r="AB1227" s="38"/>
      <c r="AC1227" s="39"/>
      <c r="AD1227" s="40"/>
      <c r="AK1227" s="2" t="str">
        <f>IF(ISERROR(MATCH(Table18[[#This Row], [Sector of College]],$AY$2:$AY$4,0)),"0", "1")</f>
        <v>0</v>
      </c>
      <c r="AL1227" s="2" t="str">
        <f>IF(ISERROR(MATCH(Table18[[#This Row], [Type of College]],$AZ$2:$AZ$4,0)),"0", "1")</f>
        <v>0</v>
      </c>
      <c r="AM1227" s="2" t="str">
        <f>IF(ISERROR(MATCH(Table18[[#This Row], [College Category]],$BA$2:$BA$15,0)),"0", "1")</f>
        <v>0</v>
      </c>
      <c r="AN1227" s="2" t="str">
        <f>IF(ISERROR(MATCH(Table18[[#This Row], [Degree Duration]],$BB$3:$BB$12,0)),"0", "1")</f>
        <v>0</v>
      </c>
      <c r="AO1227" s="2" t="str">
        <f>IF(ISERROR(MATCH(#REF!,#REF!,0)),"0", "1")</f>
        <v>0</v>
      </c>
      <c r="AP1227" s="2" t="str">
        <f>IF(ISERROR(MATCH(Table18[[#This Row], [Batch Start Year]],$BC$2:$BC$23,0)),"0", "1")</f>
        <v>0</v>
      </c>
      <c r="AQ1227" s="2" t="str">
        <f>IF(ISERROR(MATCH(Table18[[#This Row], [Batch Start Semester]],$BD$2:$BD$5,0)),"0", "1")</f>
        <v>0</v>
      </c>
      <c r="AR1227" s="2" t="str">
        <f>IF(ISERROR(MATCH(Table18[[#This Row], [Batch Session ]],$BE$2:$BE$5,0)),"0", "1")</f>
        <v>0</v>
      </c>
      <c r="AS1227" s="2" t="str">
        <f>IF(ISERROR(MATCH(Table18[[#This Row], [Current Semester Number ]],$BF$2:$BF$12,0)),"0", "1")</f>
        <v>0</v>
      </c>
      <c r="AT1227" s="2" t="str">
        <f>IF(ISERROR(MATCH(Table18[[#This Row], [Gender]],$BG$2:$BG$4,0)),"0", "1")</f>
        <v>0</v>
      </c>
      <c r="AU1227" s="2" t="str">
        <f>IF(ISERROR(MATCH(Table18[[#This Row], [Quota Type]],$BH$2:$BH$12,0)),"0", "1")</f>
        <v>0</v>
      </c>
      <c r="AV1227" s="2" t="str">
        <f>IF(ISERROR(MATCH(Table18[[#This Row], [Different Ability Type (only for Differently abled students)]],$BI$2:$BI$8,0)),"0", "1")</f>
        <v>0</v>
      </c>
      <c r="AW1227" s="2"/>
      <c r="AX1227" s="2"/>
      <c r="AY1227" s="2"/>
      <c r="AZ1227" s="2"/>
    </row>
    <row r="1228" ht="14.25">
      <c r="A1228" s="23"/>
      <c r="B1228" s="23"/>
      <c r="C1228" s="23"/>
      <c r="D1228" s="23"/>
      <c r="E1228" s="23"/>
      <c r="F1228" s="23"/>
      <c r="G1228" s="24"/>
      <c r="H1228" s="25"/>
      <c r="I1228" s="26"/>
      <c r="J1228" s="27"/>
      <c r="K1228" s="27"/>
      <c r="L1228" s="27"/>
      <c r="M1228" s="26"/>
      <c r="N1228" s="28"/>
      <c r="O1228" s="29"/>
      <c r="P1228" s="30"/>
      <c r="Q1228" s="30"/>
      <c r="R1228" s="30"/>
      <c r="S1228" s="31"/>
      <c r="T1228" s="26"/>
      <c r="U1228" s="27"/>
      <c r="V1228" s="82"/>
      <c r="W1228" s="83"/>
      <c r="X1228" s="27"/>
      <c r="Y1228" s="36"/>
      <c r="Z1228" s="27"/>
      <c r="AA1228" s="37"/>
      <c r="AB1228" s="38"/>
      <c r="AC1228" s="39"/>
      <c r="AD1228" s="40"/>
      <c r="AK1228" s="2" t="str">
        <f>IF(ISERROR(MATCH(Table18[[#This Row], [Sector of College]],$AY$2:$AY$4,0)),"0", "1")</f>
        <v>0</v>
      </c>
      <c r="AL1228" s="2" t="str">
        <f>IF(ISERROR(MATCH(Table18[[#This Row], [Type of College]],$AZ$2:$AZ$4,0)),"0", "1")</f>
        <v>0</v>
      </c>
      <c r="AM1228" s="2" t="str">
        <f>IF(ISERROR(MATCH(Table18[[#This Row], [College Category]],$BA$2:$BA$15,0)),"0", "1")</f>
        <v>0</v>
      </c>
      <c r="AN1228" s="2" t="str">
        <f>IF(ISERROR(MATCH(Table18[[#This Row], [Degree Duration]],$BB$3:$BB$12,0)),"0", "1")</f>
        <v>0</v>
      </c>
      <c r="AO1228" s="2" t="str">
        <f>IF(ISERROR(MATCH(#REF!,#REF!,0)),"0", "1")</f>
        <v>0</v>
      </c>
      <c r="AP1228" s="2" t="str">
        <f>IF(ISERROR(MATCH(Table18[[#This Row], [Batch Start Year]],$BC$2:$BC$23,0)),"0", "1")</f>
        <v>0</v>
      </c>
      <c r="AQ1228" s="2" t="str">
        <f>IF(ISERROR(MATCH(Table18[[#This Row], [Batch Start Semester]],$BD$2:$BD$5,0)),"0", "1")</f>
        <v>0</v>
      </c>
      <c r="AR1228" s="2" t="str">
        <f>IF(ISERROR(MATCH(Table18[[#This Row], [Batch Session ]],$BE$2:$BE$5,0)),"0", "1")</f>
        <v>0</v>
      </c>
      <c r="AS1228" s="2" t="str">
        <f>IF(ISERROR(MATCH(Table18[[#This Row], [Current Semester Number ]],$BF$2:$BF$12,0)),"0", "1")</f>
        <v>0</v>
      </c>
      <c r="AT1228" s="2" t="str">
        <f>IF(ISERROR(MATCH(Table18[[#This Row], [Gender]],$BG$2:$BG$4,0)),"0", "1")</f>
        <v>0</v>
      </c>
      <c r="AU1228" s="2" t="str">
        <f>IF(ISERROR(MATCH(Table18[[#This Row], [Quota Type]],$BH$2:$BH$12,0)),"0", "1")</f>
        <v>0</v>
      </c>
      <c r="AV1228" s="2" t="str">
        <f>IF(ISERROR(MATCH(Table18[[#This Row], [Different Ability Type (only for Differently abled students)]],$BI$2:$BI$8,0)),"0", "1")</f>
        <v>0</v>
      </c>
      <c r="AW1228" s="2"/>
      <c r="AX1228" s="2"/>
      <c r="AY1228" s="2"/>
      <c r="AZ1228" s="2"/>
    </row>
    <row r="1229" ht="14.25">
      <c r="A1229" s="23"/>
      <c r="B1229" s="23"/>
      <c r="C1229" s="23"/>
      <c r="D1229" s="23"/>
      <c r="E1229" s="23"/>
      <c r="F1229" s="23"/>
      <c r="G1229" s="24"/>
      <c r="H1229" s="25"/>
      <c r="I1229" s="26"/>
      <c r="J1229" s="27"/>
      <c r="K1229" s="27"/>
      <c r="L1229" s="27"/>
      <c r="M1229" s="26"/>
      <c r="N1229" s="28"/>
      <c r="O1229" s="29"/>
      <c r="P1229" s="30"/>
      <c r="Q1229" s="30"/>
      <c r="R1229" s="30"/>
      <c r="S1229" s="31"/>
      <c r="T1229" s="26"/>
      <c r="U1229" s="27"/>
      <c r="V1229" s="82"/>
      <c r="W1229" s="83"/>
      <c r="X1229" s="27"/>
      <c r="Y1229" s="36"/>
      <c r="Z1229" s="27"/>
      <c r="AA1229" s="37"/>
      <c r="AB1229" s="38"/>
      <c r="AC1229" s="39"/>
      <c r="AD1229" s="40"/>
      <c r="AK1229" s="2" t="str">
        <f>IF(ISERROR(MATCH(Table18[[#This Row], [Sector of College]],$AY$2:$AY$4,0)),"0", "1")</f>
        <v>0</v>
      </c>
      <c r="AL1229" s="2" t="str">
        <f>IF(ISERROR(MATCH(Table18[[#This Row], [Type of College]],$AZ$2:$AZ$4,0)),"0", "1")</f>
        <v>0</v>
      </c>
      <c r="AM1229" s="2" t="str">
        <f>IF(ISERROR(MATCH(Table18[[#This Row], [College Category]],$BA$2:$BA$15,0)),"0", "1")</f>
        <v>0</v>
      </c>
      <c r="AN1229" s="2" t="str">
        <f>IF(ISERROR(MATCH(Table18[[#This Row], [Degree Duration]],$BB$3:$BB$12,0)),"0", "1")</f>
        <v>0</v>
      </c>
      <c r="AO1229" s="2" t="str">
        <f>IF(ISERROR(MATCH(#REF!,#REF!,0)),"0", "1")</f>
        <v>0</v>
      </c>
      <c r="AP1229" s="2" t="str">
        <f>IF(ISERROR(MATCH(Table18[[#This Row], [Batch Start Year]],$BC$2:$BC$23,0)),"0", "1")</f>
        <v>0</v>
      </c>
      <c r="AQ1229" s="2" t="str">
        <f>IF(ISERROR(MATCH(Table18[[#This Row], [Batch Start Semester]],$BD$2:$BD$5,0)),"0", "1")</f>
        <v>0</v>
      </c>
      <c r="AR1229" s="2" t="str">
        <f>IF(ISERROR(MATCH(Table18[[#This Row], [Batch Session ]],$BE$2:$BE$5,0)),"0", "1")</f>
        <v>0</v>
      </c>
      <c r="AS1229" s="2" t="str">
        <f>IF(ISERROR(MATCH(Table18[[#This Row], [Current Semester Number ]],$BF$2:$BF$12,0)),"0", "1")</f>
        <v>0</v>
      </c>
      <c r="AT1229" s="2" t="str">
        <f>IF(ISERROR(MATCH(Table18[[#This Row], [Gender]],$BG$2:$BG$4,0)),"0", "1")</f>
        <v>0</v>
      </c>
      <c r="AU1229" s="2" t="str">
        <f>IF(ISERROR(MATCH(Table18[[#This Row], [Quota Type]],$BH$2:$BH$12,0)),"0", "1")</f>
        <v>0</v>
      </c>
      <c r="AV1229" s="2" t="str">
        <f>IF(ISERROR(MATCH(Table18[[#This Row], [Different Ability Type (only for Differently abled students)]],$BI$2:$BI$8,0)),"0", "1")</f>
        <v>0</v>
      </c>
      <c r="AW1229" s="2"/>
      <c r="AX1229" s="2"/>
      <c r="AY1229" s="2"/>
      <c r="AZ1229" s="2"/>
    </row>
    <row r="1230" ht="14.25">
      <c r="A1230" s="23"/>
      <c r="B1230" s="23"/>
      <c r="C1230" s="23"/>
      <c r="D1230" s="23"/>
      <c r="E1230" s="23"/>
      <c r="F1230" s="23"/>
      <c r="G1230" s="24"/>
      <c r="H1230" s="25"/>
      <c r="I1230" s="26"/>
      <c r="J1230" s="27"/>
      <c r="K1230" s="27"/>
      <c r="L1230" s="27"/>
      <c r="M1230" s="26"/>
      <c r="N1230" s="28"/>
      <c r="O1230" s="29"/>
      <c r="P1230" s="30"/>
      <c r="Q1230" s="30"/>
      <c r="R1230" s="30"/>
      <c r="S1230" s="31"/>
      <c r="T1230" s="26"/>
      <c r="U1230" s="27"/>
      <c r="V1230" s="82"/>
      <c r="W1230" s="83"/>
      <c r="X1230" s="27"/>
      <c r="Y1230" s="36"/>
      <c r="Z1230" s="27"/>
      <c r="AA1230" s="37"/>
      <c r="AB1230" s="38"/>
      <c r="AC1230" s="39"/>
      <c r="AD1230" s="40"/>
      <c r="AK1230" s="2" t="str">
        <f>IF(ISERROR(MATCH(Table18[[#This Row], [Sector of College]],$AY$2:$AY$4,0)),"0", "1")</f>
        <v>0</v>
      </c>
      <c r="AL1230" s="2" t="str">
        <f>IF(ISERROR(MATCH(Table18[[#This Row], [Type of College]],$AZ$2:$AZ$4,0)),"0", "1")</f>
        <v>0</v>
      </c>
      <c r="AM1230" s="2" t="str">
        <f>IF(ISERROR(MATCH(Table18[[#This Row], [College Category]],$BA$2:$BA$15,0)),"0", "1")</f>
        <v>0</v>
      </c>
      <c r="AN1230" s="2" t="str">
        <f>IF(ISERROR(MATCH(Table18[[#This Row], [Degree Duration]],$BB$3:$BB$12,0)),"0", "1")</f>
        <v>0</v>
      </c>
      <c r="AO1230" s="2" t="str">
        <f>IF(ISERROR(MATCH(#REF!,#REF!,0)),"0", "1")</f>
        <v>0</v>
      </c>
      <c r="AP1230" s="2" t="str">
        <f>IF(ISERROR(MATCH(Table18[[#This Row], [Batch Start Year]],$BC$2:$BC$23,0)),"0", "1")</f>
        <v>0</v>
      </c>
      <c r="AQ1230" s="2" t="str">
        <f>IF(ISERROR(MATCH(Table18[[#This Row], [Batch Start Semester]],$BD$2:$BD$5,0)),"0", "1")</f>
        <v>0</v>
      </c>
      <c r="AR1230" s="2" t="str">
        <f>IF(ISERROR(MATCH(Table18[[#This Row], [Batch Session ]],$BE$2:$BE$5,0)),"0", "1")</f>
        <v>0</v>
      </c>
      <c r="AS1230" s="2" t="str">
        <f>IF(ISERROR(MATCH(Table18[[#This Row], [Current Semester Number ]],$BF$2:$BF$12,0)),"0", "1")</f>
        <v>0</v>
      </c>
      <c r="AT1230" s="2" t="str">
        <f>IF(ISERROR(MATCH(Table18[[#This Row], [Gender]],$BG$2:$BG$4,0)),"0", "1")</f>
        <v>0</v>
      </c>
      <c r="AU1230" s="2" t="str">
        <f>IF(ISERROR(MATCH(Table18[[#This Row], [Quota Type]],$BH$2:$BH$12,0)),"0", "1")</f>
        <v>0</v>
      </c>
      <c r="AV1230" s="2" t="str">
        <f>IF(ISERROR(MATCH(Table18[[#This Row], [Different Ability Type (only for Differently abled students)]],$BI$2:$BI$8,0)),"0", "1")</f>
        <v>0</v>
      </c>
      <c r="AW1230" s="2"/>
      <c r="AX1230" s="2"/>
      <c r="AY1230" s="2"/>
      <c r="AZ1230" s="2"/>
    </row>
    <row r="1231" ht="14.25">
      <c r="A1231" s="23"/>
      <c r="B1231" s="23"/>
      <c r="C1231" s="23"/>
      <c r="D1231" s="23"/>
      <c r="E1231" s="23"/>
      <c r="F1231" s="23"/>
      <c r="G1231" s="24"/>
      <c r="H1231" s="25"/>
      <c r="I1231" s="26"/>
      <c r="J1231" s="27"/>
      <c r="K1231" s="27"/>
      <c r="L1231" s="27"/>
      <c r="M1231" s="26"/>
      <c r="N1231" s="28"/>
      <c r="O1231" s="29"/>
      <c r="P1231" s="30"/>
      <c r="Q1231" s="30"/>
      <c r="R1231" s="30"/>
      <c r="S1231" s="31"/>
      <c r="T1231" s="26"/>
      <c r="U1231" s="27"/>
      <c r="V1231" s="82"/>
      <c r="W1231" s="83"/>
      <c r="X1231" s="27"/>
      <c r="Y1231" s="36"/>
      <c r="Z1231" s="27"/>
      <c r="AA1231" s="37"/>
      <c r="AB1231" s="38"/>
      <c r="AC1231" s="39"/>
      <c r="AD1231" s="40"/>
      <c r="AK1231" s="2" t="str">
        <f>IF(ISERROR(MATCH(Table18[[#This Row], [Sector of College]],$AY$2:$AY$4,0)),"0", "1")</f>
        <v>0</v>
      </c>
      <c r="AL1231" s="2" t="str">
        <f>IF(ISERROR(MATCH(Table18[[#This Row], [Type of College]],$AZ$2:$AZ$4,0)),"0", "1")</f>
        <v>0</v>
      </c>
      <c r="AM1231" s="2" t="str">
        <f>IF(ISERROR(MATCH(Table18[[#This Row], [College Category]],$BA$2:$BA$15,0)),"0", "1")</f>
        <v>0</v>
      </c>
      <c r="AN1231" s="2" t="str">
        <f>IF(ISERROR(MATCH(Table18[[#This Row], [Degree Duration]],$BB$3:$BB$12,0)),"0", "1")</f>
        <v>0</v>
      </c>
      <c r="AO1231" s="2" t="str">
        <f>IF(ISERROR(MATCH(#REF!,#REF!,0)),"0", "1")</f>
        <v>0</v>
      </c>
      <c r="AP1231" s="2" t="str">
        <f>IF(ISERROR(MATCH(Table18[[#This Row], [Batch Start Year]],$BC$2:$BC$23,0)),"0", "1")</f>
        <v>0</v>
      </c>
      <c r="AQ1231" s="2" t="str">
        <f>IF(ISERROR(MATCH(Table18[[#This Row], [Batch Start Semester]],$BD$2:$BD$5,0)),"0", "1")</f>
        <v>0</v>
      </c>
      <c r="AR1231" s="2" t="str">
        <f>IF(ISERROR(MATCH(Table18[[#This Row], [Batch Session ]],$BE$2:$BE$5,0)),"0", "1")</f>
        <v>0</v>
      </c>
      <c r="AS1231" s="2" t="str">
        <f>IF(ISERROR(MATCH(Table18[[#This Row], [Current Semester Number ]],$BF$2:$BF$12,0)),"0", "1")</f>
        <v>0</v>
      </c>
      <c r="AT1231" s="2" t="str">
        <f>IF(ISERROR(MATCH(Table18[[#This Row], [Gender]],$BG$2:$BG$4,0)),"0", "1")</f>
        <v>0</v>
      </c>
      <c r="AU1231" s="2" t="str">
        <f>IF(ISERROR(MATCH(Table18[[#This Row], [Quota Type]],$BH$2:$BH$12,0)),"0", "1")</f>
        <v>0</v>
      </c>
      <c r="AV1231" s="2" t="str">
        <f>IF(ISERROR(MATCH(Table18[[#This Row], [Different Ability Type (only for Differently abled students)]],$BI$2:$BI$8,0)),"0", "1")</f>
        <v>0</v>
      </c>
      <c r="AW1231" s="2"/>
      <c r="AX1231" s="2"/>
      <c r="AY1231" s="2"/>
      <c r="AZ1231" s="2"/>
    </row>
    <row r="1232" ht="14.25">
      <c r="A1232" s="23"/>
      <c r="B1232" s="23"/>
      <c r="C1232" s="23"/>
      <c r="D1232" s="23"/>
      <c r="E1232" s="23"/>
      <c r="F1232" s="23"/>
      <c r="G1232" s="24"/>
      <c r="H1232" s="25"/>
      <c r="I1232" s="26"/>
      <c r="J1232" s="27"/>
      <c r="K1232" s="27"/>
      <c r="L1232" s="27"/>
      <c r="M1232" s="26"/>
      <c r="N1232" s="28"/>
      <c r="O1232" s="29"/>
      <c r="P1232" s="30"/>
      <c r="Q1232" s="30"/>
      <c r="R1232" s="30"/>
      <c r="S1232" s="31"/>
      <c r="T1232" s="26"/>
      <c r="U1232" s="27"/>
      <c r="V1232" s="82"/>
      <c r="W1232" s="83"/>
      <c r="X1232" s="27"/>
      <c r="Y1232" s="36"/>
      <c r="Z1232" s="27"/>
      <c r="AA1232" s="37"/>
      <c r="AB1232" s="38"/>
      <c r="AC1232" s="39"/>
      <c r="AD1232" s="40"/>
      <c r="AK1232" s="2" t="str">
        <f>IF(ISERROR(MATCH(Table18[[#This Row], [Sector of College]],$AY$2:$AY$4,0)),"0", "1")</f>
        <v>0</v>
      </c>
      <c r="AL1232" s="2" t="str">
        <f>IF(ISERROR(MATCH(Table18[[#This Row], [Type of College]],$AZ$2:$AZ$4,0)),"0", "1")</f>
        <v>0</v>
      </c>
      <c r="AM1232" s="2" t="str">
        <f>IF(ISERROR(MATCH(Table18[[#This Row], [College Category]],$BA$2:$BA$15,0)),"0", "1")</f>
        <v>0</v>
      </c>
      <c r="AN1232" s="2" t="str">
        <f>IF(ISERROR(MATCH(Table18[[#This Row], [Degree Duration]],$BB$3:$BB$12,0)),"0", "1")</f>
        <v>0</v>
      </c>
      <c r="AO1232" s="2" t="str">
        <f>IF(ISERROR(MATCH(#REF!,#REF!,0)),"0", "1")</f>
        <v>0</v>
      </c>
      <c r="AP1232" s="2" t="str">
        <f>IF(ISERROR(MATCH(Table18[[#This Row], [Batch Start Year]],$BC$2:$BC$23,0)),"0", "1")</f>
        <v>0</v>
      </c>
      <c r="AQ1232" s="2" t="str">
        <f>IF(ISERROR(MATCH(Table18[[#This Row], [Batch Start Semester]],$BD$2:$BD$5,0)),"0", "1")</f>
        <v>0</v>
      </c>
      <c r="AR1232" s="2" t="str">
        <f>IF(ISERROR(MATCH(Table18[[#This Row], [Batch Session ]],$BE$2:$BE$5,0)),"0", "1")</f>
        <v>0</v>
      </c>
      <c r="AS1232" s="2" t="str">
        <f>IF(ISERROR(MATCH(Table18[[#This Row], [Current Semester Number ]],$BF$2:$BF$12,0)),"0", "1")</f>
        <v>0</v>
      </c>
      <c r="AT1232" s="2" t="str">
        <f>IF(ISERROR(MATCH(Table18[[#This Row], [Gender]],$BG$2:$BG$4,0)),"0", "1")</f>
        <v>0</v>
      </c>
      <c r="AU1232" s="2" t="str">
        <f>IF(ISERROR(MATCH(Table18[[#This Row], [Quota Type]],$BH$2:$BH$12,0)),"0", "1")</f>
        <v>0</v>
      </c>
      <c r="AV1232" s="2" t="str">
        <f>IF(ISERROR(MATCH(Table18[[#This Row], [Different Ability Type (only for Differently abled students)]],$BI$2:$BI$8,0)),"0", "1")</f>
        <v>0</v>
      </c>
      <c r="AW1232" s="2"/>
      <c r="AX1232" s="2"/>
      <c r="AY1232" s="2"/>
      <c r="AZ1232" s="2"/>
    </row>
    <row r="1233" ht="14.25">
      <c r="A1233" s="23"/>
      <c r="B1233" s="23"/>
      <c r="C1233" s="23"/>
      <c r="D1233" s="23"/>
      <c r="E1233" s="23"/>
      <c r="F1233" s="23"/>
      <c r="G1233" s="24"/>
      <c r="H1233" s="25"/>
      <c r="I1233" s="26"/>
      <c r="J1233" s="27"/>
      <c r="K1233" s="27"/>
      <c r="L1233" s="27"/>
      <c r="M1233" s="26"/>
      <c r="N1233" s="28"/>
      <c r="O1233" s="29"/>
      <c r="P1233" s="30"/>
      <c r="Q1233" s="30"/>
      <c r="R1233" s="30"/>
      <c r="S1233" s="31"/>
      <c r="T1233" s="26"/>
      <c r="U1233" s="27"/>
      <c r="V1233" s="82"/>
      <c r="W1233" s="83"/>
      <c r="X1233" s="27"/>
      <c r="Y1233" s="36"/>
      <c r="Z1233" s="27"/>
      <c r="AA1233" s="37"/>
      <c r="AB1233" s="38"/>
      <c r="AC1233" s="39"/>
      <c r="AD1233" s="40"/>
      <c r="AK1233" s="2" t="str">
        <f>IF(ISERROR(MATCH(Table18[[#This Row], [Sector of College]],$AY$2:$AY$4,0)),"0", "1")</f>
        <v>0</v>
      </c>
      <c r="AL1233" s="2" t="str">
        <f>IF(ISERROR(MATCH(Table18[[#This Row], [Type of College]],$AZ$2:$AZ$4,0)),"0", "1")</f>
        <v>0</v>
      </c>
      <c r="AM1233" s="2" t="str">
        <f>IF(ISERROR(MATCH(Table18[[#This Row], [College Category]],$BA$2:$BA$15,0)),"0", "1")</f>
        <v>0</v>
      </c>
      <c r="AN1233" s="2" t="str">
        <f>IF(ISERROR(MATCH(Table18[[#This Row], [Degree Duration]],$BB$3:$BB$12,0)),"0", "1")</f>
        <v>0</v>
      </c>
      <c r="AO1233" s="2" t="str">
        <f>IF(ISERROR(MATCH(#REF!,#REF!,0)),"0", "1")</f>
        <v>0</v>
      </c>
      <c r="AP1233" s="2" t="str">
        <f>IF(ISERROR(MATCH(Table18[[#This Row], [Batch Start Year]],$BC$2:$BC$23,0)),"0", "1")</f>
        <v>0</v>
      </c>
      <c r="AQ1233" s="2" t="str">
        <f>IF(ISERROR(MATCH(Table18[[#This Row], [Batch Start Semester]],$BD$2:$BD$5,0)),"0", "1")</f>
        <v>0</v>
      </c>
      <c r="AR1233" s="2" t="str">
        <f>IF(ISERROR(MATCH(Table18[[#This Row], [Batch Session ]],$BE$2:$BE$5,0)),"0", "1")</f>
        <v>0</v>
      </c>
      <c r="AS1233" s="2" t="str">
        <f>IF(ISERROR(MATCH(Table18[[#This Row], [Current Semester Number ]],$BF$2:$BF$12,0)),"0", "1")</f>
        <v>0</v>
      </c>
      <c r="AT1233" s="2" t="str">
        <f>IF(ISERROR(MATCH(Table18[[#This Row], [Gender]],$BG$2:$BG$4,0)),"0", "1")</f>
        <v>0</v>
      </c>
      <c r="AU1233" s="2" t="str">
        <f>IF(ISERROR(MATCH(Table18[[#This Row], [Quota Type]],$BH$2:$BH$12,0)),"0", "1")</f>
        <v>0</v>
      </c>
      <c r="AV1233" s="2" t="str">
        <f>IF(ISERROR(MATCH(Table18[[#This Row], [Different Ability Type (only for Differently abled students)]],$BI$2:$BI$8,0)),"0", "1")</f>
        <v>0</v>
      </c>
      <c r="AW1233" s="2"/>
      <c r="AX1233" s="2"/>
      <c r="AY1233" s="2"/>
      <c r="AZ1233" s="2"/>
    </row>
    <row r="1234" ht="14.25">
      <c r="A1234" s="23"/>
      <c r="B1234" s="23"/>
      <c r="C1234" s="23"/>
      <c r="D1234" s="23"/>
      <c r="E1234" s="23"/>
      <c r="F1234" s="23"/>
      <c r="G1234" s="24"/>
      <c r="H1234" s="25"/>
      <c r="I1234" s="26"/>
      <c r="J1234" s="27"/>
      <c r="K1234" s="27"/>
      <c r="L1234" s="27"/>
      <c r="M1234" s="26"/>
      <c r="N1234" s="28"/>
      <c r="O1234" s="29"/>
      <c r="P1234" s="30"/>
      <c r="Q1234" s="30"/>
      <c r="R1234" s="30"/>
      <c r="S1234" s="31"/>
      <c r="T1234" s="26"/>
      <c r="U1234" s="27"/>
      <c r="V1234" s="82"/>
      <c r="W1234" s="83"/>
      <c r="X1234" s="27"/>
      <c r="Y1234" s="36"/>
      <c r="Z1234" s="27"/>
      <c r="AA1234" s="37"/>
      <c r="AB1234" s="38"/>
      <c r="AC1234" s="39"/>
      <c r="AD1234" s="40"/>
      <c r="AK1234" s="2" t="str">
        <f>IF(ISERROR(MATCH(Table18[[#This Row], [Sector of College]],$AY$2:$AY$4,0)),"0", "1")</f>
        <v>0</v>
      </c>
      <c r="AL1234" s="2" t="str">
        <f>IF(ISERROR(MATCH(Table18[[#This Row], [Type of College]],$AZ$2:$AZ$4,0)),"0", "1")</f>
        <v>0</v>
      </c>
      <c r="AM1234" s="2" t="str">
        <f>IF(ISERROR(MATCH(Table18[[#This Row], [College Category]],$BA$2:$BA$15,0)),"0", "1")</f>
        <v>0</v>
      </c>
      <c r="AN1234" s="2" t="str">
        <f>IF(ISERROR(MATCH(Table18[[#This Row], [Degree Duration]],$BB$3:$BB$12,0)),"0", "1")</f>
        <v>0</v>
      </c>
      <c r="AO1234" s="2" t="str">
        <f>IF(ISERROR(MATCH(#REF!,#REF!,0)),"0", "1")</f>
        <v>0</v>
      </c>
      <c r="AP1234" s="2" t="str">
        <f>IF(ISERROR(MATCH(Table18[[#This Row], [Batch Start Year]],$BC$2:$BC$23,0)),"0", "1")</f>
        <v>0</v>
      </c>
      <c r="AQ1234" s="2" t="str">
        <f>IF(ISERROR(MATCH(Table18[[#This Row], [Batch Start Semester]],$BD$2:$BD$5,0)),"0", "1")</f>
        <v>0</v>
      </c>
      <c r="AR1234" s="2" t="str">
        <f>IF(ISERROR(MATCH(Table18[[#This Row], [Batch Session ]],$BE$2:$BE$5,0)),"0", "1")</f>
        <v>0</v>
      </c>
      <c r="AS1234" s="2" t="str">
        <f>IF(ISERROR(MATCH(Table18[[#This Row], [Current Semester Number ]],$BF$2:$BF$12,0)),"0", "1")</f>
        <v>0</v>
      </c>
      <c r="AT1234" s="2" t="str">
        <f>IF(ISERROR(MATCH(Table18[[#This Row], [Gender]],$BG$2:$BG$4,0)),"0", "1")</f>
        <v>0</v>
      </c>
      <c r="AU1234" s="2" t="str">
        <f>IF(ISERROR(MATCH(Table18[[#This Row], [Quota Type]],$BH$2:$BH$12,0)),"0", "1")</f>
        <v>0</v>
      </c>
      <c r="AV1234" s="2" t="str">
        <f>IF(ISERROR(MATCH(Table18[[#This Row], [Different Ability Type (only for Differently abled students)]],$BI$2:$BI$8,0)),"0", "1")</f>
        <v>0</v>
      </c>
      <c r="AW1234" s="2"/>
      <c r="AX1234" s="2"/>
      <c r="AY1234" s="2"/>
      <c r="AZ1234" s="2"/>
    </row>
    <row r="1235" ht="14.25">
      <c r="A1235" s="23"/>
      <c r="B1235" s="23"/>
      <c r="C1235" s="23"/>
      <c r="D1235" s="23"/>
      <c r="E1235" s="23"/>
      <c r="F1235" s="23"/>
      <c r="G1235" s="24"/>
      <c r="H1235" s="25"/>
      <c r="I1235" s="26"/>
      <c r="J1235" s="27"/>
      <c r="K1235" s="27"/>
      <c r="L1235" s="27"/>
      <c r="M1235" s="26"/>
      <c r="N1235" s="28"/>
      <c r="O1235" s="29"/>
      <c r="P1235" s="30"/>
      <c r="Q1235" s="30"/>
      <c r="R1235" s="30"/>
      <c r="S1235" s="31"/>
      <c r="T1235" s="26"/>
      <c r="U1235" s="27"/>
      <c r="V1235" s="82"/>
      <c r="W1235" s="83"/>
      <c r="X1235" s="27"/>
      <c r="Y1235" s="36"/>
      <c r="Z1235" s="27"/>
      <c r="AA1235" s="37"/>
      <c r="AB1235" s="38"/>
      <c r="AC1235" s="39"/>
      <c r="AD1235" s="40"/>
      <c r="AK1235" s="2" t="str">
        <f>IF(ISERROR(MATCH(Table18[[#This Row], [Sector of College]],$AY$2:$AY$4,0)),"0", "1")</f>
        <v>0</v>
      </c>
      <c r="AL1235" s="2" t="str">
        <f>IF(ISERROR(MATCH(Table18[[#This Row], [Type of College]],$AZ$2:$AZ$4,0)),"0", "1")</f>
        <v>0</v>
      </c>
      <c r="AM1235" s="2" t="str">
        <f>IF(ISERROR(MATCH(Table18[[#This Row], [College Category]],$BA$2:$BA$15,0)),"0", "1")</f>
        <v>0</v>
      </c>
      <c r="AN1235" s="2" t="str">
        <f>IF(ISERROR(MATCH(Table18[[#This Row], [Degree Duration]],$BB$3:$BB$12,0)),"0", "1")</f>
        <v>0</v>
      </c>
      <c r="AO1235" s="2" t="str">
        <f>IF(ISERROR(MATCH(#REF!,#REF!,0)),"0", "1")</f>
        <v>0</v>
      </c>
      <c r="AP1235" s="2" t="str">
        <f>IF(ISERROR(MATCH(Table18[[#This Row], [Batch Start Year]],$BC$2:$BC$23,0)),"0", "1")</f>
        <v>0</v>
      </c>
      <c r="AQ1235" s="2" t="str">
        <f>IF(ISERROR(MATCH(Table18[[#This Row], [Batch Start Semester]],$BD$2:$BD$5,0)),"0", "1")</f>
        <v>0</v>
      </c>
      <c r="AR1235" s="2" t="str">
        <f>IF(ISERROR(MATCH(Table18[[#This Row], [Batch Session ]],$BE$2:$BE$5,0)),"0", "1")</f>
        <v>0</v>
      </c>
      <c r="AS1235" s="2" t="str">
        <f>IF(ISERROR(MATCH(Table18[[#This Row], [Current Semester Number ]],$BF$2:$BF$12,0)),"0", "1")</f>
        <v>0</v>
      </c>
      <c r="AT1235" s="2" t="str">
        <f>IF(ISERROR(MATCH(Table18[[#This Row], [Gender]],$BG$2:$BG$4,0)),"0", "1")</f>
        <v>0</v>
      </c>
      <c r="AU1235" s="2" t="str">
        <f>IF(ISERROR(MATCH(Table18[[#This Row], [Quota Type]],$BH$2:$BH$12,0)),"0", "1")</f>
        <v>0</v>
      </c>
      <c r="AV1235" s="2" t="str">
        <f>IF(ISERROR(MATCH(Table18[[#This Row], [Different Ability Type (only for Differently abled students)]],$BI$2:$BI$8,0)),"0", "1")</f>
        <v>0</v>
      </c>
      <c r="AW1235" s="2"/>
      <c r="AX1235" s="2"/>
      <c r="AY1235" s="2"/>
      <c r="AZ1235" s="2"/>
    </row>
    <row r="1236" ht="14.25">
      <c r="A1236" s="23"/>
      <c r="B1236" s="23"/>
      <c r="C1236" s="23"/>
      <c r="D1236" s="23"/>
      <c r="E1236" s="23"/>
      <c r="F1236" s="23"/>
      <c r="G1236" s="24"/>
      <c r="H1236" s="25"/>
      <c r="I1236" s="26"/>
      <c r="J1236" s="27"/>
      <c r="K1236" s="27"/>
      <c r="L1236" s="27"/>
      <c r="M1236" s="26"/>
      <c r="N1236" s="28"/>
      <c r="O1236" s="29"/>
      <c r="P1236" s="30"/>
      <c r="Q1236" s="30"/>
      <c r="R1236" s="30"/>
      <c r="S1236" s="31"/>
      <c r="T1236" s="26"/>
      <c r="U1236" s="27"/>
      <c r="V1236" s="82"/>
      <c r="W1236" s="83"/>
      <c r="X1236" s="27"/>
      <c r="Y1236" s="36"/>
      <c r="Z1236" s="27"/>
      <c r="AA1236" s="37"/>
      <c r="AB1236" s="38"/>
      <c r="AC1236" s="39"/>
      <c r="AD1236" s="40"/>
      <c r="AK1236" s="2" t="str">
        <f>IF(ISERROR(MATCH(Table18[[#This Row], [Sector of College]],$AY$2:$AY$4,0)),"0", "1")</f>
        <v>0</v>
      </c>
      <c r="AL1236" s="2" t="str">
        <f>IF(ISERROR(MATCH(Table18[[#This Row], [Type of College]],$AZ$2:$AZ$4,0)),"0", "1")</f>
        <v>0</v>
      </c>
      <c r="AM1236" s="2" t="str">
        <f>IF(ISERROR(MATCH(Table18[[#This Row], [College Category]],$BA$2:$BA$15,0)),"0", "1")</f>
        <v>0</v>
      </c>
      <c r="AN1236" s="2" t="str">
        <f>IF(ISERROR(MATCH(Table18[[#This Row], [Degree Duration]],$BB$3:$BB$12,0)),"0", "1")</f>
        <v>0</v>
      </c>
      <c r="AO1236" s="2" t="str">
        <f>IF(ISERROR(MATCH(#REF!,#REF!,0)),"0", "1")</f>
        <v>0</v>
      </c>
      <c r="AP1236" s="2" t="str">
        <f>IF(ISERROR(MATCH(Table18[[#This Row], [Batch Start Year]],$BC$2:$BC$23,0)),"0", "1")</f>
        <v>0</v>
      </c>
      <c r="AQ1236" s="2" t="str">
        <f>IF(ISERROR(MATCH(Table18[[#This Row], [Batch Start Semester]],$BD$2:$BD$5,0)),"0", "1")</f>
        <v>0</v>
      </c>
      <c r="AR1236" s="2" t="str">
        <f>IF(ISERROR(MATCH(Table18[[#This Row], [Batch Session ]],$BE$2:$BE$5,0)),"0", "1")</f>
        <v>0</v>
      </c>
      <c r="AS1236" s="2" t="str">
        <f>IF(ISERROR(MATCH(Table18[[#This Row], [Current Semester Number ]],$BF$2:$BF$12,0)),"0", "1")</f>
        <v>0</v>
      </c>
      <c r="AT1236" s="2" t="str">
        <f>IF(ISERROR(MATCH(Table18[[#This Row], [Gender]],$BG$2:$BG$4,0)),"0", "1")</f>
        <v>0</v>
      </c>
      <c r="AU1236" s="2" t="str">
        <f>IF(ISERROR(MATCH(Table18[[#This Row], [Quota Type]],$BH$2:$BH$12,0)),"0", "1")</f>
        <v>0</v>
      </c>
      <c r="AV1236" s="2" t="str">
        <f>IF(ISERROR(MATCH(Table18[[#This Row], [Different Ability Type (only for Differently abled students)]],$BI$2:$BI$8,0)),"0", "1")</f>
        <v>0</v>
      </c>
      <c r="AW1236" s="2"/>
      <c r="AX1236" s="2"/>
      <c r="AY1236" s="2"/>
      <c r="AZ1236" s="2"/>
    </row>
    <row r="1237" ht="14.25">
      <c r="A1237" s="23"/>
      <c r="B1237" s="23"/>
      <c r="C1237" s="23"/>
      <c r="D1237" s="23"/>
      <c r="E1237" s="23"/>
      <c r="F1237" s="23"/>
      <c r="G1237" s="24"/>
      <c r="H1237" s="25"/>
      <c r="I1237" s="26"/>
      <c r="J1237" s="27"/>
      <c r="K1237" s="27"/>
      <c r="L1237" s="27"/>
      <c r="M1237" s="26"/>
      <c r="N1237" s="28"/>
      <c r="O1237" s="29"/>
      <c r="P1237" s="30"/>
      <c r="Q1237" s="30"/>
      <c r="R1237" s="30"/>
      <c r="S1237" s="31"/>
      <c r="T1237" s="26"/>
      <c r="U1237" s="27"/>
      <c r="V1237" s="82"/>
      <c r="W1237" s="83"/>
      <c r="X1237" s="27"/>
      <c r="Y1237" s="36"/>
      <c r="Z1237" s="27"/>
      <c r="AA1237" s="37"/>
      <c r="AB1237" s="38"/>
      <c r="AC1237" s="39"/>
      <c r="AD1237" s="40"/>
      <c r="AK1237" s="2" t="str">
        <f>IF(ISERROR(MATCH(Table18[[#This Row], [Sector of College]],$AY$2:$AY$4,0)),"0", "1")</f>
        <v>0</v>
      </c>
      <c r="AL1237" s="2" t="str">
        <f>IF(ISERROR(MATCH(Table18[[#This Row], [Type of College]],$AZ$2:$AZ$4,0)),"0", "1")</f>
        <v>0</v>
      </c>
      <c r="AM1237" s="2" t="str">
        <f>IF(ISERROR(MATCH(Table18[[#This Row], [College Category]],$BA$2:$BA$15,0)),"0", "1")</f>
        <v>0</v>
      </c>
      <c r="AN1237" s="2" t="str">
        <f>IF(ISERROR(MATCH(Table18[[#This Row], [Degree Duration]],$BB$3:$BB$12,0)),"0", "1")</f>
        <v>0</v>
      </c>
      <c r="AO1237" s="2" t="str">
        <f>IF(ISERROR(MATCH(#REF!,#REF!,0)),"0", "1")</f>
        <v>0</v>
      </c>
      <c r="AP1237" s="2" t="str">
        <f>IF(ISERROR(MATCH(Table18[[#This Row], [Batch Start Year]],$BC$2:$BC$23,0)),"0", "1")</f>
        <v>0</v>
      </c>
      <c r="AQ1237" s="2" t="str">
        <f>IF(ISERROR(MATCH(Table18[[#This Row], [Batch Start Semester]],$BD$2:$BD$5,0)),"0", "1")</f>
        <v>0</v>
      </c>
      <c r="AR1237" s="2" t="str">
        <f>IF(ISERROR(MATCH(Table18[[#This Row], [Batch Session ]],$BE$2:$BE$5,0)),"0", "1")</f>
        <v>0</v>
      </c>
      <c r="AS1237" s="2" t="str">
        <f>IF(ISERROR(MATCH(Table18[[#This Row], [Current Semester Number ]],$BF$2:$BF$12,0)),"0", "1")</f>
        <v>0</v>
      </c>
      <c r="AT1237" s="2" t="str">
        <f>IF(ISERROR(MATCH(Table18[[#This Row], [Gender]],$BG$2:$BG$4,0)),"0", "1")</f>
        <v>0</v>
      </c>
      <c r="AU1237" s="2" t="str">
        <f>IF(ISERROR(MATCH(Table18[[#This Row], [Quota Type]],$BH$2:$BH$12,0)),"0", "1")</f>
        <v>0</v>
      </c>
      <c r="AV1237" s="2" t="str">
        <f>IF(ISERROR(MATCH(Table18[[#This Row], [Different Ability Type (only for Differently abled students)]],$BI$2:$BI$8,0)),"0", "1")</f>
        <v>0</v>
      </c>
      <c r="AW1237" s="2"/>
      <c r="AX1237" s="2"/>
      <c r="AY1237" s="2"/>
      <c r="AZ1237" s="2"/>
    </row>
    <row r="1238" ht="14.25">
      <c r="A1238" s="23"/>
      <c r="B1238" s="23"/>
      <c r="C1238" s="23"/>
      <c r="D1238" s="23"/>
      <c r="E1238" s="23"/>
      <c r="F1238" s="23"/>
      <c r="G1238" s="24"/>
      <c r="H1238" s="25"/>
      <c r="I1238" s="26"/>
      <c r="J1238" s="27"/>
      <c r="K1238" s="27"/>
      <c r="L1238" s="27"/>
      <c r="M1238" s="26"/>
      <c r="N1238" s="28"/>
      <c r="O1238" s="29"/>
      <c r="P1238" s="30"/>
      <c r="Q1238" s="30"/>
      <c r="R1238" s="30"/>
      <c r="S1238" s="31"/>
      <c r="T1238" s="26"/>
      <c r="U1238" s="27"/>
      <c r="V1238" s="82"/>
      <c r="W1238" s="83"/>
      <c r="X1238" s="27"/>
      <c r="Y1238" s="36"/>
      <c r="Z1238" s="27"/>
      <c r="AA1238" s="37"/>
      <c r="AB1238" s="38"/>
      <c r="AC1238" s="39"/>
      <c r="AD1238" s="40"/>
      <c r="AK1238" s="2" t="str">
        <f>IF(ISERROR(MATCH(Table18[[#This Row], [Sector of College]],$AY$2:$AY$4,0)),"0", "1")</f>
        <v>0</v>
      </c>
      <c r="AL1238" s="2" t="str">
        <f>IF(ISERROR(MATCH(Table18[[#This Row], [Type of College]],$AZ$2:$AZ$4,0)),"0", "1")</f>
        <v>0</v>
      </c>
      <c r="AM1238" s="2" t="str">
        <f>IF(ISERROR(MATCH(Table18[[#This Row], [College Category]],$BA$2:$BA$15,0)),"0", "1")</f>
        <v>0</v>
      </c>
      <c r="AN1238" s="2" t="str">
        <f>IF(ISERROR(MATCH(Table18[[#This Row], [Degree Duration]],$BB$3:$BB$12,0)),"0", "1")</f>
        <v>0</v>
      </c>
      <c r="AO1238" s="2" t="str">
        <f>IF(ISERROR(MATCH(#REF!,#REF!,0)),"0", "1")</f>
        <v>0</v>
      </c>
      <c r="AP1238" s="2" t="str">
        <f>IF(ISERROR(MATCH(Table18[[#This Row], [Batch Start Year]],$BC$2:$BC$23,0)),"0", "1")</f>
        <v>0</v>
      </c>
      <c r="AQ1238" s="2" t="str">
        <f>IF(ISERROR(MATCH(Table18[[#This Row], [Batch Start Semester]],$BD$2:$BD$5,0)),"0", "1")</f>
        <v>0</v>
      </c>
      <c r="AR1238" s="2" t="str">
        <f>IF(ISERROR(MATCH(Table18[[#This Row], [Batch Session ]],$BE$2:$BE$5,0)),"0", "1")</f>
        <v>0</v>
      </c>
      <c r="AS1238" s="2" t="str">
        <f>IF(ISERROR(MATCH(Table18[[#This Row], [Current Semester Number ]],$BF$2:$BF$12,0)),"0", "1")</f>
        <v>0</v>
      </c>
      <c r="AT1238" s="2" t="str">
        <f>IF(ISERROR(MATCH(Table18[[#This Row], [Gender]],$BG$2:$BG$4,0)),"0", "1")</f>
        <v>0</v>
      </c>
      <c r="AU1238" s="2" t="str">
        <f>IF(ISERROR(MATCH(Table18[[#This Row], [Quota Type]],$BH$2:$BH$12,0)),"0", "1")</f>
        <v>0</v>
      </c>
      <c r="AV1238" s="2" t="str">
        <f>IF(ISERROR(MATCH(Table18[[#This Row], [Different Ability Type (only for Differently abled students)]],$BI$2:$BI$8,0)),"0", "1")</f>
        <v>0</v>
      </c>
      <c r="AW1238" s="2"/>
      <c r="AX1238" s="2"/>
      <c r="AY1238" s="2"/>
      <c r="AZ1238" s="2"/>
    </row>
    <row r="1239" ht="14.25">
      <c r="A1239" s="23"/>
      <c r="B1239" s="23"/>
      <c r="C1239" s="23"/>
      <c r="D1239" s="23"/>
      <c r="E1239" s="23"/>
      <c r="F1239" s="23"/>
      <c r="G1239" s="24"/>
      <c r="H1239" s="25"/>
      <c r="I1239" s="26"/>
      <c r="J1239" s="27"/>
      <c r="K1239" s="27"/>
      <c r="L1239" s="27"/>
      <c r="M1239" s="26"/>
      <c r="N1239" s="28"/>
      <c r="O1239" s="29"/>
      <c r="P1239" s="30"/>
      <c r="Q1239" s="30"/>
      <c r="R1239" s="30"/>
      <c r="S1239" s="31"/>
      <c r="T1239" s="26"/>
      <c r="U1239" s="27"/>
      <c r="V1239" s="82"/>
      <c r="W1239" s="83"/>
      <c r="X1239" s="27"/>
      <c r="Y1239" s="36"/>
      <c r="Z1239" s="27"/>
      <c r="AA1239" s="37"/>
      <c r="AB1239" s="38"/>
      <c r="AC1239" s="39"/>
      <c r="AD1239" s="40"/>
      <c r="AK1239" s="2" t="str">
        <f>IF(ISERROR(MATCH(Table18[[#This Row], [Sector of College]],$AY$2:$AY$4,0)),"0", "1")</f>
        <v>0</v>
      </c>
      <c r="AL1239" s="2" t="str">
        <f>IF(ISERROR(MATCH(Table18[[#This Row], [Type of College]],$AZ$2:$AZ$4,0)),"0", "1")</f>
        <v>0</v>
      </c>
      <c r="AM1239" s="2" t="str">
        <f>IF(ISERROR(MATCH(Table18[[#This Row], [College Category]],$BA$2:$BA$15,0)),"0", "1")</f>
        <v>0</v>
      </c>
      <c r="AN1239" s="2" t="str">
        <f>IF(ISERROR(MATCH(Table18[[#This Row], [Degree Duration]],$BB$3:$BB$12,0)),"0", "1")</f>
        <v>0</v>
      </c>
      <c r="AO1239" s="2" t="str">
        <f>IF(ISERROR(MATCH(#REF!,#REF!,0)),"0", "1")</f>
        <v>0</v>
      </c>
      <c r="AP1239" s="2" t="str">
        <f>IF(ISERROR(MATCH(Table18[[#This Row], [Batch Start Year]],$BC$2:$BC$23,0)),"0", "1")</f>
        <v>0</v>
      </c>
      <c r="AQ1239" s="2" t="str">
        <f>IF(ISERROR(MATCH(Table18[[#This Row], [Batch Start Semester]],$BD$2:$BD$5,0)),"0", "1")</f>
        <v>0</v>
      </c>
      <c r="AR1239" s="2" t="str">
        <f>IF(ISERROR(MATCH(Table18[[#This Row], [Batch Session ]],$BE$2:$BE$5,0)),"0", "1")</f>
        <v>0</v>
      </c>
      <c r="AS1239" s="2" t="str">
        <f>IF(ISERROR(MATCH(Table18[[#This Row], [Current Semester Number ]],$BF$2:$BF$12,0)),"0", "1")</f>
        <v>0</v>
      </c>
      <c r="AT1239" s="2" t="str">
        <f>IF(ISERROR(MATCH(Table18[[#This Row], [Gender]],$BG$2:$BG$4,0)),"0", "1")</f>
        <v>0</v>
      </c>
      <c r="AU1239" s="2" t="str">
        <f>IF(ISERROR(MATCH(Table18[[#This Row], [Quota Type]],$BH$2:$BH$12,0)),"0", "1")</f>
        <v>0</v>
      </c>
      <c r="AV1239" s="2" t="str">
        <f>IF(ISERROR(MATCH(Table18[[#This Row], [Different Ability Type (only for Differently abled students)]],$BI$2:$BI$8,0)),"0", "1")</f>
        <v>0</v>
      </c>
      <c r="AW1239" s="2"/>
      <c r="AX1239" s="2"/>
      <c r="AY1239" s="2"/>
      <c r="AZ1239" s="2"/>
    </row>
    <row r="1240" ht="14.25">
      <c r="A1240" s="23"/>
      <c r="B1240" s="23"/>
      <c r="C1240" s="23"/>
      <c r="D1240" s="23"/>
      <c r="E1240" s="23"/>
      <c r="F1240" s="23"/>
      <c r="G1240" s="24"/>
      <c r="H1240" s="25"/>
      <c r="I1240" s="26"/>
      <c r="J1240" s="27"/>
      <c r="K1240" s="27"/>
      <c r="L1240" s="27"/>
      <c r="M1240" s="26"/>
      <c r="N1240" s="28"/>
      <c r="O1240" s="29"/>
      <c r="P1240" s="30"/>
      <c r="Q1240" s="30"/>
      <c r="R1240" s="30"/>
      <c r="S1240" s="31"/>
      <c r="T1240" s="26"/>
      <c r="U1240" s="27"/>
      <c r="V1240" s="82"/>
      <c r="W1240" s="83"/>
      <c r="X1240" s="27"/>
      <c r="Y1240" s="36"/>
      <c r="Z1240" s="27"/>
      <c r="AA1240" s="37"/>
      <c r="AB1240" s="38"/>
      <c r="AC1240" s="39"/>
      <c r="AD1240" s="40"/>
      <c r="AK1240" s="2" t="str">
        <f>IF(ISERROR(MATCH(Table18[[#This Row], [Sector of College]],$AY$2:$AY$4,0)),"0", "1")</f>
        <v>0</v>
      </c>
      <c r="AL1240" s="2" t="str">
        <f>IF(ISERROR(MATCH(Table18[[#This Row], [Type of College]],$AZ$2:$AZ$4,0)),"0", "1")</f>
        <v>0</v>
      </c>
      <c r="AM1240" s="2" t="str">
        <f>IF(ISERROR(MATCH(Table18[[#This Row], [College Category]],$BA$2:$BA$15,0)),"0", "1")</f>
        <v>0</v>
      </c>
      <c r="AN1240" s="2" t="str">
        <f>IF(ISERROR(MATCH(Table18[[#This Row], [Degree Duration]],$BB$3:$BB$12,0)),"0", "1")</f>
        <v>0</v>
      </c>
      <c r="AO1240" s="2" t="str">
        <f>IF(ISERROR(MATCH(#REF!,#REF!,0)),"0", "1")</f>
        <v>0</v>
      </c>
      <c r="AP1240" s="2" t="str">
        <f>IF(ISERROR(MATCH(Table18[[#This Row], [Batch Start Year]],$BC$2:$BC$23,0)),"0", "1")</f>
        <v>0</v>
      </c>
      <c r="AQ1240" s="2" t="str">
        <f>IF(ISERROR(MATCH(Table18[[#This Row], [Batch Start Semester]],$BD$2:$BD$5,0)),"0", "1")</f>
        <v>0</v>
      </c>
      <c r="AR1240" s="2" t="str">
        <f>IF(ISERROR(MATCH(Table18[[#This Row], [Batch Session ]],$BE$2:$BE$5,0)),"0", "1")</f>
        <v>0</v>
      </c>
      <c r="AS1240" s="2" t="str">
        <f>IF(ISERROR(MATCH(Table18[[#This Row], [Current Semester Number ]],$BF$2:$BF$12,0)),"0", "1")</f>
        <v>0</v>
      </c>
      <c r="AT1240" s="2" t="str">
        <f>IF(ISERROR(MATCH(Table18[[#This Row], [Gender]],$BG$2:$BG$4,0)),"0", "1")</f>
        <v>0</v>
      </c>
      <c r="AU1240" s="2" t="str">
        <f>IF(ISERROR(MATCH(Table18[[#This Row], [Quota Type]],$BH$2:$BH$12,0)),"0", "1")</f>
        <v>0</v>
      </c>
      <c r="AV1240" s="2" t="str">
        <f>IF(ISERROR(MATCH(Table18[[#This Row], [Different Ability Type (only for Differently abled students)]],$BI$2:$BI$8,0)),"0", "1")</f>
        <v>0</v>
      </c>
      <c r="AW1240" s="2"/>
      <c r="AX1240" s="2"/>
      <c r="AY1240" s="2"/>
      <c r="AZ1240" s="2"/>
    </row>
    <row r="1241" ht="14.25">
      <c r="A1241" s="23"/>
      <c r="B1241" s="23"/>
      <c r="C1241" s="23"/>
      <c r="D1241" s="23"/>
      <c r="E1241" s="23"/>
      <c r="F1241" s="23"/>
      <c r="G1241" s="24"/>
      <c r="H1241" s="25"/>
      <c r="I1241" s="26"/>
      <c r="J1241" s="27"/>
      <c r="K1241" s="27"/>
      <c r="L1241" s="27"/>
      <c r="M1241" s="26"/>
      <c r="N1241" s="28"/>
      <c r="O1241" s="29"/>
      <c r="P1241" s="30"/>
      <c r="Q1241" s="30"/>
      <c r="R1241" s="30"/>
      <c r="S1241" s="31"/>
      <c r="T1241" s="26"/>
      <c r="U1241" s="27"/>
      <c r="V1241" s="82"/>
      <c r="W1241" s="83"/>
      <c r="X1241" s="27"/>
      <c r="Y1241" s="36"/>
      <c r="Z1241" s="27"/>
      <c r="AA1241" s="37"/>
      <c r="AB1241" s="38"/>
      <c r="AC1241" s="39"/>
      <c r="AD1241" s="40"/>
      <c r="AK1241" s="2" t="str">
        <f>IF(ISERROR(MATCH(Table18[[#This Row], [Sector of College]],$AY$2:$AY$4,0)),"0", "1")</f>
        <v>0</v>
      </c>
      <c r="AL1241" s="2" t="str">
        <f>IF(ISERROR(MATCH(Table18[[#This Row], [Type of College]],$AZ$2:$AZ$4,0)),"0", "1")</f>
        <v>0</v>
      </c>
      <c r="AM1241" s="2" t="str">
        <f>IF(ISERROR(MATCH(Table18[[#This Row], [College Category]],$BA$2:$BA$15,0)),"0", "1")</f>
        <v>0</v>
      </c>
      <c r="AN1241" s="2" t="str">
        <f>IF(ISERROR(MATCH(Table18[[#This Row], [Degree Duration]],$BB$3:$BB$12,0)),"0", "1")</f>
        <v>0</v>
      </c>
      <c r="AO1241" s="2" t="str">
        <f>IF(ISERROR(MATCH(#REF!,#REF!,0)),"0", "1")</f>
        <v>0</v>
      </c>
      <c r="AP1241" s="2" t="str">
        <f>IF(ISERROR(MATCH(Table18[[#This Row], [Batch Start Year]],$BC$2:$BC$23,0)),"0", "1")</f>
        <v>0</v>
      </c>
      <c r="AQ1241" s="2" t="str">
        <f>IF(ISERROR(MATCH(Table18[[#This Row], [Batch Start Semester]],$BD$2:$BD$5,0)),"0", "1")</f>
        <v>0</v>
      </c>
      <c r="AR1241" s="2" t="str">
        <f>IF(ISERROR(MATCH(Table18[[#This Row], [Batch Session ]],$BE$2:$BE$5,0)),"0", "1")</f>
        <v>0</v>
      </c>
      <c r="AS1241" s="2" t="str">
        <f>IF(ISERROR(MATCH(Table18[[#This Row], [Current Semester Number ]],$BF$2:$BF$12,0)),"0", "1")</f>
        <v>0</v>
      </c>
      <c r="AT1241" s="2" t="str">
        <f>IF(ISERROR(MATCH(Table18[[#This Row], [Gender]],$BG$2:$BG$4,0)),"0", "1")</f>
        <v>0</v>
      </c>
      <c r="AU1241" s="2" t="str">
        <f>IF(ISERROR(MATCH(Table18[[#This Row], [Quota Type]],$BH$2:$BH$12,0)),"0", "1")</f>
        <v>0</v>
      </c>
      <c r="AV1241" s="2" t="str">
        <f>IF(ISERROR(MATCH(Table18[[#This Row], [Different Ability Type (only for Differently abled students)]],$BI$2:$BI$8,0)),"0", "1")</f>
        <v>0</v>
      </c>
      <c r="AW1241" s="2"/>
      <c r="AX1241" s="2"/>
      <c r="AY1241" s="2"/>
      <c r="AZ1241" s="2"/>
    </row>
    <row r="1242" ht="14.25">
      <c r="A1242" s="23"/>
      <c r="B1242" s="23"/>
      <c r="C1242" s="23"/>
      <c r="D1242" s="23"/>
      <c r="E1242" s="23"/>
      <c r="F1242" s="23"/>
      <c r="G1242" s="24"/>
      <c r="H1242" s="25"/>
      <c r="I1242" s="26"/>
      <c r="J1242" s="27"/>
      <c r="K1242" s="27"/>
      <c r="L1242" s="27"/>
      <c r="M1242" s="26"/>
      <c r="N1242" s="28"/>
      <c r="O1242" s="29"/>
      <c r="P1242" s="30"/>
      <c r="Q1242" s="30"/>
      <c r="R1242" s="30"/>
      <c r="S1242" s="31"/>
      <c r="T1242" s="26"/>
      <c r="U1242" s="27"/>
      <c r="V1242" s="82"/>
      <c r="W1242" s="83"/>
      <c r="X1242" s="27"/>
      <c r="Y1242" s="36"/>
      <c r="Z1242" s="27"/>
      <c r="AA1242" s="37"/>
      <c r="AB1242" s="38"/>
      <c r="AC1242" s="39"/>
      <c r="AD1242" s="40"/>
      <c r="AK1242" s="2" t="str">
        <f>IF(ISERROR(MATCH(Table18[[#This Row], [Sector of College]],$AY$2:$AY$4,0)),"0", "1")</f>
        <v>0</v>
      </c>
      <c r="AL1242" s="2" t="str">
        <f>IF(ISERROR(MATCH(Table18[[#This Row], [Type of College]],$AZ$2:$AZ$4,0)),"0", "1")</f>
        <v>0</v>
      </c>
      <c r="AM1242" s="2" t="str">
        <f>IF(ISERROR(MATCH(Table18[[#This Row], [College Category]],$BA$2:$BA$15,0)),"0", "1")</f>
        <v>0</v>
      </c>
      <c r="AN1242" s="2" t="str">
        <f>IF(ISERROR(MATCH(Table18[[#This Row], [Degree Duration]],$BB$3:$BB$12,0)),"0", "1")</f>
        <v>0</v>
      </c>
      <c r="AO1242" s="2" t="str">
        <f>IF(ISERROR(MATCH(#REF!,#REF!,0)),"0", "1")</f>
        <v>0</v>
      </c>
      <c r="AP1242" s="2" t="str">
        <f>IF(ISERROR(MATCH(Table18[[#This Row], [Batch Start Year]],$BC$2:$BC$23,0)),"0", "1")</f>
        <v>0</v>
      </c>
      <c r="AQ1242" s="2" t="str">
        <f>IF(ISERROR(MATCH(Table18[[#This Row], [Batch Start Semester]],$BD$2:$BD$5,0)),"0", "1")</f>
        <v>0</v>
      </c>
      <c r="AR1242" s="2" t="str">
        <f>IF(ISERROR(MATCH(Table18[[#This Row], [Batch Session ]],$BE$2:$BE$5,0)),"0", "1")</f>
        <v>0</v>
      </c>
      <c r="AS1242" s="2" t="str">
        <f>IF(ISERROR(MATCH(Table18[[#This Row], [Current Semester Number ]],$BF$2:$BF$12,0)),"0", "1")</f>
        <v>0</v>
      </c>
      <c r="AT1242" s="2" t="str">
        <f>IF(ISERROR(MATCH(Table18[[#This Row], [Gender]],$BG$2:$BG$4,0)),"0", "1")</f>
        <v>0</v>
      </c>
      <c r="AU1242" s="2" t="str">
        <f>IF(ISERROR(MATCH(Table18[[#This Row], [Quota Type]],$BH$2:$BH$12,0)),"0", "1")</f>
        <v>0</v>
      </c>
      <c r="AV1242" s="2" t="str">
        <f>IF(ISERROR(MATCH(Table18[[#This Row], [Different Ability Type (only for Differently abled students)]],$BI$2:$BI$8,0)),"0", "1")</f>
        <v>0</v>
      </c>
      <c r="AW1242" s="2"/>
      <c r="AX1242" s="2"/>
      <c r="AY1242" s="2"/>
      <c r="AZ1242" s="2"/>
    </row>
    <row r="1243" ht="14.25">
      <c r="A1243" s="23"/>
      <c r="B1243" s="23"/>
      <c r="C1243" s="23"/>
      <c r="D1243" s="23"/>
      <c r="E1243" s="23"/>
      <c r="F1243" s="23"/>
      <c r="G1243" s="24"/>
      <c r="H1243" s="25"/>
      <c r="I1243" s="26"/>
      <c r="J1243" s="27"/>
      <c r="K1243" s="27"/>
      <c r="L1243" s="27"/>
      <c r="M1243" s="26"/>
      <c r="N1243" s="28"/>
      <c r="O1243" s="29"/>
      <c r="P1243" s="30"/>
      <c r="Q1243" s="30"/>
      <c r="R1243" s="30"/>
      <c r="S1243" s="31"/>
      <c r="T1243" s="26"/>
      <c r="U1243" s="27"/>
      <c r="V1243" s="82"/>
      <c r="W1243" s="83"/>
      <c r="X1243" s="27"/>
      <c r="Y1243" s="36"/>
      <c r="Z1243" s="27"/>
      <c r="AA1243" s="37"/>
      <c r="AB1243" s="38"/>
      <c r="AC1243" s="39"/>
      <c r="AD1243" s="40"/>
      <c r="AK1243" s="2" t="str">
        <f>IF(ISERROR(MATCH(Table18[[#This Row], [Sector of College]],$AY$2:$AY$4,0)),"0", "1")</f>
        <v>0</v>
      </c>
      <c r="AL1243" s="2" t="str">
        <f>IF(ISERROR(MATCH(Table18[[#This Row], [Type of College]],$AZ$2:$AZ$4,0)),"0", "1")</f>
        <v>0</v>
      </c>
      <c r="AM1243" s="2" t="str">
        <f>IF(ISERROR(MATCH(Table18[[#This Row], [College Category]],$BA$2:$BA$15,0)),"0", "1")</f>
        <v>0</v>
      </c>
      <c r="AN1243" s="2" t="str">
        <f>IF(ISERROR(MATCH(Table18[[#This Row], [Degree Duration]],$BB$3:$BB$12,0)),"0", "1")</f>
        <v>0</v>
      </c>
      <c r="AO1243" s="2" t="str">
        <f>IF(ISERROR(MATCH(#REF!,#REF!,0)),"0", "1")</f>
        <v>0</v>
      </c>
      <c r="AP1243" s="2" t="str">
        <f>IF(ISERROR(MATCH(Table18[[#This Row], [Batch Start Year]],$BC$2:$BC$23,0)),"0", "1")</f>
        <v>0</v>
      </c>
      <c r="AQ1243" s="2" t="str">
        <f>IF(ISERROR(MATCH(Table18[[#This Row], [Batch Start Semester]],$BD$2:$BD$5,0)),"0", "1")</f>
        <v>0</v>
      </c>
      <c r="AR1243" s="2" t="str">
        <f>IF(ISERROR(MATCH(Table18[[#This Row], [Batch Session ]],$BE$2:$BE$5,0)),"0", "1")</f>
        <v>0</v>
      </c>
      <c r="AS1243" s="2" t="str">
        <f>IF(ISERROR(MATCH(Table18[[#This Row], [Current Semester Number ]],$BF$2:$BF$12,0)),"0", "1")</f>
        <v>0</v>
      </c>
      <c r="AT1243" s="2" t="str">
        <f>IF(ISERROR(MATCH(Table18[[#This Row], [Gender]],$BG$2:$BG$4,0)),"0", "1")</f>
        <v>0</v>
      </c>
      <c r="AU1243" s="2" t="str">
        <f>IF(ISERROR(MATCH(Table18[[#This Row], [Quota Type]],$BH$2:$BH$12,0)),"0", "1")</f>
        <v>0</v>
      </c>
      <c r="AV1243" s="2" t="str">
        <f>IF(ISERROR(MATCH(Table18[[#This Row], [Different Ability Type (only for Differently abled students)]],$BI$2:$BI$8,0)),"0", "1")</f>
        <v>0</v>
      </c>
      <c r="AW1243" s="2"/>
      <c r="AX1243" s="2"/>
      <c r="AY1243" s="2"/>
      <c r="AZ1243" s="2"/>
    </row>
    <row r="1244" ht="14.25">
      <c r="A1244" s="23"/>
      <c r="B1244" s="23"/>
      <c r="C1244" s="23"/>
      <c r="D1244" s="23"/>
      <c r="E1244" s="23"/>
      <c r="F1244" s="23"/>
      <c r="G1244" s="24"/>
      <c r="H1244" s="25"/>
      <c r="I1244" s="26"/>
      <c r="J1244" s="27"/>
      <c r="K1244" s="27"/>
      <c r="L1244" s="27"/>
      <c r="M1244" s="26"/>
      <c r="N1244" s="28"/>
      <c r="O1244" s="29"/>
      <c r="P1244" s="30"/>
      <c r="Q1244" s="30"/>
      <c r="R1244" s="30"/>
      <c r="S1244" s="31"/>
      <c r="T1244" s="26"/>
      <c r="U1244" s="27"/>
      <c r="V1244" s="82"/>
      <c r="W1244" s="83"/>
      <c r="X1244" s="27"/>
      <c r="Y1244" s="36"/>
      <c r="Z1244" s="27"/>
      <c r="AA1244" s="37"/>
      <c r="AB1244" s="38"/>
      <c r="AC1244" s="39"/>
      <c r="AD1244" s="40"/>
      <c r="AK1244" s="2" t="str">
        <f>IF(ISERROR(MATCH(Table18[[#This Row], [Sector of College]],$AY$2:$AY$4,0)),"0", "1")</f>
        <v>0</v>
      </c>
      <c r="AL1244" s="2" t="str">
        <f>IF(ISERROR(MATCH(Table18[[#This Row], [Type of College]],$AZ$2:$AZ$4,0)),"0", "1")</f>
        <v>0</v>
      </c>
      <c r="AM1244" s="2" t="str">
        <f>IF(ISERROR(MATCH(Table18[[#This Row], [College Category]],$BA$2:$BA$15,0)),"0", "1")</f>
        <v>0</v>
      </c>
      <c r="AN1244" s="2" t="str">
        <f>IF(ISERROR(MATCH(Table18[[#This Row], [Degree Duration]],$BB$3:$BB$12,0)),"0", "1")</f>
        <v>0</v>
      </c>
      <c r="AO1244" s="2" t="str">
        <f>IF(ISERROR(MATCH(#REF!,#REF!,0)),"0", "1")</f>
        <v>0</v>
      </c>
      <c r="AP1244" s="2" t="str">
        <f>IF(ISERROR(MATCH(Table18[[#This Row], [Batch Start Year]],$BC$2:$BC$23,0)),"0", "1")</f>
        <v>0</v>
      </c>
      <c r="AQ1244" s="2" t="str">
        <f>IF(ISERROR(MATCH(Table18[[#This Row], [Batch Start Semester]],$BD$2:$BD$5,0)),"0", "1")</f>
        <v>0</v>
      </c>
      <c r="AR1244" s="2" t="str">
        <f>IF(ISERROR(MATCH(Table18[[#This Row], [Batch Session ]],$BE$2:$BE$5,0)),"0", "1")</f>
        <v>0</v>
      </c>
      <c r="AS1244" s="2" t="str">
        <f>IF(ISERROR(MATCH(Table18[[#This Row], [Current Semester Number ]],$BF$2:$BF$12,0)),"0", "1")</f>
        <v>0</v>
      </c>
      <c r="AT1244" s="2" t="str">
        <f>IF(ISERROR(MATCH(Table18[[#This Row], [Gender]],$BG$2:$BG$4,0)),"0", "1")</f>
        <v>0</v>
      </c>
      <c r="AU1244" s="2" t="str">
        <f>IF(ISERROR(MATCH(Table18[[#This Row], [Quota Type]],$BH$2:$BH$12,0)),"0", "1")</f>
        <v>0</v>
      </c>
      <c r="AV1244" s="2" t="str">
        <f>IF(ISERROR(MATCH(Table18[[#This Row], [Different Ability Type (only for Differently abled students)]],$BI$2:$BI$8,0)),"0", "1")</f>
        <v>0</v>
      </c>
      <c r="AW1244" s="2"/>
      <c r="AX1244" s="2"/>
      <c r="AY1244" s="2"/>
      <c r="AZ1244" s="2"/>
    </row>
    <row r="1245" ht="14.25">
      <c r="A1245" s="23"/>
      <c r="B1245" s="23"/>
      <c r="C1245" s="23"/>
      <c r="D1245" s="23"/>
      <c r="E1245" s="23"/>
      <c r="F1245" s="23"/>
      <c r="G1245" s="24"/>
      <c r="H1245" s="25"/>
      <c r="I1245" s="26"/>
      <c r="J1245" s="27"/>
      <c r="K1245" s="27"/>
      <c r="L1245" s="27"/>
      <c r="M1245" s="26"/>
      <c r="N1245" s="28"/>
      <c r="O1245" s="29"/>
      <c r="P1245" s="30"/>
      <c r="Q1245" s="30"/>
      <c r="R1245" s="30"/>
      <c r="S1245" s="31"/>
      <c r="T1245" s="26"/>
      <c r="U1245" s="27"/>
      <c r="V1245" s="82"/>
      <c r="W1245" s="83"/>
      <c r="X1245" s="27"/>
      <c r="Y1245" s="36"/>
      <c r="Z1245" s="27"/>
      <c r="AA1245" s="37"/>
      <c r="AB1245" s="38"/>
      <c r="AC1245" s="39"/>
      <c r="AD1245" s="40"/>
      <c r="AK1245" s="2" t="str">
        <f>IF(ISERROR(MATCH(Table18[[#This Row], [Sector of College]],$AY$2:$AY$4,0)),"0", "1")</f>
        <v>0</v>
      </c>
      <c r="AL1245" s="2" t="str">
        <f>IF(ISERROR(MATCH(Table18[[#This Row], [Type of College]],$AZ$2:$AZ$4,0)),"0", "1")</f>
        <v>0</v>
      </c>
      <c r="AM1245" s="2" t="str">
        <f>IF(ISERROR(MATCH(Table18[[#This Row], [College Category]],$BA$2:$BA$15,0)),"0", "1")</f>
        <v>0</v>
      </c>
      <c r="AN1245" s="2" t="str">
        <f>IF(ISERROR(MATCH(Table18[[#This Row], [Degree Duration]],$BB$3:$BB$12,0)),"0", "1")</f>
        <v>0</v>
      </c>
      <c r="AO1245" s="2" t="str">
        <f>IF(ISERROR(MATCH(#REF!,#REF!,0)),"0", "1")</f>
        <v>0</v>
      </c>
      <c r="AP1245" s="2" t="str">
        <f>IF(ISERROR(MATCH(Table18[[#This Row], [Batch Start Year]],$BC$2:$BC$23,0)),"0", "1")</f>
        <v>0</v>
      </c>
      <c r="AQ1245" s="2" t="str">
        <f>IF(ISERROR(MATCH(Table18[[#This Row], [Batch Start Semester]],$BD$2:$BD$5,0)),"0", "1")</f>
        <v>0</v>
      </c>
      <c r="AR1245" s="2" t="str">
        <f>IF(ISERROR(MATCH(Table18[[#This Row], [Batch Session ]],$BE$2:$BE$5,0)),"0", "1")</f>
        <v>0</v>
      </c>
      <c r="AS1245" s="2" t="str">
        <f>IF(ISERROR(MATCH(Table18[[#This Row], [Current Semester Number ]],$BF$2:$BF$12,0)),"0", "1")</f>
        <v>0</v>
      </c>
      <c r="AT1245" s="2" t="str">
        <f>IF(ISERROR(MATCH(Table18[[#This Row], [Gender]],$BG$2:$BG$4,0)),"0", "1")</f>
        <v>0</v>
      </c>
      <c r="AU1245" s="2" t="str">
        <f>IF(ISERROR(MATCH(Table18[[#This Row], [Quota Type]],$BH$2:$BH$12,0)),"0", "1")</f>
        <v>0</v>
      </c>
      <c r="AV1245" s="2" t="str">
        <f>IF(ISERROR(MATCH(Table18[[#This Row], [Different Ability Type (only for Differently abled students)]],$BI$2:$BI$8,0)),"0", "1")</f>
        <v>0</v>
      </c>
      <c r="AW1245" s="2"/>
      <c r="AX1245" s="2"/>
      <c r="AY1245" s="2"/>
      <c r="AZ1245" s="2"/>
    </row>
    <row r="1246" ht="14.25">
      <c r="A1246" s="23"/>
      <c r="B1246" s="23"/>
      <c r="C1246" s="23"/>
      <c r="D1246" s="23"/>
      <c r="E1246" s="23"/>
      <c r="F1246" s="23"/>
      <c r="G1246" s="24"/>
      <c r="H1246" s="25"/>
      <c r="I1246" s="26"/>
      <c r="J1246" s="27"/>
      <c r="K1246" s="27"/>
      <c r="L1246" s="27"/>
      <c r="M1246" s="26"/>
      <c r="N1246" s="28"/>
      <c r="O1246" s="29"/>
      <c r="P1246" s="30"/>
      <c r="Q1246" s="30"/>
      <c r="R1246" s="30"/>
      <c r="S1246" s="31"/>
      <c r="T1246" s="26"/>
      <c r="U1246" s="27"/>
      <c r="V1246" s="82"/>
      <c r="W1246" s="83"/>
      <c r="X1246" s="27"/>
      <c r="Y1246" s="36"/>
      <c r="Z1246" s="27"/>
      <c r="AA1246" s="37"/>
      <c r="AB1246" s="38"/>
      <c r="AC1246" s="39"/>
      <c r="AD1246" s="40"/>
      <c r="AK1246" s="2" t="str">
        <f>IF(ISERROR(MATCH(Table18[[#This Row], [Sector of College]],$AY$2:$AY$4,0)),"0", "1")</f>
        <v>0</v>
      </c>
      <c r="AL1246" s="2" t="str">
        <f>IF(ISERROR(MATCH(Table18[[#This Row], [Type of College]],$AZ$2:$AZ$4,0)),"0", "1")</f>
        <v>0</v>
      </c>
      <c r="AM1246" s="2" t="str">
        <f>IF(ISERROR(MATCH(Table18[[#This Row], [College Category]],$BA$2:$BA$15,0)),"0", "1")</f>
        <v>0</v>
      </c>
      <c r="AN1246" s="2" t="str">
        <f>IF(ISERROR(MATCH(Table18[[#This Row], [Degree Duration]],$BB$3:$BB$12,0)),"0", "1")</f>
        <v>0</v>
      </c>
      <c r="AO1246" s="2" t="str">
        <f>IF(ISERROR(MATCH(#REF!,#REF!,0)),"0", "1")</f>
        <v>0</v>
      </c>
      <c r="AP1246" s="2" t="str">
        <f>IF(ISERROR(MATCH(Table18[[#This Row], [Batch Start Year]],$BC$2:$BC$23,0)),"0", "1")</f>
        <v>0</v>
      </c>
      <c r="AQ1246" s="2" t="str">
        <f>IF(ISERROR(MATCH(Table18[[#This Row], [Batch Start Semester]],$BD$2:$BD$5,0)),"0", "1")</f>
        <v>0</v>
      </c>
      <c r="AR1246" s="2" t="str">
        <f>IF(ISERROR(MATCH(Table18[[#This Row], [Batch Session ]],$BE$2:$BE$5,0)),"0", "1")</f>
        <v>0</v>
      </c>
      <c r="AS1246" s="2" t="str">
        <f>IF(ISERROR(MATCH(Table18[[#This Row], [Current Semester Number ]],$BF$2:$BF$12,0)),"0", "1")</f>
        <v>0</v>
      </c>
      <c r="AT1246" s="2" t="str">
        <f>IF(ISERROR(MATCH(Table18[[#This Row], [Gender]],$BG$2:$BG$4,0)),"0", "1")</f>
        <v>0</v>
      </c>
      <c r="AU1246" s="2" t="str">
        <f>IF(ISERROR(MATCH(Table18[[#This Row], [Quota Type]],$BH$2:$BH$12,0)),"0", "1")</f>
        <v>0</v>
      </c>
      <c r="AV1246" s="2" t="str">
        <f>IF(ISERROR(MATCH(Table18[[#This Row], [Different Ability Type (only for Differently abled students)]],$BI$2:$BI$8,0)),"0", "1")</f>
        <v>0</v>
      </c>
      <c r="AW1246" s="2"/>
      <c r="AX1246" s="2"/>
      <c r="AY1246" s="2"/>
      <c r="AZ1246" s="2"/>
    </row>
    <row r="1247" ht="14.25">
      <c r="A1247" s="23"/>
      <c r="B1247" s="23"/>
      <c r="C1247" s="23"/>
      <c r="D1247" s="23"/>
      <c r="E1247" s="23"/>
      <c r="F1247" s="23"/>
      <c r="G1247" s="24"/>
      <c r="H1247" s="25"/>
      <c r="I1247" s="26"/>
      <c r="J1247" s="27"/>
      <c r="K1247" s="27"/>
      <c r="L1247" s="27"/>
      <c r="M1247" s="26"/>
      <c r="N1247" s="28"/>
      <c r="O1247" s="29"/>
      <c r="P1247" s="30"/>
      <c r="Q1247" s="30"/>
      <c r="R1247" s="30"/>
      <c r="S1247" s="31"/>
      <c r="T1247" s="26"/>
      <c r="U1247" s="27"/>
      <c r="V1247" s="82"/>
      <c r="W1247" s="83"/>
      <c r="X1247" s="27"/>
      <c r="Y1247" s="36"/>
      <c r="Z1247" s="27"/>
      <c r="AA1247" s="37"/>
      <c r="AB1247" s="38"/>
      <c r="AC1247" s="39"/>
      <c r="AD1247" s="40"/>
      <c r="AK1247" s="2" t="str">
        <f>IF(ISERROR(MATCH(Table18[[#This Row], [Sector of College]],$AY$2:$AY$4,0)),"0", "1")</f>
        <v>0</v>
      </c>
      <c r="AL1247" s="2" t="str">
        <f>IF(ISERROR(MATCH(Table18[[#This Row], [Type of College]],$AZ$2:$AZ$4,0)),"0", "1")</f>
        <v>0</v>
      </c>
      <c r="AM1247" s="2" t="str">
        <f>IF(ISERROR(MATCH(Table18[[#This Row], [College Category]],$BA$2:$BA$15,0)),"0", "1")</f>
        <v>0</v>
      </c>
      <c r="AN1247" s="2" t="str">
        <f>IF(ISERROR(MATCH(Table18[[#This Row], [Degree Duration]],$BB$3:$BB$12,0)),"0", "1")</f>
        <v>0</v>
      </c>
      <c r="AO1247" s="2" t="str">
        <f>IF(ISERROR(MATCH(#REF!,#REF!,0)),"0", "1")</f>
        <v>0</v>
      </c>
      <c r="AP1247" s="2" t="str">
        <f>IF(ISERROR(MATCH(Table18[[#This Row], [Batch Start Year]],$BC$2:$BC$23,0)),"0", "1")</f>
        <v>0</v>
      </c>
      <c r="AQ1247" s="2" t="str">
        <f>IF(ISERROR(MATCH(Table18[[#This Row], [Batch Start Semester]],$BD$2:$BD$5,0)),"0", "1")</f>
        <v>0</v>
      </c>
      <c r="AR1247" s="2" t="str">
        <f>IF(ISERROR(MATCH(Table18[[#This Row], [Batch Session ]],$BE$2:$BE$5,0)),"0", "1")</f>
        <v>0</v>
      </c>
      <c r="AS1247" s="2" t="str">
        <f>IF(ISERROR(MATCH(Table18[[#This Row], [Current Semester Number ]],$BF$2:$BF$12,0)),"0", "1")</f>
        <v>0</v>
      </c>
      <c r="AT1247" s="2" t="str">
        <f>IF(ISERROR(MATCH(Table18[[#This Row], [Gender]],$BG$2:$BG$4,0)),"0", "1")</f>
        <v>0</v>
      </c>
      <c r="AU1247" s="2" t="str">
        <f>IF(ISERROR(MATCH(Table18[[#This Row], [Quota Type]],$BH$2:$BH$12,0)),"0", "1")</f>
        <v>0</v>
      </c>
      <c r="AV1247" s="2" t="str">
        <f>IF(ISERROR(MATCH(Table18[[#This Row], [Different Ability Type (only for Differently abled students)]],$BI$2:$BI$8,0)),"0", "1")</f>
        <v>0</v>
      </c>
      <c r="AW1247" s="2"/>
      <c r="AX1247" s="2"/>
      <c r="AY1247" s="2"/>
      <c r="AZ1247" s="2"/>
    </row>
    <row r="1248" ht="14.25">
      <c r="A1248" s="23"/>
      <c r="B1248" s="23"/>
      <c r="C1248" s="23"/>
      <c r="D1248" s="23"/>
      <c r="E1248" s="23"/>
      <c r="F1248" s="23"/>
      <c r="G1248" s="24"/>
      <c r="H1248" s="25"/>
      <c r="I1248" s="26"/>
      <c r="J1248" s="27"/>
      <c r="K1248" s="27"/>
      <c r="L1248" s="27"/>
      <c r="M1248" s="26"/>
      <c r="N1248" s="28"/>
      <c r="O1248" s="29"/>
      <c r="P1248" s="30"/>
      <c r="Q1248" s="30"/>
      <c r="R1248" s="30"/>
      <c r="S1248" s="31"/>
      <c r="T1248" s="26"/>
      <c r="U1248" s="27"/>
      <c r="V1248" s="82"/>
      <c r="W1248" s="83"/>
      <c r="X1248" s="27"/>
      <c r="Y1248" s="36"/>
      <c r="Z1248" s="27"/>
      <c r="AA1248" s="37"/>
      <c r="AB1248" s="38"/>
      <c r="AC1248" s="39"/>
      <c r="AD1248" s="40"/>
      <c r="AK1248" s="2" t="str">
        <f>IF(ISERROR(MATCH(Table18[[#This Row], [Sector of College]],$AY$2:$AY$4,0)),"0", "1")</f>
        <v>0</v>
      </c>
      <c r="AL1248" s="2" t="str">
        <f>IF(ISERROR(MATCH(Table18[[#This Row], [Type of College]],$AZ$2:$AZ$4,0)),"0", "1")</f>
        <v>0</v>
      </c>
      <c r="AM1248" s="2" t="str">
        <f>IF(ISERROR(MATCH(Table18[[#This Row], [College Category]],$BA$2:$BA$15,0)),"0", "1")</f>
        <v>0</v>
      </c>
      <c r="AN1248" s="2" t="str">
        <f>IF(ISERROR(MATCH(Table18[[#This Row], [Degree Duration]],$BB$3:$BB$12,0)),"0", "1")</f>
        <v>0</v>
      </c>
      <c r="AO1248" s="2" t="str">
        <f>IF(ISERROR(MATCH(#REF!,#REF!,0)),"0", "1")</f>
        <v>0</v>
      </c>
      <c r="AP1248" s="2" t="str">
        <f>IF(ISERROR(MATCH(Table18[[#This Row], [Batch Start Year]],$BC$2:$BC$23,0)),"0", "1")</f>
        <v>0</v>
      </c>
      <c r="AQ1248" s="2" t="str">
        <f>IF(ISERROR(MATCH(Table18[[#This Row], [Batch Start Semester]],$BD$2:$BD$5,0)),"0", "1")</f>
        <v>0</v>
      </c>
      <c r="AR1248" s="2" t="str">
        <f>IF(ISERROR(MATCH(Table18[[#This Row], [Batch Session ]],$BE$2:$BE$5,0)),"0", "1")</f>
        <v>0</v>
      </c>
      <c r="AS1248" s="2" t="str">
        <f>IF(ISERROR(MATCH(Table18[[#This Row], [Current Semester Number ]],$BF$2:$BF$12,0)),"0", "1")</f>
        <v>0</v>
      </c>
      <c r="AT1248" s="2" t="str">
        <f>IF(ISERROR(MATCH(Table18[[#This Row], [Gender]],$BG$2:$BG$4,0)),"0", "1")</f>
        <v>0</v>
      </c>
      <c r="AU1248" s="2" t="str">
        <f>IF(ISERROR(MATCH(Table18[[#This Row], [Quota Type]],$BH$2:$BH$12,0)),"0", "1")</f>
        <v>0</v>
      </c>
      <c r="AV1248" s="2" t="str">
        <f>IF(ISERROR(MATCH(Table18[[#This Row], [Different Ability Type (only for Differently abled students)]],$BI$2:$BI$8,0)),"0", "1")</f>
        <v>0</v>
      </c>
      <c r="AW1248" s="2"/>
      <c r="AX1248" s="2"/>
      <c r="AY1248" s="2"/>
      <c r="AZ1248" s="2"/>
    </row>
    <row r="1249" ht="14.25">
      <c r="A1249" s="23"/>
      <c r="B1249" s="23"/>
      <c r="C1249" s="23"/>
      <c r="D1249" s="23"/>
      <c r="E1249" s="23"/>
      <c r="F1249" s="23"/>
      <c r="G1249" s="24"/>
      <c r="H1249" s="25"/>
      <c r="I1249" s="26"/>
      <c r="J1249" s="27"/>
      <c r="K1249" s="27"/>
      <c r="L1249" s="27"/>
      <c r="M1249" s="26"/>
      <c r="N1249" s="28"/>
      <c r="O1249" s="29"/>
      <c r="P1249" s="30"/>
      <c r="Q1249" s="30"/>
      <c r="R1249" s="30"/>
      <c r="S1249" s="31"/>
      <c r="T1249" s="26"/>
      <c r="U1249" s="27"/>
      <c r="V1249" s="82"/>
      <c r="W1249" s="83"/>
      <c r="X1249" s="27"/>
      <c r="Y1249" s="36"/>
      <c r="Z1249" s="27"/>
      <c r="AA1249" s="37"/>
      <c r="AB1249" s="38"/>
      <c r="AC1249" s="39"/>
      <c r="AD1249" s="40"/>
      <c r="AK1249" s="2" t="str">
        <f>IF(ISERROR(MATCH(Table18[[#This Row], [Sector of College]],$AY$2:$AY$4,0)),"0", "1")</f>
        <v>0</v>
      </c>
      <c r="AL1249" s="2" t="str">
        <f>IF(ISERROR(MATCH(Table18[[#This Row], [Type of College]],$AZ$2:$AZ$4,0)),"0", "1")</f>
        <v>0</v>
      </c>
      <c r="AM1249" s="2" t="str">
        <f>IF(ISERROR(MATCH(Table18[[#This Row], [College Category]],$BA$2:$BA$15,0)),"0", "1")</f>
        <v>0</v>
      </c>
      <c r="AN1249" s="2" t="str">
        <f>IF(ISERROR(MATCH(Table18[[#This Row], [Degree Duration]],$BB$3:$BB$12,0)),"0", "1")</f>
        <v>0</v>
      </c>
      <c r="AO1249" s="2" t="str">
        <f>IF(ISERROR(MATCH(#REF!,#REF!,0)),"0", "1")</f>
        <v>0</v>
      </c>
      <c r="AP1249" s="2" t="str">
        <f>IF(ISERROR(MATCH(Table18[[#This Row], [Batch Start Year]],$BC$2:$BC$23,0)),"0", "1")</f>
        <v>0</v>
      </c>
      <c r="AQ1249" s="2" t="str">
        <f>IF(ISERROR(MATCH(Table18[[#This Row], [Batch Start Semester]],$BD$2:$BD$5,0)),"0", "1")</f>
        <v>0</v>
      </c>
      <c r="AR1249" s="2" t="str">
        <f>IF(ISERROR(MATCH(Table18[[#This Row], [Batch Session ]],$BE$2:$BE$5,0)),"0", "1")</f>
        <v>0</v>
      </c>
      <c r="AS1249" s="2" t="str">
        <f>IF(ISERROR(MATCH(Table18[[#This Row], [Current Semester Number ]],$BF$2:$BF$12,0)),"0", "1")</f>
        <v>0</v>
      </c>
      <c r="AT1249" s="2" t="str">
        <f>IF(ISERROR(MATCH(Table18[[#This Row], [Gender]],$BG$2:$BG$4,0)),"0", "1")</f>
        <v>0</v>
      </c>
      <c r="AU1249" s="2" t="str">
        <f>IF(ISERROR(MATCH(Table18[[#This Row], [Quota Type]],$BH$2:$BH$12,0)),"0", "1")</f>
        <v>0</v>
      </c>
      <c r="AV1249" s="2" t="str">
        <f>IF(ISERROR(MATCH(Table18[[#This Row], [Different Ability Type (only for Differently abled students)]],$BI$2:$BI$8,0)),"0", "1")</f>
        <v>0</v>
      </c>
      <c r="AW1249" s="2"/>
      <c r="AX1249" s="2"/>
      <c r="AY1249" s="2"/>
      <c r="AZ1249" s="2"/>
    </row>
    <row r="1250" ht="14.25">
      <c r="A1250" s="23"/>
      <c r="B1250" s="23"/>
      <c r="C1250" s="23"/>
      <c r="D1250" s="23"/>
      <c r="E1250" s="23"/>
      <c r="F1250" s="23"/>
      <c r="G1250" s="24"/>
      <c r="H1250" s="25"/>
      <c r="I1250" s="26"/>
      <c r="J1250" s="27"/>
      <c r="K1250" s="27"/>
      <c r="L1250" s="27"/>
      <c r="M1250" s="26"/>
      <c r="N1250" s="28"/>
      <c r="O1250" s="29"/>
      <c r="P1250" s="30"/>
      <c r="Q1250" s="30"/>
      <c r="R1250" s="30"/>
      <c r="S1250" s="31"/>
      <c r="T1250" s="26"/>
      <c r="U1250" s="27"/>
      <c r="V1250" s="82"/>
      <c r="W1250" s="83"/>
      <c r="X1250" s="27"/>
      <c r="Y1250" s="36"/>
      <c r="Z1250" s="27"/>
      <c r="AA1250" s="37"/>
      <c r="AB1250" s="38"/>
      <c r="AC1250" s="39"/>
      <c r="AD1250" s="40"/>
      <c r="AK1250" s="2" t="str">
        <f>IF(ISERROR(MATCH(Table18[[#This Row], [Sector of College]],$AY$2:$AY$4,0)),"0", "1")</f>
        <v>0</v>
      </c>
      <c r="AL1250" s="2" t="str">
        <f>IF(ISERROR(MATCH(Table18[[#This Row], [Type of College]],$AZ$2:$AZ$4,0)),"0", "1")</f>
        <v>0</v>
      </c>
      <c r="AM1250" s="2" t="str">
        <f>IF(ISERROR(MATCH(Table18[[#This Row], [College Category]],$BA$2:$BA$15,0)),"0", "1")</f>
        <v>0</v>
      </c>
      <c r="AN1250" s="2" t="str">
        <f>IF(ISERROR(MATCH(Table18[[#This Row], [Degree Duration]],$BB$3:$BB$12,0)),"0", "1")</f>
        <v>0</v>
      </c>
      <c r="AO1250" s="2" t="str">
        <f>IF(ISERROR(MATCH(#REF!,#REF!,0)),"0", "1")</f>
        <v>0</v>
      </c>
      <c r="AP1250" s="2" t="str">
        <f>IF(ISERROR(MATCH(Table18[[#This Row], [Batch Start Year]],$BC$2:$BC$23,0)),"0", "1")</f>
        <v>0</v>
      </c>
      <c r="AQ1250" s="2" t="str">
        <f>IF(ISERROR(MATCH(Table18[[#This Row], [Batch Start Semester]],$BD$2:$BD$5,0)),"0", "1")</f>
        <v>0</v>
      </c>
      <c r="AR1250" s="2" t="str">
        <f>IF(ISERROR(MATCH(Table18[[#This Row], [Batch Session ]],$BE$2:$BE$5,0)),"0", "1")</f>
        <v>0</v>
      </c>
      <c r="AS1250" s="2" t="str">
        <f>IF(ISERROR(MATCH(Table18[[#This Row], [Current Semester Number ]],$BF$2:$BF$12,0)),"0", "1")</f>
        <v>0</v>
      </c>
      <c r="AT1250" s="2" t="str">
        <f>IF(ISERROR(MATCH(Table18[[#This Row], [Gender]],$BG$2:$BG$4,0)),"0", "1")</f>
        <v>0</v>
      </c>
      <c r="AU1250" s="2" t="str">
        <f>IF(ISERROR(MATCH(Table18[[#This Row], [Quota Type]],$BH$2:$BH$12,0)),"0", "1")</f>
        <v>0</v>
      </c>
      <c r="AV1250" s="2" t="str">
        <f>IF(ISERROR(MATCH(Table18[[#This Row], [Different Ability Type (only for Differently abled students)]],$BI$2:$BI$8,0)),"0", "1")</f>
        <v>0</v>
      </c>
      <c r="AW1250" s="2"/>
      <c r="AX1250" s="2"/>
      <c r="AY1250" s="2"/>
      <c r="AZ1250" s="2"/>
    </row>
    <row r="1251" ht="14.25">
      <c r="A1251" s="23"/>
      <c r="B1251" s="23"/>
      <c r="C1251" s="23"/>
      <c r="D1251" s="23"/>
      <c r="E1251" s="23"/>
      <c r="F1251" s="23"/>
      <c r="G1251" s="24"/>
      <c r="H1251" s="25"/>
      <c r="I1251" s="26"/>
      <c r="J1251" s="27"/>
      <c r="K1251" s="27"/>
      <c r="L1251" s="27"/>
      <c r="M1251" s="26"/>
      <c r="N1251" s="28"/>
      <c r="O1251" s="29"/>
      <c r="P1251" s="30"/>
      <c r="Q1251" s="30"/>
      <c r="R1251" s="30"/>
      <c r="S1251" s="31"/>
      <c r="T1251" s="26"/>
      <c r="U1251" s="27"/>
      <c r="V1251" s="82"/>
      <c r="W1251" s="83"/>
      <c r="X1251" s="27"/>
      <c r="Y1251" s="36"/>
      <c r="Z1251" s="27"/>
      <c r="AA1251" s="37"/>
      <c r="AB1251" s="38"/>
      <c r="AC1251" s="39"/>
      <c r="AD1251" s="40"/>
      <c r="AK1251" s="2" t="str">
        <f>IF(ISERROR(MATCH(Table18[[#This Row], [Sector of College]],$AY$2:$AY$4,0)),"0", "1")</f>
        <v>0</v>
      </c>
      <c r="AL1251" s="2" t="str">
        <f>IF(ISERROR(MATCH(Table18[[#This Row], [Type of College]],$AZ$2:$AZ$4,0)),"0", "1")</f>
        <v>0</v>
      </c>
      <c r="AM1251" s="2" t="str">
        <f>IF(ISERROR(MATCH(Table18[[#This Row], [College Category]],$BA$2:$BA$15,0)),"0", "1")</f>
        <v>0</v>
      </c>
      <c r="AN1251" s="2" t="str">
        <f>IF(ISERROR(MATCH(Table18[[#This Row], [Degree Duration]],$BB$3:$BB$12,0)),"0", "1")</f>
        <v>0</v>
      </c>
      <c r="AO1251" s="2" t="str">
        <f>IF(ISERROR(MATCH(#REF!,#REF!,0)),"0", "1")</f>
        <v>0</v>
      </c>
      <c r="AP1251" s="2" t="str">
        <f>IF(ISERROR(MATCH(Table18[[#This Row], [Batch Start Year]],$BC$2:$BC$23,0)),"0", "1")</f>
        <v>0</v>
      </c>
      <c r="AQ1251" s="2" t="str">
        <f>IF(ISERROR(MATCH(Table18[[#This Row], [Batch Start Semester]],$BD$2:$BD$5,0)),"0", "1")</f>
        <v>0</v>
      </c>
      <c r="AR1251" s="2" t="str">
        <f>IF(ISERROR(MATCH(Table18[[#This Row], [Batch Session ]],$BE$2:$BE$5,0)),"0", "1")</f>
        <v>0</v>
      </c>
      <c r="AS1251" s="2" t="str">
        <f>IF(ISERROR(MATCH(Table18[[#This Row], [Current Semester Number ]],$BF$2:$BF$12,0)),"0", "1")</f>
        <v>0</v>
      </c>
      <c r="AT1251" s="2" t="str">
        <f>IF(ISERROR(MATCH(Table18[[#This Row], [Gender]],$BG$2:$BG$4,0)),"0", "1")</f>
        <v>0</v>
      </c>
      <c r="AU1251" s="2" t="str">
        <f>IF(ISERROR(MATCH(Table18[[#This Row], [Quota Type]],$BH$2:$BH$12,0)),"0", "1")</f>
        <v>0</v>
      </c>
      <c r="AV1251" s="2" t="str">
        <f>IF(ISERROR(MATCH(Table18[[#This Row], [Different Ability Type (only for Differently abled students)]],$BI$2:$BI$8,0)),"0", "1")</f>
        <v>0</v>
      </c>
      <c r="AW1251" s="2"/>
      <c r="AX1251" s="2"/>
      <c r="AY1251" s="2"/>
      <c r="AZ1251" s="2"/>
    </row>
    <row r="1252" ht="14.25">
      <c r="A1252" s="23"/>
      <c r="B1252" s="23"/>
      <c r="C1252" s="23"/>
      <c r="D1252" s="23"/>
      <c r="E1252" s="23"/>
      <c r="F1252" s="23"/>
      <c r="G1252" s="24"/>
      <c r="H1252" s="25"/>
      <c r="I1252" s="26"/>
      <c r="J1252" s="27"/>
      <c r="K1252" s="27"/>
      <c r="L1252" s="27"/>
      <c r="M1252" s="26"/>
      <c r="N1252" s="28"/>
      <c r="O1252" s="29"/>
      <c r="P1252" s="30"/>
      <c r="Q1252" s="30"/>
      <c r="R1252" s="30"/>
      <c r="S1252" s="31"/>
      <c r="T1252" s="26"/>
      <c r="U1252" s="27"/>
      <c r="V1252" s="82"/>
      <c r="W1252" s="83"/>
      <c r="X1252" s="27"/>
      <c r="Y1252" s="36"/>
      <c r="Z1252" s="27"/>
      <c r="AA1252" s="37"/>
      <c r="AB1252" s="38"/>
      <c r="AC1252" s="39"/>
      <c r="AD1252" s="40"/>
      <c r="AK1252" s="2" t="str">
        <f>IF(ISERROR(MATCH(Table18[[#This Row], [Sector of College]],$AY$2:$AY$4,0)),"0", "1")</f>
        <v>0</v>
      </c>
      <c r="AL1252" s="2" t="str">
        <f>IF(ISERROR(MATCH(Table18[[#This Row], [Type of College]],$AZ$2:$AZ$4,0)),"0", "1")</f>
        <v>0</v>
      </c>
      <c r="AM1252" s="2" t="str">
        <f>IF(ISERROR(MATCH(Table18[[#This Row], [College Category]],$BA$2:$BA$15,0)),"0", "1")</f>
        <v>0</v>
      </c>
      <c r="AN1252" s="2" t="str">
        <f>IF(ISERROR(MATCH(Table18[[#This Row], [Degree Duration]],$BB$3:$BB$12,0)),"0", "1")</f>
        <v>0</v>
      </c>
      <c r="AO1252" s="2" t="str">
        <f>IF(ISERROR(MATCH(#REF!,#REF!,0)),"0", "1")</f>
        <v>0</v>
      </c>
      <c r="AP1252" s="2" t="str">
        <f>IF(ISERROR(MATCH(Table18[[#This Row], [Batch Start Year]],$BC$2:$BC$23,0)),"0", "1")</f>
        <v>0</v>
      </c>
      <c r="AQ1252" s="2" t="str">
        <f>IF(ISERROR(MATCH(Table18[[#This Row], [Batch Start Semester]],$BD$2:$BD$5,0)),"0", "1")</f>
        <v>0</v>
      </c>
      <c r="AR1252" s="2" t="str">
        <f>IF(ISERROR(MATCH(Table18[[#This Row], [Batch Session ]],$BE$2:$BE$5,0)),"0", "1")</f>
        <v>0</v>
      </c>
      <c r="AS1252" s="2" t="str">
        <f>IF(ISERROR(MATCH(Table18[[#This Row], [Current Semester Number ]],$BF$2:$BF$12,0)),"0", "1")</f>
        <v>0</v>
      </c>
      <c r="AT1252" s="2" t="str">
        <f>IF(ISERROR(MATCH(Table18[[#This Row], [Gender]],$BG$2:$BG$4,0)),"0", "1")</f>
        <v>0</v>
      </c>
      <c r="AU1252" s="2" t="str">
        <f>IF(ISERROR(MATCH(Table18[[#This Row], [Quota Type]],$BH$2:$BH$12,0)),"0", "1")</f>
        <v>0</v>
      </c>
      <c r="AV1252" s="2" t="str">
        <f>IF(ISERROR(MATCH(Table18[[#This Row], [Different Ability Type (only for Differently abled students)]],$BI$2:$BI$8,0)),"0", "1")</f>
        <v>0</v>
      </c>
      <c r="AW1252" s="2"/>
      <c r="AX1252" s="2"/>
      <c r="AY1252" s="2"/>
      <c r="AZ1252" s="2"/>
    </row>
    <row r="1253" ht="14.25">
      <c r="A1253" s="23"/>
      <c r="B1253" s="23"/>
      <c r="C1253" s="23"/>
      <c r="D1253" s="23"/>
      <c r="E1253" s="23"/>
      <c r="F1253" s="23"/>
      <c r="G1253" s="24"/>
      <c r="H1253" s="25"/>
      <c r="I1253" s="26"/>
      <c r="J1253" s="27"/>
      <c r="K1253" s="27"/>
      <c r="L1253" s="27"/>
      <c r="M1253" s="26"/>
      <c r="N1253" s="28"/>
      <c r="O1253" s="29"/>
      <c r="P1253" s="30"/>
      <c r="Q1253" s="30"/>
      <c r="R1253" s="30"/>
      <c r="S1253" s="31"/>
      <c r="T1253" s="26"/>
      <c r="U1253" s="27"/>
      <c r="V1253" s="82"/>
      <c r="W1253" s="83"/>
      <c r="X1253" s="27"/>
      <c r="Y1253" s="36"/>
      <c r="Z1253" s="27"/>
      <c r="AA1253" s="37"/>
      <c r="AB1253" s="38"/>
      <c r="AC1253" s="39"/>
      <c r="AD1253" s="40"/>
      <c r="AK1253" s="2" t="str">
        <f>IF(ISERROR(MATCH(Table18[[#This Row], [Sector of College]],$AY$2:$AY$4,0)),"0", "1")</f>
        <v>0</v>
      </c>
      <c r="AL1253" s="2" t="str">
        <f>IF(ISERROR(MATCH(Table18[[#This Row], [Type of College]],$AZ$2:$AZ$4,0)),"0", "1")</f>
        <v>0</v>
      </c>
      <c r="AM1253" s="2" t="str">
        <f>IF(ISERROR(MATCH(Table18[[#This Row], [College Category]],$BA$2:$BA$15,0)),"0", "1")</f>
        <v>0</v>
      </c>
      <c r="AN1253" s="2" t="str">
        <f>IF(ISERROR(MATCH(Table18[[#This Row], [Degree Duration]],$BB$3:$BB$12,0)),"0", "1")</f>
        <v>0</v>
      </c>
      <c r="AO1253" s="2" t="str">
        <f>IF(ISERROR(MATCH(#REF!,#REF!,0)),"0", "1")</f>
        <v>0</v>
      </c>
      <c r="AP1253" s="2" t="str">
        <f>IF(ISERROR(MATCH(Table18[[#This Row], [Batch Start Year]],$BC$2:$BC$23,0)),"0", "1")</f>
        <v>0</v>
      </c>
      <c r="AQ1253" s="2" t="str">
        <f>IF(ISERROR(MATCH(Table18[[#This Row], [Batch Start Semester]],$BD$2:$BD$5,0)),"0", "1")</f>
        <v>0</v>
      </c>
      <c r="AR1253" s="2" t="str">
        <f>IF(ISERROR(MATCH(Table18[[#This Row], [Batch Session ]],$BE$2:$BE$5,0)),"0", "1")</f>
        <v>0</v>
      </c>
      <c r="AS1253" s="2" t="str">
        <f>IF(ISERROR(MATCH(Table18[[#This Row], [Current Semester Number ]],$BF$2:$BF$12,0)),"0", "1")</f>
        <v>0</v>
      </c>
      <c r="AT1253" s="2" t="str">
        <f>IF(ISERROR(MATCH(Table18[[#This Row], [Gender]],$BG$2:$BG$4,0)),"0", "1")</f>
        <v>0</v>
      </c>
      <c r="AU1253" s="2" t="str">
        <f>IF(ISERROR(MATCH(Table18[[#This Row], [Quota Type]],$BH$2:$BH$12,0)),"0", "1")</f>
        <v>0</v>
      </c>
      <c r="AV1253" s="2" t="str">
        <f>IF(ISERROR(MATCH(Table18[[#This Row], [Different Ability Type (only for Differently abled students)]],$BI$2:$BI$8,0)),"0", "1")</f>
        <v>0</v>
      </c>
      <c r="AW1253" s="2"/>
      <c r="AX1253" s="2"/>
      <c r="AY1253" s="2"/>
      <c r="AZ1253" s="2"/>
    </row>
    <row r="1254" ht="14.25">
      <c r="A1254" s="23"/>
      <c r="B1254" s="23"/>
      <c r="C1254" s="23"/>
      <c r="D1254" s="23"/>
      <c r="E1254" s="23"/>
      <c r="F1254" s="23"/>
      <c r="G1254" s="24"/>
      <c r="H1254" s="25"/>
      <c r="I1254" s="26"/>
      <c r="J1254" s="27"/>
      <c r="K1254" s="27"/>
      <c r="L1254" s="27"/>
      <c r="M1254" s="26"/>
      <c r="N1254" s="28"/>
      <c r="O1254" s="29"/>
      <c r="P1254" s="30"/>
      <c r="Q1254" s="30"/>
      <c r="R1254" s="30"/>
      <c r="S1254" s="31"/>
      <c r="T1254" s="26"/>
      <c r="U1254" s="27"/>
      <c r="V1254" s="82"/>
      <c r="W1254" s="83"/>
      <c r="X1254" s="27"/>
      <c r="Y1254" s="36"/>
      <c r="Z1254" s="27"/>
      <c r="AA1254" s="37"/>
      <c r="AB1254" s="38"/>
      <c r="AC1254" s="39"/>
      <c r="AD1254" s="40"/>
      <c r="AK1254" s="2" t="str">
        <f>IF(ISERROR(MATCH(Table18[[#This Row], [Sector of College]],$AY$2:$AY$4,0)),"0", "1")</f>
        <v>0</v>
      </c>
      <c r="AL1254" s="2" t="str">
        <f>IF(ISERROR(MATCH(Table18[[#This Row], [Type of College]],$AZ$2:$AZ$4,0)),"0", "1")</f>
        <v>0</v>
      </c>
      <c r="AM1254" s="2" t="str">
        <f>IF(ISERROR(MATCH(Table18[[#This Row], [College Category]],$BA$2:$BA$15,0)),"0", "1")</f>
        <v>0</v>
      </c>
      <c r="AN1254" s="2" t="str">
        <f>IF(ISERROR(MATCH(Table18[[#This Row], [Degree Duration]],$BB$3:$BB$12,0)),"0", "1")</f>
        <v>0</v>
      </c>
      <c r="AO1254" s="2" t="str">
        <f>IF(ISERROR(MATCH(#REF!,#REF!,0)),"0", "1")</f>
        <v>0</v>
      </c>
      <c r="AP1254" s="2" t="str">
        <f>IF(ISERROR(MATCH(Table18[[#This Row], [Batch Start Year]],$BC$2:$BC$23,0)),"0", "1")</f>
        <v>0</v>
      </c>
      <c r="AQ1254" s="2" t="str">
        <f>IF(ISERROR(MATCH(Table18[[#This Row], [Batch Start Semester]],$BD$2:$BD$5,0)),"0", "1")</f>
        <v>0</v>
      </c>
      <c r="AR1254" s="2" t="str">
        <f>IF(ISERROR(MATCH(Table18[[#This Row], [Batch Session ]],$BE$2:$BE$5,0)),"0", "1")</f>
        <v>0</v>
      </c>
      <c r="AS1254" s="2" t="str">
        <f>IF(ISERROR(MATCH(Table18[[#This Row], [Current Semester Number ]],$BF$2:$BF$12,0)),"0", "1")</f>
        <v>0</v>
      </c>
      <c r="AT1254" s="2" t="str">
        <f>IF(ISERROR(MATCH(Table18[[#This Row], [Gender]],$BG$2:$BG$4,0)),"0", "1")</f>
        <v>0</v>
      </c>
      <c r="AU1254" s="2" t="str">
        <f>IF(ISERROR(MATCH(Table18[[#This Row], [Quota Type]],$BH$2:$BH$12,0)),"0", "1")</f>
        <v>0</v>
      </c>
      <c r="AV1254" s="2" t="str">
        <f>IF(ISERROR(MATCH(Table18[[#This Row], [Different Ability Type (only for Differently abled students)]],$BI$2:$BI$8,0)),"0", "1")</f>
        <v>0</v>
      </c>
      <c r="AW1254" s="2"/>
      <c r="AX1254" s="2"/>
      <c r="AY1254" s="2"/>
      <c r="AZ1254" s="2"/>
    </row>
    <row r="1255" ht="14.25">
      <c r="A1255" s="23"/>
      <c r="B1255" s="23"/>
      <c r="C1255" s="23"/>
      <c r="D1255" s="23"/>
      <c r="E1255" s="23"/>
      <c r="F1255" s="23"/>
      <c r="G1255" s="24"/>
      <c r="H1255" s="25"/>
      <c r="I1255" s="26"/>
      <c r="J1255" s="27"/>
      <c r="K1255" s="27"/>
      <c r="L1255" s="27"/>
      <c r="M1255" s="26"/>
      <c r="N1255" s="28"/>
      <c r="O1255" s="29"/>
      <c r="P1255" s="30"/>
      <c r="Q1255" s="30"/>
      <c r="R1255" s="30"/>
      <c r="S1255" s="31"/>
      <c r="T1255" s="26"/>
      <c r="U1255" s="27"/>
      <c r="V1255" s="82"/>
      <c r="W1255" s="83"/>
      <c r="X1255" s="27"/>
      <c r="Y1255" s="36"/>
      <c r="Z1255" s="27"/>
      <c r="AA1255" s="37"/>
      <c r="AB1255" s="38"/>
      <c r="AC1255" s="39"/>
      <c r="AD1255" s="40"/>
      <c r="AK1255" s="2" t="str">
        <f>IF(ISERROR(MATCH(Table18[[#This Row], [Sector of College]],$AY$2:$AY$4,0)),"0", "1")</f>
        <v>0</v>
      </c>
      <c r="AL1255" s="2" t="str">
        <f>IF(ISERROR(MATCH(Table18[[#This Row], [Type of College]],$AZ$2:$AZ$4,0)),"0", "1")</f>
        <v>0</v>
      </c>
      <c r="AM1255" s="2" t="str">
        <f>IF(ISERROR(MATCH(Table18[[#This Row], [College Category]],$BA$2:$BA$15,0)),"0", "1")</f>
        <v>0</v>
      </c>
      <c r="AN1255" s="2" t="str">
        <f>IF(ISERROR(MATCH(Table18[[#This Row], [Degree Duration]],$BB$3:$BB$12,0)),"0", "1")</f>
        <v>0</v>
      </c>
      <c r="AO1255" s="2" t="str">
        <f>IF(ISERROR(MATCH(#REF!,#REF!,0)),"0", "1")</f>
        <v>0</v>
      </c>
      <c r="AP1255" s="2" t="str">
        <f>IF(ISERROR(MATCH(Table18[[#This Row], [Batch Start Year]],$BC$2:$BC$23,0)),"0", "1")</f>
        <v>0</v>
      </c>
      <c r="AQ1255" s="2" t="str">
        <f>IF(ISERROR(MATCH(Table18[[#This Row], [Batch Start Semester]],$BD$2:$BD$5,0)),"0", "1")</f>
        <v>0</v>
      </c>
      <c r="AR1255" s="2" t="str">
        <f>IF(ISERROR(MATCH(Table18[[#This Row], [Batch Session ]],$BE$2:$BE$5,0)),"0", "1")</f>
        <v>0</v>
      </c>
      <c r="AS1255" s="2" t="str">
        <f>IF(ISERROR(MATCH(Table18[[#This Row], [Current Semester Number ]],$BF$2:$BF$12,0)),"0", "1")</f>
        <v>0</v>
      </c>
      <c r="AT1255" s="2" t="str">
        <f>IF(ISERROR(MATCH(Table18[[#This Row], [Gender]],$BG$2:$BG$4,0)),"0", "1")</f>
        <v>0</v>
      </c>
      <c r="AU1255" s="2" t="str">
        <f>IF(ISERROR(MATCH(Table18[[#This Row], [Quota Type]],$BH$2:$BH$12,0)),"0", "1")</f>
        <v>0</v>
      </c>
      <c r="AV1255" s="2" t="str">
        <f>IF(ISERROR(MATCH(Table18[[#This Row], [Different Ability Type (only for Differently abled students)]],$BI$2:$BI$8,0)),"0", "1")</f>
        <v>0</v>
      </c>
      <c r="AW1255" s="2"/>
      <c r="AX1255" s="2"/>
      <c r="AY1255" s="2"/>
      <c r="AZ1255" s="2"/>
    </row>
    <row r="1256" ht="14.25">
      <c r="A1256" s="23"/>
      <c r="B1256" s="23"/>
      <c r="C1256" s="23"/>
      <c r="D1256" s="23"/>
      <c r="E1256" s="23"/>
      <c r="F1256" s="23"/>
      <c r="G1256" s="24"/>
      <c r="H1256" s="25"/>
      <c r="I1256" s="26"/>
      <c r="J1256" s="27"/>
      <c r="K1256" s="27"/>
      <c r="L1256" s="27"/>
      <c r="M1256" s="26"/>
      <c r="N1256" s="28"/>
      <c r="O1256" s="29"/>
      <c r="P1256" s="30"/>
      <c r="Q1256" s="30"/>
      <c r="R1256" s="30"/>
      <c r="S1256" s="31"/>
      <c r="T1256" s="26"/>
      <c r="U1256" s="27"/>
      <c r="V1256" s="82"/>
      <c r="W1256" s="83"/>
      <c r="X1256" s="27"/>
      <c r="Y1256" s="36"/>
      <c r="Z1256" s="27"/>
      <c r="AA1256" s="37"/>
      <c r="AB1256" s="38"/>
      <c r="AC1256" s="39"/>
      <c r="AD1256" s="40"/>
      <c r="AK1256" s="2" t="str">
        <f>IF(ISERROR(MATCH(Table18[[#This Row], [Sector of College]],$AY$2:$AY$4,0)),"0", "1")</f>
        <v>0</v>
      </c>
      <c r="AL1256" s="2" t="str">
        <f>IF(ISERROR(MATCH(Table18[[#This Row], [Type of College]],$AZ$2:$AZ$4,0)),"0", "1")</f>
        <v>0</v>
      </c>
      <c r="AM1256" s="2" t="str">
        <f>IF(ISERROR(MATCH(Table18[[#This Row], [College Category]],$BA$2:$BA$15,0)),"0", "1")</f>
        <v>0</v>
      </c>
      <c r="AN1256" s="2" t="str">
        <f>IF(ISERROR(MATCH(Table18[[#This Row], [Degree Duration]],$BB$3:$BB$12,0)),"0", "1")</f>
        <v>0</v>
      </c>
      <c r="AO1256" s="2" t="str">
        <f>IF(ISERROR(MATCH(#REF!,#REF!,0)),"0", "1")</f>
        <v>0</v>
      </c>
      <c r="AP1256" s="2" t="str">
        <f>IF(ISERROR(MATCH(Table18[[#This Row], [Batch Start Year]],$BC$2:$BC$23,0)),"0", "1")</f>
        <v>0</v>
      </c>
      <c r="AQ1256" s="2" t="str">
        <f>IF(ISERROR(MATCH(Table18[[#This Row], [Batch Start Semester]],$BD$2:$BD$5,0)),"0", "1")</f>
        <v>0</v>
      </c>
      <c r="AR1256" s="2" t="str">
        <f>IF(ISERROR(MATCH(Table18[[#This Row], [Batch Session ]],$BE$2:$BE$5,0)),"0", "1")</f>
        <v>0</v>
      </c>
      <c r="AS1256" s="2" t="str">
        <f>IF(ISERROR(MATCH(Table18[[#This Row], [Current Semester Number ]],$BF$2:$BF$12,0)),"0", "1")</f>
        <v>0</v>
      </c>
      <c r="AT1256" s="2" t="str">
        <f>IF(ISERROR(MATCH(Table18[[#This Row], [Gender]],$BG$2:$BG$4,0)),"0", "1")</f>
        <v>0</v>
      </c>
      <c r="AU1256" s="2" t="str">
        <f>IF(ISERROR(MATCH(Table18[[#This Row], [Quota Type]],$BH$2:$BH$12,0)),"0", "1")</f>
        <v>0</v>
      </c>
      <c r="AV1256" s="2" t="str">
        <f>IF(ISERROR(MATCH(Table18[[#This Row], [Different Ability Type (only for Differently abled students)]],$BI$2:$BI$8,0)),"0", "1")</f>
        <v>0</v>
      </c>
      <c r="AW1256" s="2"/>
      <c r="AX1256" s="2"/>
      <c r="AY1256" s="2"/>
      <c r="AZ1256" s="2"/>
    </row>
    <row r="1257" ht="14.25">
      <c r="A1257" s="23"/>
      <c r="B1257" s="23"/>
      <c r="C1257" s="23"/>
      <c r="D1257" s="23"/>
      <c r="E1257" s="23"/>
      <c r="F1257" s="23"/>
      <c r="G1257" s="24"/>
      <c r="H1257" s="25"/>
      <c r="I1257" s="26"/>
      <c r="J1257" s="27"/>
      <c r="K1257" s="27"/>
      <c r="L1257" s="27"/>
      <c r="M1257" s="26"/>
      <c r="N1257" s="28"/>
      <c r="O1257" s="29"/>
      <c r="P1257" s="30"/>
      <c r="Q1257" s="30"/>
      <c r="R1257" s="30"/>
      <c r="S1257" s="31"/>
      <c r="T1257" s="26"/>
      <c r="U1257" s="27"/>
      <c r="V1257" s="82"/>
      <c r="W1257" s="83"/>
      <c r="X1257" s="27"/>
      <c r="Y1257" s="36"/>
      <c r="Z1257" s="27"/>
      <c r="AA1257" s="37"/>
      <c r="AB1257" s="38"/>
      <c r="AC1257" s="39"/>
      <c r="AD1257" s="40"/>
      <c r="AK1257" s="2" t="str">
        <f>IF(ISERROR(MATCH(Table18[[#This Row], [Sector of College]],$AY$2:$AY$4,0)),"0", "1")</f>
        <v>0</v>
      </c>
      <c r="AL1257" s="2" t="str">
        <f>IF(ISERROR(MATCH(Table18[[#This Row], [Type of College]],$AZ$2:$AZ$4,0)),"0", "1")</f>
        <v>0</v>
      </c>
      <c r="AM1257" s="2" t="str">
        <f>IF(ISERROR(MATCH(Table18[[#This Row], [College Category]],$BA$2:$BA$15,0)),"0", "1")</f>
        <v>0</v>
      </c>
      <c r="AN1257" s="2" t="str">
        <f>IF(ISERROR(MATCH(Table18[[#This Row], [Degree Duration]],$BB$3:$BB$12,0)),"0", "1")</f>
        <v>0</v>
      </c>
      <c r="AO1257" s="2" t="str">
        <f>IF(ISERROR(MATCH(#REF!,#REF!,0)),"0", "1")</f>
        <v>0</v>
      </c>
      <c r="AP1257" s="2" t="str">
        <f>IF(ISERROR(MATCH(Table18[[#This Row], [Batch Start Year]],$BC$2:$BC$23,0)),"0", "1")</f>
        <v>0</v>
      </c>
      <c r="AQ1257" s="2" t="str">
        <f>IF(ISERROR(MATCH(Table18[[#This Row], [Batch Start Semester]],$BD$2:$BD$5,0)),"0", "1")</f>
        <v>0</v>
      </c>
      <c r="AR1257" s="2" t="str">
        <f>IF(ISERROR(MATCH(Table18[[#This Row], [Batch Session ]],$BE$2:$BE$5,0)),"0", "1")</f>
        <v>0</v>
      </c>
      <c r="AS1257" s="2" t="str">
        <f>IF(ISERROR(MATCH(Table18[[#This Row], [Current Semester Number ]],$BF$2:$BF$12,0)),"0", "1")</f>
        <v>0</v>
      </c>
      <c r="AT1257" s="2" t="str">
        <f>IF(ISERROR(MATCH(Table18[[#This Row], [Gender]],$BG$2:$BG$4,0)),"0", "1")</f>
        <v>0</v>
      </c>
      <c r="AU1257" s="2" t="str">
        <f>IF(ISERROR(MATCH(Table18[[#This Row], [Quota Type]],$BH$2:$BH$12,0)),"0", "1")</f>
        <v>0</v>
      </c>
      <c r="AV1257" s="2" t="str">
        <f>IF(ISERROR(MATCH(Table18[[#This Row], [Different Ability Type (only for Differently abled students)]],$BI$2:$BI$8,0)),"0", "1")</f>
        <v>0</v>
      </c>
      <c r="AW1257" s="2"/>
      <c r="AX1257" s="2"/>
      <c r="AY1257" s="2"/>
      <c r="AZ1257" s="2"/>
    </row>
    <row r="1258" ht="14.25">
      <c r="A1258" s="23"/>
      <c r="B1258" s="23"/>
      <c r="C1258" s="23"/>
      <c r="D1258" s="23"/>
      <c r="E1258" s="23"/>
      <c r="F1258" s="23"/>
      <c r="G1258" s="24"/>
      <c r="H1258" s="25"/>
      <c r="I1258" s="26"/>
      <c r="J1258" s="27"/>
      <c r="K1258" s="27"/>
      <c r="L1258" s="27"/>
      <c r="M1258" s="26"/>
      <c r="N1258" s="28"/>
      <c r="O1258" s="29"/>
      <c r="P1258" s="30"/>
      <c r="Q1258" s="30"/>
      <c r="R1258" s="30"/>
      <c r="S1258" s="31"/>
      <c r="T1258" s="26"/>
      <c r="U1258" s="27"/>
      <c r="V1258" s="82"/>
      <c r="W1258" s="83"/>
      <c r="X1258" s="27"/>
      <c r="Y1258" s="36"/>
      <c r="Z1258" s="27"/>
      <c r="AA1258" s="37"/>
      <c r="AB1258" s="38"/>
      <c r="AC1258" s="39"/>
      <c r="AD1258" s="40"/>
      <c r="AK1258" s="2" t="str">
        <f>IF(ISERROR(MATCH(Table18[[#This Row], [Sector of College]],$AY$2:$AY$4,0)),"0", "1")</f>
        <v>0</v>
      </c>
      <c r="AL1258" s="2" t="str">
        <f>IF(ISERROR(MATCH(Table18[[#This Row], [Type of College]],$AZ$2:$AZ$4,0)),"0", "1")</f>
        <v>0</v>
      </c>
      <c r="AM1258" s="2" t="str">
        <f>IF(ISERROR(MATCH(Table18[[#This Row], [College Category]],$BA$2:$BA$15,0)),"0", "1")</f>
        <v>0</v>
      </c>
      <c r="AN1258" s="2" t="str">
        <f>IF(ISERROR(MATCH(Table18[[#This Row], [Degree Duration]],$BB$3:$BB$12,0)),"0", "1")</f>
        <v>0</v>
      </c>
      <c r="AO1258" s="2" t="str">
        <f>IF(ISERROR(MATCH(#REF!,#REF!,0)),"0", "1")</f>
        <v>0</v>
      </c>
      <c r="AP1258" s="2" t="str">
        <f>IF(ISERROR(MATCH(Table18[[#This Row], [Batch Start Year]],$BC$2:$BC$23,0)),"0", "1")</f>
        <v>0</v>
      </c>
      <c r="AQ1258" s="2" t="str">
        <f>IF(ISERROR(MATCH(Table18[[#This Row], [Batch Start Semester]],$BD$2:$BD$5,0)),"0", "1")</f>
        <v>0</v>
      </c>
      <c r="AR1258" s="2" t="str">
        <f>IF(ISERROR(MATCH(Table18[[#This Row], [Batch Session ]],$BE$2:$BE$5,0)),"0", "1")</f>
        <v>0</v>
      </c>
      <c r="AS1258" s="2" t="str">
        <f>IF(ISERROR(MATCH(Table18[[#This Row], [Current Semester Number ]],$BF$2:$BF$12,0)),"0", "1")</f>
        <v>0</v>
      </c>
      <c r="AT1258" s="2" t="str">
        <f>IF(ISERROR(MATCH(Table18[[#This Row], [Gender]],$BG$2:$BG$4,0)),"0", "1")</f>
        <v>0</v>
      </c>
      <c r="AU1258" s="2" t="str">
        <f>IF(ISERROR(MATCH(Table18[[#This Row], [Quota Type]],$BH$2:$BH$12,0)),"0", "1")</f>
        <v>0</v>
      </c>
      <c r="AV1258" s="2" t="str">
        <f>IF(ISERROR(MATCH(Table18[[#This Row], [Different Ability Type (only for Differently abled students)]],$BI$2:$BI$8,0)),"0", "1")</f>
        <v>0</v>
      </c>
      <c r="AW1258" s="2"/>
      <c r="AX1258" s="2"/>
      <c r="AY1258" s="2"/>
      <c r="AZ1258" s="2"/>
    </row>
    <row r="1259" ht="14.25">
      <c r="A1259" s="23"/>
      <c r="B1259" s="23"/>
      <c r="C1259" s="23"/>
      <c r="D1259" s="23"/>
      <c r="E1259" s="23"/>
      <c r="F1259" s="23"/>
      <c r="G1259" s="24"/>
      <c r="H1259" s="25"/>
      <c r="I1259" s="26"/>
      <c r="J1259" s="27"/>
      <c r="K1259" s="27"/>
      <c r="L1259" s="27"/>
      <c r="M1259" s="26"/>
      <c r="N1259" s="28"/>
      <c r="O1259" s="29"/>
      <c r="P1259" s="30"/>
      <c r="Q1259" s="30"/>
      <c r="R1259" s="30"/>
      <c r="S1259" s="31"/>
      <c r="T1259" s="26"/>
      <c r="U1259" s="27"/>
      <c r="V1259" s="82"/>
      <c r="W1259" s="83"/>
      <c r="X1259" s="27"/>
      <c r="Y1259" s="36"/>
      <c r="Z1259" s="27"/>
      <c r="AA1259" s="37"/>
      <c r="AB1259" s="38"/>
      <c r="AC1259" s="39"/>
      <c r="AD1259" s="40"/>
      <c r="AK1259" s="2" t="str">
        <f>IF(ISERROR(MATCH(Table18[[#This Row], [Sector of College]],$AY$2:$AY$4,0)),"0", "1")</f>
        <v>0</v>
      </c>
      <c r="AL1259" s="2" t="str">
        <f>IF(ISERROR(MATCH(Table18[[#This Row], [Type of College]],$AZ$2:$AZ$4,0)),"0", "1")</f>
        <v>0</v>
      </c>
      <c r="AM1259" s="2" t="str">
        <f>IF(ISERROR(MATCH(Table18[[#This Row], [College Category]],$BA$2:$BA$15,0)),"0", "1")</f>
        <v>0</v>
      </c>
      <c r="AN1259" s="2" t="str">
        <f>IF(ISERROR(MATCH(Table18[[#This Row], [Degree Duration]],$BB$3:$BB$12,0)),"0", "1")</f>
        <v>0</v>
      </c>
      <c r="AO1259" s="2" t="str">
        <f>IF(ISERROR(MATCH(#REF!,#REF!,0)),"0", "1")</f>
        <v>0</v>
      </c>
      <c r="AP1259" s="2" t="str">
        <f>IF(ISERROR(MATCH(Table18[[#This Row], [Batch Start Year]],$BC$2:$BC$23,0)),"0", "1")</f>
        <v>0</v>
      </c>
      <c r="AQ1259" s="2" t="str">
        <f>IF(ISERROR(MATCH(Table18[[#This Row], [Batch Start Semester]],$BD$2:$BD$5,0)),"0", "1")</f>
        <v>0</v>
      </c>
      <c r="AR1259" s="2" t="str">
        <f>IF(ISERROR(MATCH(Table18[[#This Row], [Batch Session ]],$BE$2:$BE$5,0)),"0", "1")</f>
        <v>0</v>
      </c>
      <c r="AS1259" s="2" t="str">
        <f>IF(ISERROR(MATCH(Table18[[#This Row], [Current Semester Number ]],$BF$2:$BF$12,0)),"0", "1")</f>
        <v>0</v>
      </c>
      <c r="AT1259" s="2" t="str">
        <f>IF(ISERROR(MATCH(Table18[[#This Row], [Gender]],$BG$2:$BG$4,0)),"0", "1")</f>
        <v>0</v>
      </c>
      <c r="AU1259" s="2" t="str">
        <f>IF(ISERROR(MATCH(Table18[[#This Row], [Quota Type]],$BH$2:$BH$12,0)),"0", "1")</f>
        <v>0</v>
      </c>
      <c r="AV1259" s="2" t="str">
        <f>IF(ISERROR(MATCH(Table18[[#This Row], [Different Ability Type (only for Differently abled students)]],$BI$2:$BI$8,0)),"0", "1")</f>
        <v>0</v>
      </c>
      <c r="AW1259" s="2"/>
      <c r="AX1259" s="2"/>
      <c r="AY1259" s="2"/>
      <c r="AZ1259" s="2"/>
    </row>
    <row r="1260" ht="14.25">
      <c r="A1260" s="23"/>
      <c r="B1260" s="23"/>
      <c r="C1260" s="23"/>
      <c r="D1260" s="23"/>
      <c r="E1260" s="23"/>
      <c r="F1260" s="23"/>
      <c r="G1260" s="24"/>
      <c r="H1260" s="25"/>
      <c r="I1260" s="26"/>
      <c r="J1260" s="27"/>
      <c r="K1260" s="27"/>
      <c r="L1260" s="27"/>
      <c r="M1260" s="26"/>
      <c r="N1260" s="28"/>
      <c r="O1260" s="29"/>
      <c r="P1260" s="30"/>
      <c r="Q1260" s="30"/>
      <c r="R1260" s="30"/>
      <c r="S1260" s="31"/>
      <c r="T1260" s="26"/>
      <c r="U1260" s="27"/>
      <c r="V1260" s="82"/>
      <c r="W1260" s="83"/>
      <c r="X1260" s="27"/>
      <c r="Y1260" s="36"/>
      <c r="Z1260" s="27"/>
      <c r="AA1260" s="37"/>
      <c r="AB1260" s="38"/>
      <c r="AC1260" s="39"/>
      <c r="AD1260" s="40"/>
      <c r="AK1260" s="2" t="str">
        <f>IF(ISERROR(MATCH(Table18[[#This Row], [Sector of College]],$AY$2:$AY$4,0)),"0", "1")</f>
        <v>0</v>
      </c>
      <c r="AL1260" s="2" t="str">
        <f>IF(ISERROR(MATCH(Table18[[#This Row], [Type of College]],$AZ$2:$AZ$4,0)),"0", "1")</f>
        <v>0</v>
      </c>
      <c r="AM1260" s="2" t="str">
        <f>IF(ISERROR(MATCH(Table18[[#This Row], [College Category]],$BA$2:$BA$15,0)),"0", "1")</f>
        <v>0</v>
      </c>
      <c r="AN1260" s="2" t="str">
        <f>IF(ISERROR(MATCH(Table18[[#This Row], [Degree Duration]],$BB$3:$BB$12,0)),"0", "1")</f>
        <v>0</v>
      </c>
      <c r="AO1260" s="2" t="str">
        <f>IF(ISERROR(MATCH(#REF!,#REF!,0)),"0", "1")</f>
        <v>0</v>
      </c>
      <c r="AP1260" s="2" t="str">
        <f>IF(ISERROR(MATCH(Table18[[#This Row], [Batch Start Year]],$BC$2:$BC$23,0)),"0", "1")</f>
        <v>0</v>
      </c>
      <c r="AQ1260" s="2" t="str">
        <f>IF(ISERROR(MATCH(Table18[[#This Row], [Batch Start Semester]],$BD$2:$BD$5,0)),"0", "1")</f>
        <v>0</v>
      </c>
      <c r="AR1260" s="2" t="str">
        <f>IF(ISERROR(MATCH(Table18[[#This Row], [Batch Session ]],$BE$2:$BE$5,0)),"0", "1")</f>
        <v>0</v>
      </c>
      <c r="AS1260" s="2" t="str">
        <f>IF(ISERROR(MATCH(Table18[[#This Row], [Current Semester Number ]],$BF$2:$BF$12,0)),"0", "1")</f>
        <v>0</v>
      </c>
      <c r="AT1260" s="2" t="str">
        <f>IF(ISERROR(MATCH(Table18[[#This Row], [Gender]],$BG$2:$BG$4,0)),"0", "1")</f>
        <v>0</v>
      </c>
      <c r="AU1260" s="2" t="str">
        <f>IF(ISERROR(MATCH(Table18[[#This Row], [Quota Type]],$BH$2:$BH$12,0)),"0", "1")</f>
        <v>0</v>
      </c>
      <c r="AV1260" s="2" t="str">
        <f>IF(ISERROR(MATCH(Table18[[#This Row], [Different Ability Type (only for Differently abled students)]],$BI$2:$BI$8,0)),"0", "1")</f>
        <v>0</v>
      </c>
      <c r="AW1260" s="2"/>
      <c r="AX1260" s="2"/>
      <c r="AY1260" s="2"/>
      <c r="AZ1260" s="2"/>
    </row>
    <row r="1261" ht="14.25">
      <c r="A1261" s="23"/>
      <c r="B1261" s="23"/>
      <c r="C1261" s="23"/>
      <c r="D1261" s="23"/>
      <c r="E1261" s="23"/>
      <c r="F1261" s="23"/>
      <c r="G1261" s="24"/>
      <c r="H1261" s="25"/>
      <c r="I1261" s="26"/>
      <c r="J1261" s="27"/>
      <c r="K1261" s="27"/>
      <c r="L1261" s="27"/>
      <c r="M1261" s="26"/>
      <c r="N1261" s="28"/>
      <c r="O1261" s="29"/>
      <c r="P1261" s="30"/>
      <c r="Q1261" s="30"/>
      <c r="R1261" s="30"/>
      <c r="S1261" s="31"/>
      <c r="T1261" s="26"/>
      <c r="U1261" s="27"/>
      <c r="V1261" s="82"/>
      <c r="W1261" s="83"/>
      <c r="X1261" s="27"/>
      <c r="Y1261" s="36"/>
      <c r="Z1261" s="27"/>
      <c r="AA1261" s="37"/>
      <c r="AB1261" s="38"/>
      <c r="AC1261" s="39"/>
      <c r="AD1261" s="40"/>
      <c r="AK1261" s="2" t="str">
        <f>IF(ISERROR(MATCH(Table18[[#This Row], [Sector of College]],$AY$2:$AY$4,0)),"0", "1")</f>
        <v>0</v>
      </c>
      <c r="AL1261" s="2" t="str">
        <f>IF(ISERROR(MATCH(Table18[[#This Row], [Type of College]],$AZ$2:$AZ$4,0)),"0", "1")</f>
        <v>0</v>
      </c>
      <c r="AM1261" s="2" t="str">
        <f>IF(ISERROR(MATCH(Table18[[#This Row], [College Category]],$BA$2:$BA$15,0)),"0", "1")</f>
        <v>0</v>
      </c>
      <c r="AN1261" s="2" t="str">
        <f>IF(ISERROR(MATCH(Table18[[#This Row], [Degree Duration]],$BB$3:$BB$12,0)),"0", "1")</f>
        <v>0</v>
      </c>
      <c r="AO1261" s="2" t="str">
        <f>IF(ISERROR(MATCH(#REF!,#REF!,0)),"0", "1")</f>
        <v>0</v>
      </c>
      <c r="AP1261" s="2" t="str">
        <f>IF(ISERROR(MATCH(Table18[[#This Row], [Batch Start Year]],$BC$2:$BC$23,0)),"0", "1")</f>
        <v>0</v>
      </c>
      <c r="AQ1261" s="2" t="str">
        <f>IF(ISERROR(MATCH(Table18[[#This Row], [Batch Start Semester]],$BD$2:$BD$5,0)),"0", "1")</f>
        <v>0</v>
      </c>
      <c r="AR1261" s="2" t="str">
        <f>IF(ISERROR(MATCH(Table18[[#This Row], [Batch Session ]],$BE$2:$BE$5,0)),"0", "1")</f>
        <v>0</v>
      </c>
      <c r="AS1261" s="2" t="str">
        <f>IF(ISERROR(MATCH(Table18[[#This Row], [Current Semester Number ]],$BF$2:$BF$12,0)),"0", "1")</f>
        <v>0</v>
      </c>
      <c r="AT1261" s="2" t="str">
        <f>IF(ISERROR(MATCH(Table18[[#This Row], [Gender]],$BG$2:$BG$4,0)),"0", "1")</f>
        <v>0</v>
      </c>
      <c r="AU1261" s="2" t="str">
        <f>IF(ISERROR(MATCH(Table18[[#This Row], [Quota Type]],$BH$2:$BH$12,0)),"0", "1")</f>
        <v>0</v>
      </c>
      <c r="AV1261" s="2" t="str">
        <f>IF(ISERROR(MATCH(Table18[[#This Row], [Different Ability Type (only for Differently abled students)]],$BI$2:$BI$8,0)),"0", "1")</f>
        <v>0</v>
      </c>
      <c r="AW1261" s="2"/>
      <c r="AX1261" s="2"/>
      <c r="AY1261" s="2"/>
      <c r="AZ1261" s="2"/>
    </row>
    <row r="1262" ht="14.25">
      <c r="A1262" s="23"/>
      <c r="B1262" s="23"/>
      <c r="C1262" s="23"/>
      <c r="D1262" s="23"/>
      <c r="E1262" s="23"/>
      <c r="F1262" s="23"/>
      <c r="G1262" s="24"/>
      <c r="H1262" s="25"/>
      <c r="I1262" s="26"/>
      <c r="J1262" s="27"/>
      <c r="K1262" s="27"/>
      <c r="L1262" s="27"/>
      <c r="M1262" s="26"/>
      <c r="N1262" s="28"/>
      <c r="O1262" s="29"/>
      <c r="P1262" s="30"/>
      <c r="Q1262" s="30"/>
      <c r="R1262" s="30"/>
      <c r="S1262" s="31"/>
      <c r="T1262" s="26"/>
      <c r="U1262" s="27"/>
      <c r="V1262" s="82"/>
      <c r="W1262" s="83"/>
      <c r="X1262" s="27"/>
      <c r="Y1262" s="36"/>
      <c r="Z1262" s="27"/>
      <c r="AA1262" s="37"/>
      <c r="AB1262" s="38"/>
      <c r="AC1262" s="39"/>
      <c r="AD1262" s="40"/>
      <c r="AK1262" s="2" t="str">
        <f>IF(ISERROR(MATCH(Table18[[#This Row], [Sector of College]],$AY$2:$AY$4,0)),"0", "1")</f>
        <v>0</v>
      </c>
      <c r="AL1262" s="2" t="str">
        <f>IF(ISERROR(MATCH(Table18[[#This Row], [Type of College]],$AZ$2:$AZ$4,0)),"0", "1")</f>
        <v>0</v>
      </c>
      <c r="AM1262" s="2" t="str">
        <f>IF(ISERROR(MATCH(Table18[[#This Row], [College Category]],$BA$2:$BA$15,0)),"0", "1")</f>
        <v>0</v>
      </c>
      <c r="AN1262" s="2" t="str">
        <f>IF(ISERROR(MATCH(Table18[[#This Row], [Degree Duration]],$BB$3:$BB$12,0)),"0", "1")</f>
        <v>0</v>
      </c>
      <c r="AO1262" s="2" t="str">
        <f>IF(ISERROR(MATCH(#REF!,#REF!,0)),"0", "1")</f>
        <v>0</v>
      </c>
      <c r="AP1262" s="2" t="str">
        <f>IF(ISERROR(MATCH(Table18[[#This Row], [Batch Start Year]],$BC$2:$BC$23,0)),"0", "1")</f>
        <v>0</v>
      </c>
      <c r="AQ1262" s="2" t="str">
        <f>IF(ISERROR(MATCH(Table18[[#This Row], [Batch Start Semester]],$BD$2:$BD$5,0)),"0", "1")</f>
        <v>0</v>
      </c>
      <c r="AR1262" s="2" t="str">
        <f>IF(ISERROR(MATCH(Table18[[#This Row], [Batch Session ]],$BE$2:$BE$5,0)),"0", "1")</f>
        <v>0</v>
      </c>
      <c r="AS1262" s="2" t="str">
        <f>IF(ISERROR(MATCH(Table18[[#This Row], [Current Semester Number ]],$BF$2:$BF$12,0)),"0", "1")</f>
        <v>0</v>
      </c>
      <c r="AT1262" s="2" t="str">
        <f>IF(ISERROR(MATCH(Table18[[#This Row], [Gender]],$BG$2:$BG$4,0)),"0", "1")</f>
        <v>0</v>
      </c>
      <c r="AU1262" s="2" t="str">
        <f>IF(ISERROR(MATCH(Table18[[#This Row], [Quota Type]],$BH$2:$BH$12,0)),"0", "1")</f>
        <v>0</v>
      </c>
      <c r="AV1262" s="2" t="str">
        <f>IF(ISERROR(MATCH(Table18[[#This Row], [Different Ability Type (only for Differently abled students)]],$BI$2:$BI$8,0)),"0", "1")</f>
        <v>0</v>
      </c>
      <c r="AW1262" s="2"/>
      <c r="AX1262" s="2"/>
      <c r="AY1262" s="2"/>
      <c r="AZ1262" s="2"/>
    </row>
    <row r="1263" ht="14.25">
      <c r="A1263" s="23"/>
      <c r="B1263" s="23"/>
      <c r="C1263" s="23"/>
      <c r="D1263" s="23"/>
      <c r="E1263" s="23"/>
      <c r="F1263" s="23"/>
      <c r="G1263" s="24"/>
      <c r="H1263" s="25"/>
      <c r="I1263" s="26"/>
      <c r="J1263" s="27"/>
      <c r="K1263" s="27"/>
      <c r="L1263" s="27"/>
      <c r="M1263" s="26"/>
      <c r="N1263" s="28"/>
      <c r="O1263" s="29"/>
      <c r="P1263" s="30"/>
      <c r="Q1263" s="30"/>
      <c r="R1263" s="30"/>
      <c r="S1263" s="31"/>
      <c r="T1263" s="26"/>
      <c r="U1263" s="27"/>
      <c r="V1263" s="82"/>
      <c r="W1263" s="83"/>
      <c r="X1263" s="27"/>
      <c r="Y1263" s="36"/>
      <c r="Z1263" s="27"/>
      <c r="AA1263" s="37"/>
      <c r="AB1263" s="38"/>
      <c r="AC1263" s="39"/>
      <c r="AD1263" s="40"/>
      <c r="AK1263" s="2" t="str">
        <f>IF(ISERROR(MATCH(Table18[[#This Row], [Sector of College]],$AY$2:$AY$4,0)),"0", "1")</f>
        <v>0</v>
      </c>
      <c r="AL1263" s="2" t="str">
        <f>IF(ISERROR(MATCH(Table18[[#This Row], [Type of College]],$AZ$2:$AZ$4,0)),"0", "1")</f>
        <v>0</v>
      </c>
      <c r="AM1263" s="2" t="str">
        <f>IF(ISERROR(MATCH(Table18[[#This Row], [College Category]],$BA$2:$BA$15,0)),"0", "1")</f>
        <v>0</v>
      </c>
      <c r="AN1263" s="2" t="str">
        <f>IF(ISERROR(MATCH(Table18[[#This Row], [Degree Duration]],$BB$3:$BB$12,0)),"0", "1")</f>
        <v>0</v>
      </c>
      <c r="AO1263" s="2" t="str">
        <f>IF(ISERROR(MATCH(#REF!,#REF!,0)),"0", "1")</f>
        <v>0</v>
      </c>
      <c r="AP1263" s="2" t="str">
        <f>IF(ISERROR(MATCH(Table18[[#This Row], [Batch Start Year]],$BC$2:$BC$23,0)),"0", "1")</f>
        <v>0</v>
      </c>
      <c r="AQ1263" s="2" t="str">
        <f>IF(ISERROR(MATCH(Table18[[#This Row], [Batch Start Semester]],$BD$2:$BD$5,0)),"0", "1")</f>
        <v>0</v>
      </c>
      <c r="AR1263" s="2" t="str">
        <f>IF(ISERROR(MATCH(Table18[[#This Row], [Batch Session ]],$BE$2:$BE$5,0)),"0", "1")</f>
        <v>0</v>
      </c>
      <c r="AS1263" s="2" t="str">
        <f>IF(ISERROR(MATCH(Table18[[#This Row], [Current Semester Number ]],$BF$2:$BF$12,0)),"0", "1")</f>
        <v>0</v>
      </c>
      <c r="AT1263" s="2" t="str">
        <f>IF(ISERROR(MATCH(Table18[[#This Row], [Gender]],$BG$2:$BG$4,0)),"0", "1")</f>
        <v>0</v>
      </c>
      <c r="AU1263" s="2" t="str">
        <f>IF(ISERROR(MATCH(Table18[[#This Row], [Quota Type]],$BH$2:$BH$12,0)),"0", "1")</f>
        <v>0</v>
      </c>
      <c r="AV1263" s="2" t="str">
        <f>IF(ISERROR(MATCH(Table18[[#This Row], [Different Ability Type (only for Differently abled students)]],$BI$2:$BI$8,0)),"0", "1")</f>
        <v>0</v>
      </c>
      <c r="AW1263" s="2"/>
      <c r="AX1263" s="2"/>
      <c r="AY1263" s="2"/>
      <c r="AZ1263" s="2"/>
    </row>
    <row r="1264" ht="14.25">
      <c r="A1264" s="23"/>
      <c r="B1264" s="23"/>
      <c r="C1264" s="23"/>
      <c r="D1264" s="23"/>
      <c r="E1264" s="23"/>
      <c r="F1264" s="23"/>
      <c r="G1264" s="24"/>
      <c r="H1264" s="25"/>
      <c r="I1264" s="26"/>
      <c r="J1264" s="27"/>
      <c r="K1264" s="27"/>
      <c r="L1264" s="27"/>
      <c r="M1264" s="26"/>
      <c r="N1264" s="28"/>
      <c r="O1264" s="29"/>
      <c r="P1264" s="30"/>
      <c r="Q1264" s="30"/>
      <c r="R1264" s="30"/>
      <c r="S1264" s="31"/>
      <c r="T1264" s="26"/>
      <c r="U1264" s="27"/>
      <c r="V1264" s="82"/>
      <c r="W1264" s="83"/>
      <c r="X1264" s="27"/>
      <c r="Y1264" s="36"/>
      <c r="Z1264" s="27"/>
      <c r="AA1264" s="37"/>
      <c r="AB1264" s="38"/>
      <c r="AC1264" s="39"/>
      <c r="AD1264" s="40"/>
      <c r="AK1264" s="2" t="str">
        <f>IF(ISERROR(MATCH(Table18[[#This Row], [Sector of College]],$AY$2:$AY$4,0)),"0", "1")</f>
        <v>0</v>
      </c>
      <c r="AL1264" s="2" t="str">
        <f>IF(ISERROR(MATCH(Table18[[#This Row], [Type of College]],$AZ$2:$AZ$4,0)),"0", "1")</f>
        <v>0</v>
      </c>
      <c r="AM1264" s="2" t="str">
        <f>IF(ISERROR(MATCH(Table18[[#This Row], [College Category]],$BA$2:$BA$15,0)),"0", "1")</f>
        <v>0</v>
      </c>
      <c r="AN1264" s="2" t="str">
        <f>IF(ISERROR(MATCH(Table18[[#This Row], [Degree Duration]],$BB$3:$BB$12,0)),"0", "1")</f>
        <v>0</v>
      </c>
      <c r="AO1264" s="2" t="str">
        <f>IF(ISERROR(MATCH(#REF!,#REF!,0)),"0", "1")</f>
        <v>0</v>
      </c>
      <c r="AP1264" s="2" t="str">
        <f>IF(ISERROR(MATCH(Table18[[#This Row], [Batch Start Year]],$BC$2:$BC$23,0)),"0", "1")</f>
        <v>0</v>
      </c>
      <c r="AQ1264" s="2" t="str">
        <f>IF(ISERROR(MATCH(Table18[[#This Row], [Batch Start Semester]],$BD$2:$BD$5,0)),"0", "1")</f>
        <v>0</v>
      </c>
      <c r="AR1264" s="2" t="str">
        <f>IF(ISERROR(MATCH(Table18[[#This Row], [Batch Session ]],$BE$2:$BE$5,0)),"0", "1")</f>
        <v>0</v>
      </c>
      <c r="AS1264" s="2" t="str">
        <f>IF(ISERROR(MATCH(Table18[[#This Row], [Current Semester Number ]],$BF$2:$BF$12,0)),"0", "1")</f>
        <v>0</v>
      </c>
      <c r="AT1264" s="2" t="str">
        <f>IF(ISERROR(MATCH(Table18[[#This Row], [Gender]],$BG$2:$BG$4,0)),"0", "1")</f>
        <v>0</v>
      </c>
      <c r="AU1264" s="2" t="str">
        <f>IF(ISERROR(MATCH(Table18[[#This Row], [Quota Type]],$BH$2:$BH$12,0)),"0", "1")</f>
        <v>0</v>
      </c>
      <c r="AV1264" s="2" t="str">
        <f>IF(ISERROR(MATCH(Table18[[#This Row], [Different Ability Type (only for Differently abled students)]],$BI$2:$BI$8,0)),"0", "1")</f>
        <v>0</v>
      </c>
      <c r="AW1264" s="2"/>
      <c r="AX1264" s="2"/>
      <c r="AY1264" s="2"/>
      <c r="AZ1264" s="2"/>
    </row>
    <row r="1265" ht="14.25">
      <c r="A1265" s="23"/>
      <c r="B1265" s="23"/>
      <c r="C1265" s="23"/>
      <c r="D1265" s="23"/>
      <c r="E1265" s="23"/>
      <c r="F1265" s="23"/>
      <c r="G1265" s="24"/>
      <c r="H1265" s="25"/>
      <c r="I1265" s="26"/>
      <c r="J1265" s="27"/>
      <c r="K1265" s="27"/>
      <c r="L1265" s="27"/>
      <c r="M1265" s="26"/>
      <c r="N1265" s="28"/>
      <c r="O1265" s="29"/>
      <c r="P1265" s="30"/>
      <c r="Q1265" s="30"/>
      <c r="R1265" s="30"/>
      <c r="S1265" s="31"/>
      <c r="T1265" s="26"/>
      <c r="U1265" s="27"/>
      <c r="V1265" s="82"/>
      <c r="W1265" s="83"/>
      <c r="X1265" s="27"/>
      <c r="Y1265" s="36"/>
      <c r="Z1265" s="27"/>
      <c r="AA1265" s="37"/>
      <c r="AB1265" s="38"/>
      <c r="AC1265" s="39"/>
      <c r="AD1265" s="40"/>
      <c r="AK1265" s="2" t="str">
        <f>IF(ISERROR(MATCH(Table18[[#This Row], [Sector of College]],$AY$2:$AY$4,0)),"0", "1")</f>
        <v>0</v>
      </c>
      <c r="AL1265" s="2" t="str">
        <f>IF(ISERROR(MATCH(Table18[[#This Row], [Type of College]],$AZ$2:$AZ$4,0)),"0", "1")</f>
        <v>0</v>
      </c>
      <c r="AM1265" s="2" t="str">
        <f>IF(ISERROR(MATCH(Table18[[#This Row], [College Category]],$BA$2:$BA$15,0)),"0", "1")</f>
        <v>0</v>
      </c>
      <c r="AN1265" s="2" t="str">
        <f>IF(ISERROR(MATCH(Table18[[#This Row], [Degree Duration]],$BB$3:$BB$12,0)),"0", "1")</f>
        <v>0</v>
      </c>
      <c r="AO1265" s="2" t="str">
        <f>IF(ISERROR(MATCH(#REF!,#REF!,0)),"0", "1")</f>
        <v>0</v>
      </c>
      <c r="AP1265" s="2" t="str">
        <f>IF(ISERROR(MATCH(Table18[[#This Row], [Batch Start Year]],$BC$2:$BC$23,0)),"0", "1")</f>
        <v>0</v>
      </c>
      <c r="AQ1265" s="2" t="str">
        <f>IF(ISERROR(MATCH(Table18[[#This Row], [Batch Start Semester]],$BD$2:$BD$5,0)),"0", "1")</f>
        <v>0</v>
      </c>
      <c r="AR1265" s="2" t="str">
        <f>IF(ISERROR(MATCH(Table18[[#This Row], [Batch Session ]],$BE$2:$BE$5,0)),"0", "1")</f>
        <v>0</v>
      </c>
      <c r="AS1265" s="2" t="str">
        <f>IF(ISERROR(MATCH(Table18[[#This Row], [Current Semester Number ]],$BF$2:$BF$12,0)),"0", "1")</f>
        <v>0</v>
      </c>
      <c r="AT1265" s="2" t="str">
        <f>IF(ISERROR(MATCH(Table18[[#This Row], [Gender]],$BG$2:$BG$4,0)),"0", "1")</f>
        <v>0</v>
      </c>
      <c r="AU1265" s="2" t="str">
        <f>IF(ISERROR(MATCH(Table18[[#This Row], [Quota Type]],$BH$2:$BH$12,0)),"0", "1")</f>
        <v>0</v>
      </c>
      <c r="AV1265" s="2" t="str">
        <f>IF(ISERROR(MATCH(Table18[[#This Row], [Different Ability Type (only for Differently abled students)]],$BI$2:$BI$8,0)),"0", "1")</f>
        <v>0</v>
      </c>
      <c r="AW1265" s="2"/>
      <c r="AX1265" s="2"/>
      <c r="AY1265" s="2"/>
      <c r="AZ1265" s="2"/>
    </row>
    <row r="1266" ht="14.25">
      <c r="A1266" s="23"/>
      <c r="B1266" s="23"/>
      <c r="C1266" s="23"/>
      <c r="D1266" s="23"/>
      <c r="E1266" s="23"/>
      <c r="F1266" s="23"/>
      <c r="G1266" s="24"/>
      <c r="H1266" s="25"/>
      <c r="I1266" s="26"/>
      <c r="J1266" s="27"/>
      <c r="K1266" s="27"/>
      <c r="L1266" s="27"/>
      <c r="M1266" s="26"/>
      <c r="N1266" s="28"/>
      <c r="O1266" s="29"/>
      <c r="P1266" s="30"/>
      <c r="Q1266" s="30"/>
      <c r="R1266" s="30"/>
      <c r="S1266" s="31"/>
      <c r="T1266" s="26"/>
      <c r="U1266" s="27"/>
      <c r="V1266" s="82"/>
      <c r="W1266" s="83"/>
      <c r="X1266" s="27"/>
      <c r="Y1266" s="36"/>
      <c r="Z1266" s="27"/>
      <c r="AA1266" s="37"/>
      <c r="AB1266" s="38"/>
      <c r="AC1266" s="39"/>
      <c r="AD1266" s="40"/>
      <c r="AK1266" s="2" t="str">
        <f>IF(ISERROR(MATCH(Table18[[#This Row], [Sector of College]],$AY$2:$AY$4,0)),"0", "1")</f>
        <v>0</v>
      </c>
      <c r="AL1266" s="2" t="str">
        <f>IF(ISERROR(MATCH(Table18[[#This Row], [Type of College]],$AZ$2:$AZ$4,0)),"0", "1")</f>
        <v>0</v>
      </c>
      <c r="AM1266" s="2" t="str">
        <f>IF(ISERROR(MATCH(Table18[[#This Row], [College Category]],$BA$2:$BA$15,0)),"0", "1")</f>
        <v>0</v>
      </c>
      <c r="AN1266" s="2" t="str">
        <f>IF(ISERROR(MATCH(Table18[[#This Row], [Degree Duration]],$BB$3:$BB$12,0)),"0", "1")</f>
        <v>0</v>
      </c>
      <c r="AO1266" s="2" t="str">
        <f>IF(ISERROR(MATCH(#REF!,#REF!,0)),"0", "1")</f>
        <v>0</v>
      </c>
      <c r="AP1266" s="2" t="str">
        <f>IF(ISERROR(MATCH(Table18[[#This Row], [Batch Start Year]],$BC$2:$BC$23,0)),"0", "1")</f>
        <v>0</v>
      </c>
      <c r="AQ1266" s="2" t="str">
        <f>IF(ISERROR(MATCH(Table18[[#This Row], [Batch Start Semester]],$BD$2:$BD$5,0)),"0", "1")</f>
        <v>0</v>
      </c>
      <c r="AR1266" s="2" t="str">
        <f>IF(ISERROR(MATCH(Table18[[#This Row], [Batch Session ]],$BE$2:$BE$5,0)),"0", "1")</f>
        <v>0</v>
      </c>
      <c r="AS1266" s="2" t="str">
        <f>IF(ISERROR(MATCH(Table18[[#This Row], [Current Semester Number ]],$BF$2:$BF$12,0)),"0", "1")</f>
        <v>0</v>
      </c>
      <c r="AT1266" s="2" t="str">
        <f>IF(ISERROR(MATCH(Table18[[#This Row], [Gender]],$BG$2:$BG$4,0)),"0", "1")</f>
        <v>0</v>
      </c>
      <c r="AU1266" s="2" t="str">
        <f>IF(ISERROR(MATCH(Table18[[#This Row], [Quota Type]],$BH$2:$BH$12,0)),"0", "1")</f>
        <v>0</v>
      </c>
      <c r="AV1266" s="2" t="str">
        <f>IF(ISERROR(MATCH(Table18[[#This Row], [Different Ability Type (only for Differently abled students)]],$BI$2:$BI$8,0)),"0", "1")</f>
        <v>0</v>
      </c>
      <c r="AW1266" s="2"/>
      <c r="AX1266" s="2"/>
      <c r="AY1266" s="2"/>
      <c r="AZ1266" s="2"/>
    </row>
    <row r="1267" ht="14.25">
      <c r="A1267" s="23"/>
      <c r="B1267" s="23"/>
      <c r="C1267" s="23"/>
      <c r="D1267" s="23"/>
      <c r="E1267" s="23"/>
      <c r="F1267" s="23"/>
      <c r="G1267" s="24"/>
      <c r="H1267" s="25"/>
      <c r="I1267" s="26"/>
      <c r="J1267" s="27"/>
      <c r="K1267" s="27"/>
      <c r="L1267" s="27"/>
      <c r="M1267" s="26"/>
      <c r="N1267" s="28"/>
      <c r="O1267" s="29"/>
      <c r="P1267" s="30"/>
      <c r="Q1267" s="30"/>
      <c r="R1267" s="30"/>
      <c r="S1267" s="31"/>
      <c r="T1267" s="26"/>
      <c r="U1267" s="27"/>
      <c r="V1267" s="82"/>
      <c r="W1267" s="83"/>
      <c r="X1267" s="27"/>
      <c r="Y1267" s="36"/>
      <c r="Z1267" s="27"/>
      <c r="AA1267" s="37"/>
      <c r="AB1267" s="38"/>
      <c r="AC1267" s="39"/>
      <c r="AD1267" s="40"/>
      <c r="AK1267" s="2" t="str">
        <f>IF(ISERROR(MATCH(Table18[[#This Row], [Sector of College]],$AY$2:$AY$4,0)),"0", "1")</f>
        <v>0</v>
      </c>
      <c r="AL1267" s="2" t="str">
        <f>IF(ISERROR(MATCH(Table18[[#This Row], [Type of College]],$AZ$2:$AZ$4,0)),"0", "1")</f>
        <v>0</v>
      </c>
      <c r="AM1267" s="2" t="str">
        <f>IF(ISERROR(MATCH(Table18[[#This Row], [College Category]],$BA$2:$BA$15,0)),"0", "1")</f>
        <v>0</v>
      </c>
      <c r="AN1267" s="2" t="str">
        <f>IF(ISERROR(MATCH(Table18[[#This Row], [Degree Duration]],$BB$3:$BB$12,0)),"0", "1")</f>
        <v>0</v>
      </c>
      <c r="AO1267" s="2" t="str">
        <f>IF(ISERROR(MATCH(#REF!,#REF!,0)),"0", "1")</f>
        <v>0</v>
      </c>
      <c r="AP1267" s="2" t="str">
        <f>IF(ISERROR(MATCH(Table18[[#This Row], [Batch Start Year]],$BC$2:$BC$23,0)),"0", "1")</f>
        <v>0</v>
      </c>
      <c r="AQ1267" s="2" t="str">
        <f>IF(ISERROR(MATCH(Table18[[#This Row], [Batch Start Semester]],$BD$2:$BD$5,0)),"0", "1")</f>
        <v>0</v>
      </c>
      <c r="AR1267" s="2" t="str">
        <f>IF(ISERROR(MATCH(Table18[[#This Row], [Batch Session ]],$BE$2:$BE$5,0)),"0", "1")</f>
        <v>0</v>
      </c>
      <c r="AS1267" s="2" t="str">
        <f>IF(ISERROR(MATCH(Table18[[#This Row], [Current Semester Number ]],$BF$2:$BF$12,0)),"0", "1")</f>
        <v>0</v>
      </c>
      <c r="AT1267" s="2" t="str">
        <f>IF(ISERROR(MATCH(Table18[[#This Row], [Gender]],$BG$2:$BG$4,0)),"0", "1")</f>
        <v>0</v>
      </c>
      <c r="AU1267" s="2" t="str">
        <f>IF(ISERROR(MATCH(Table18[[#This Row], [Quota Type]],$BH$2:$BH$12,0)),"0", "1")</f>
        <v>0</v>
      </c>
      <c r="AV1267" s="2" t="str">
        <f>IF(ISERROR(MATCH(Table18[[#This Row], [Different Ability Type (only for Differently abled students)]],$BI$2:$BI$8,0)),"0", "1")</f>
        <v>0</v>
      </c>
      <c r="AW1267" s="2"/>
      <c r="AX1267" s="2"/>
      <c r="AY1267" s="2"/>
      <c r="AZ1267" s="2"/>
    </row>
    <row r="1268" ht="14.25">
      <c r="A1268" s="23"/>
      <c r="B1268" s="23"/>
      <c r="C1268" s="23"/>
      <c r="D1268" s="23"/>
      <c r="E1268" s="23"/>
      <c r="F1268" s="23"/>
      <c r="G1268" s="24"/>
      <c r="H1268" s="25"/>
      <c r="I1268" s="26"/>
      <c r="J1268" s="27"/>
      <c r="K1268" s="27"/>
      <c r="L1268" s="27"/>
      <c r="M1268" s="26"/>
      <c r="N1268" s="28"/>
      <c r="O1268" s="29"/>
      <c r="P1268" s="30"/>
      <c r="Q1268" s="30"/>
      <c r="R1268" s="30"/>
      <c r="S1268" s="31"/>
      <c r="T1268" s="26"/>
      <c r="U1268" s="27"/>
      <c r="V1268" s="82"/>
      <c r="W1268" s="83"/>
      <c r="X1268" s="27"/>
      <c r="Y1268" s="36"/>
      <c r="Z1268" s="27"/>
      <c r="AA1268" s="37"/>
      <c r="AB1268" s="38"/>
      <c r="AC1268" s="39"/>
      <c r="AD1268" s="40"/>
      <c r="AK1268" s="2" t="str">
        <f>IF(ISERROR(MATCH(Table18[[#This Row], [Sector of College]],$AY$2:$AY$4,0)),"0", "1")</f>
        <v>0</v>
      </c>
      <c r="AL1268" s="2" t="str">
        <f>IF(ISERROR(MATCH(Table18[[#This Row], [Type of College]],$AZ$2:$AZ$4,0)),"0", "1")</f>
        <v>0</v>
      </c>
      <c r="AM1268" s="2" t="str">
        <f>IF(ISERROR(MATCH(Table18[[#This Row], [College Category]],$BA$2:$BA$15,0)),"0", "1")</f>
        <v>0</v>
      </c>
      <c r="AN1268" s="2" t="str">
        <f>IF(ISERROR(MATCH(Table18[[#This Row], [Degree Duration]],$BB$3:$BB$12,0)),"0", "1")</f>
        <v>0</v>
      </c>
      <c r="AO1268" s="2" t="str">
        <f>IF(ISERROR(MATCH(#REF!,#REF!,0)),"0", "1")</f>
        <v>0</v>
      </c>
      <c r="AP1268" s="2" t="str">
        <f>IF(ISERROR(MATCH(Table18[[#This Row], [Batch Start Year]],$BC$2:$BC$23,0)),"0", "1")</f>
        <v>0</v>
      </c>
      <c r="AQ1268" s="2" t="str">
        <f>IF(ISERROR(MATCH(Table18[[#This Row], [Batch Start Semester]],$BD$2:$BD$5,0)),"0", "1")</f>
        <v>0</v>
      </c>
      <c r="AR1268" s="2" t="str">
        <f>IF(ISERROR(MATCH(Table18[[#This Row], [Batch Session ]],$BE$2:$BE$5,0)),"0", "1")</f>
        <v>0</v>
      </c>
      <c r="AS1268" s="2" t="str">
        <f>IF(ISERROR(MATCH(Table18[[#This Row], [Current Semester Number ]],$BF$2:$BF$12,0)),"0", "1")</f>
        <v>0</v>
      </c>
      <c r="AT1268" s="2" t="str">
        <f>IF(ISERROR(MATCH(Table18[[#This Row], [Gender]],$BG$2:$BG$4,0)),"0", "1")</f>
        <v>0</v>
      </c>
      <c r="AU1268" s="2" t="str">
        <f>IF(ISERROR(MATCH(Table18[[#This Row], [Quota Type]],$BH$2:$BH$12,0)),"0", "1")</f>
        <v>0</v>
      </c>
      <c r="AV1268" s="2" t="str">
        <f>IF(ISERROR(MATCH(Table18[[#This Row], [Different Ability Type (only for Differently abled students)]],$BI$2:$BI$8,0)),"0", "1")</f>
        <v>0</v>
      </c>
      <c r="AW1268" s="2"/>
      <c r="AX1268" s="2"/>
      <c r="AY1268" s="2"/>
      <c r="AZ1268" s="2"/>
    </row>
    <row r="1269" ht="14.25">
      <c r="A1269" s="23"/>
      <c r="B1269" s="23"/>
      <c r="C1269" s="23"/>
      <c r="D1269" s="23"/>
      <c r="E1269" s="23"/>
      <c r="F1269" s="23"/>
      <c r="G1269" s="24"/>
      <c r="H1269" s="25"/>
      <c r="I1269" s="26"/>
      <c r="J1269" s="27"/>
      <c r="K1269" s="27"/>
      <c r="L1269" s="27"/>
      <c r="M1269" s="26"/>
      <c r="N1269" s="28"/>
      <c r="O1269" s="29"/>
      <c r="P1269" s="30"/>
      <c r="Q1269" s="30"/>
      <c r="R1269" s="30"/>
      <c r="S1269" s="31"/>
      <c r="T1269" s="26"/>
      <c r="U1269" s="27"/>
      <c r="V1269" s="82"/>
      <c r="W1269" s="83"/>
      <c r="X1269" s="27"/>
      <c r="Y1269" s="36"/>
      <c r="Z1269" s="27"/>
      <c r="AA1269" s="37"/>
      <c r="AB1269" s="38"/>
      <c r="AC1269" s="39"/>
      <c r="AD1269" s="40"/>
      <c r="AK1269" s="2" t="str">
        <f>IF(ISERROR(MATCH(Table18[[#This Row], [Sector of College]],$AY$2:$AY$4,0)),"0", "1")</f>
        <v>0</v>
      </c>
      <c r="AL1269" s="2" t="str">
        <f>IF(ISERROR(MATCH(Table18[[#This Row], [Type of College]],$AZ$2:$AZ$4,0)),"0", "1")</f>
        <v>0</v>
      </c>
      <c r="AM1269" s="2" t="str">
        <f>IF(ISERROR(MATCH(Table18[[#This Row], [College Category]],$BA$2:$BA$15,0)),"0", "1")</f>
        <v>0</v>
      </c>
      <c r="AN1269" s="2" t="str">
        <f>IF(ISERROR(MATCH(Table18[[#This Row], [Degree Duration]],$BB$3:$BB$12,0)),"0", "1")</f>
        <v>0</v>
      </c>
      <c r="AO1269" s="2" t="str">
        <f>IF(ISERROR(MATCH(#REF!,#REF!,0)),"0", "1")</f>
        <v>0</v>
      </c>
      <c r="AP1269" s="2" t="str">
        <f>IF(ISERROR(MATCH(Table18[[#This Row], [Batch Start Year]],$BC$2:$BC$23,0)),"0", "1")</f>
        <v>0</v>
      </c>
      <c r="AQ1269" s="2" t="str">
        <f>IF(ISERROR(MATCH(Table18[[#This Row], [Batch Start Semester]],$BD$2:$BD$5,0)),"0", "1")</f>
        <v>0</v>
      </c>
      <c r="AR1269" s="2" t="str">
        <f>IF(ISERROR(MATCH(Table18[[#This Row], [Batch Session ]],$BE$2:$BE$5,0)),"0", "1")</f>
        <v>0</v>
      </c>
      <c r="AS1269" s="2" t="str">
        <f>IF(ISERROR(MATCH(Table18[[#This Row], [Current Semester Number ]],$BF$2:$BF$12,0)),"0", "1")</f>
        <v>0</v>
      </c>
      <c r="AT1269" s="2" t="str">
        <f>IF(ISERROR(MATCH(Table18[[#This Row], [Gender]],$BG$2:$BG$4,0)),"0", "1")</f>
        <v>0</v>
      </c>
      <c r="AU1269" s="2" t="str">
        <f>IF(ISERROR(MATCH(Table18[[#This Row], [Quota Type]],$BH$2:$BH$12,0)),"0", "1")</f>
        <v>0</v>
      </c>
      <c r="AV1269" s="2" t="str">
        <f>IF(ISERROR(MATCH(Table18[[#This Row], [Different Ability Type (only for Differently abled students)]],$BI$2:$BI$8,0)),"0", "1")</f>
        <v>0</v>
      </c>
      <c r="AW1269" s="2"/>
      <c r="AX1269" s="2"/>
      <c r="AY1269" s="2"/>
      <c r="AZ1269" s="2"/>
    </row>
    <row r="1270" ht="14.25">
      <c r="A1270" s="23"/>
      <c r="B1270" s="23"/>
      <c r="C1270" s="23"/>
      <c r="D1270" s="23"/>
      <c r="E1270" s="23"/>
      <c r="F1270" s="23"/>
      <c r="G1270" s="24"/>
      <c r="H1270" s="25"/>
      <c r="I1270" s="26"/>
      <c r="J1270" s="27"/>
      <c r="K1270" s="27"/>
      <c r="L1270" s="27"/>
      <c r="M1270" s="26"/>
      <c r="N1270" s="28"/>
      <c r="O1270" s="29"/>
      <c r="P1270" s="30"/>
      <c r="Q1270" s="30"/>
      <c r="R1270" s="30"/>
      <c r="S1270" s="31"/>
      <c r="T1270" s="26"/>
      <c r="U1270" s="27"/>
      <c r="V1270" s="82"/>
      <c r="W1270" s="83"/>
      <c r="X1270" s="27"/>
      <c r="Y1270" s="36"/>
      <c r="Z1270" s="27"/>
      <c r="AA1270" s="37"/>
      <c r="AB1270" s="38"/>
      <c r="AC1270" s="39"/>
      <c r="AD1270" s="40"/>
      <c r="AK1270" s="2" t="str">
        <f>IF(ISERROR(MATCH(Table18[[#This Row], [Sector of College]],$AY$2:$AY$4,0)),"0", "1")</f>
        <v>0</v>
      </c>
      <c r="AL1270" s="2" t="str">
        <f>IF(ISERROR(MATCH(Table18[[#This Row], [Type of College]],$AZ$2:$AZ$4,0)),"0", "1")</f>
        <v>0</v>
      </c>
      <c r="AM1270" s="2" t="str">
        <f>IF(ISERROR(MATCH(Table18[[#This Row], [College Category]],$BA$2:$BA$15,0)),"0", "1")</f>
        <v>0</v>
      </c>
      <c r="AN1270" s="2" t="str">
        <f>IF(ISERROR(MATCH(Table18[[#This Row], [Degree Duration]],$BB$3:$BB$12,0)),"0", "1")</f>
        <v>0</v>
      </c>
      <c r="AO1270" s="2" t="str">
        <f>IF(ISERROR(MATCH(#REF!,#REF!,0)),"0", "1")</f>
        <v>0</v>
      </c>
      <c r="AP1270" s="2" t="str">
        <f>IF(ISERROR(MATCH(Table18[[#This Row], [Batch Start Year]],$BC$2:$BC$23,0)),"0", "1")</f>
        <v>0</v>
      </c>
      <c r="AQ1270" s="2" t="str">
        <f>IF(ISERROR(MATCH(Table18[[#This Row], [Batch Start Semester]],$BD$2:$BD$5,0)),"0", "1")</f>
        <v>0</v>
      </c>
      <c r="AR1270" s="2" t="str">
        <f>IF(ISERROR(MATCH(Table18[[#This Row], [Batch Session ]],$BE$2:$BE$5,0)),"0", "1")</f>
        <v>0</v>
      </c>
      <c r="AS1270" s="2" t="str">
        <f>IF(ISERROR(MATCH(Table18[[#This Row], [Current Semester Number ]],$BF$2:$BF$12,0)),"0", "1")</f>
        <v>0</v>
      </c>
      <c r="AT1270" s="2" t="str">
        <f>IF(ISERROR(MATCH(Table18[[#This Row], [Gender]],$BG$2:$BG$4,0)),"0", "1")</f>
        <v>0</v>
      </c>
      <c r="AU1270" s="2" t="str">
        <f>IF(ISERROR(MATCH(Table18[[#This Row], [Quota Type]],$BH$2:$BH$12,0)),"0", "1")</f>
        <v>0</v>
      </c>
      <c r="AV1270" s="2" t="str">
        <f>IF(ISERROR(MATCH(Table18[[#This Row], [Different Ability Type (only for Differently abled students)]],$BI$2:$BI$8,0)),"0", "1")</f>
        <v>0</v>
      </c>
      <c r="AW1270" s="2"/>
      <c r="AX1270" s="2"/>
      <c r="AY1270" s="2"/>
      <c r="AZ1270" s="2"/>
    </row>
    <row r="1271" ht="14.25">
      <c r="A1271" s="23"/>
      <c r="B1271" s="23"/>
      <c r="C1271" s="23"/>
      <c r="D1271" s="23"/>
      <c r="E1271" s="23"/>
      <c r="F1271" s="23"/>
      <c r="G1271" s="24"/>
      <c r="H1271" s="25"/>
      <c r="I1271" s="26"/>
      <c r="J1271" s="27"/>
      <c r="K1271" s="27"/>
      <c r="L1271" s="27"/>
      <c r="M1271" s="26"/>
      <c r="N1271" s="28"/>
      <c r="O1271" s="29"/>
      <c r="P1271" s="30"/>
      <c r="Q1271" s="30"/>
      <c r="R1271" s="30"/>
      <c r="S1271" s="31"/>
      <c r="T1271" s="26"/>
      <c r="U1271" s="27"/>
      <c r="V1271" s="82"/>
      <c r="W1271" s="83"/>
      <c r="X1271" s="27"/>
      <c r="Y1271" s="36"/>
      <c r="Z1271" s="27"/>
      <c r="AA1271" s="37"/>
      <c r="AB1271" s="38"/>
      <c r="AC1271" s="39"/>
      <c r="AD1271" s="40"/>
      <c r="AK1271" s="2" t="str">
        <f>IF(ISERROR(MATCH(Table18[[#This Row], [Sector of College]],$AY$2:$AY$4,0)),"0", "1")</f>
        <v>0</v>
      </c>
      <c r="AL1271" s="2" t="str">
        <f>IF(ISERROR(MATCH(Table18[[#This Row], [Type of College]],$AZ$2:$AZ$4,0)),"0", "1")</f>
        <v>0</v>
      </c>
      <c r="AM1271" s="2" t="str">
        <f>IF(ISERROR(MATCH(Table18[[#This Row], [College Category]],$BA$2:$BA$15,0)),"0", "1")</f>
        <v>0</v>
      </c>
      <c r="AN1271" s="2" t="str">
        <f>IF(ISERROR(MATCH(Table18[[#This Row], [Degree Duration]],$BB$3:$BB$12,0)),"0", "1")</f>
        <v>0</v>
      </c>
      <c r="AO1271" s="2" t="str">
        <f>IF(ISERROR(MATCH(#REF!,#REF!,0)),"0", "1")</f>
        <v>0</v>
      </c>
      <c r="AP1271" s="2" t="str">
        <f>IF(ISERROR(MATCH(Table18[[#This Row], [Batch Start Year]],$BC$2:$BC$23,0)),"0", "1")</f>
        <v>0</v>
      </c>
      <c r="AQ1271" s="2" t="str">
        <f>IF(ISERROR(MATCH(Table18[[#This Row], [Batch Start Semester]],$BD$2:$BD$5,0)),"0", "1")</f>
        <v>0</v>
      </c>
      <c r="AR1271" s="2" t="str">
        <f>IF(ISERROR(MATCH(Table18[[#This Row], [Batch Session ]],$BE$2:$BE$5,0)),"0", "1")</f>
        <v>0</v>
      </c>
      <c r="AS1271" s="2" t="str">
        <f>IF(ISERROR(MATCH(Table18[[#This Row], [Current Semester Number ]],$BF$2:$BF$12,0)),"0", "1")</f>
        <v>0</v>
      </c>
      <c r="AT1271" s="2" t="str">
        <f>IF(ISERROR(MATCH(Table18[[#This Row], [Gender]],$BG$2:$BG$4,0)),"0", "1")</f>
        <v>0</v>
      </c>
      <c r="AU1271" s="2" t="str">
        <f>IF(ISERROR(MATCH(Table18[[#This Row], [Quota Type]],$BH$2:$BH$12,0)),"0", "1")</f>
        <v>0</v>
      </c>
      <c r="AV1271" s="2" t="str">
        <f>IF(ISERROR(MATCH(Table18[[#This Row], [Different Ability Type (only for Differently abled students)]],$BI$2:$BI$8,0)),"0", "1")</f>
        <v>0</v>
      </c>
      <c r="AW1271" s="2"/>
      <c r="AX1271" s="2"/>
      <c r="AY1271" s="2"/>
      <c r="AZ1271" s="2"/>
    </row>
    <row r="1272" ht="14.25">
      <c r="A1272" s="23"/>
      <c r="B1272" s="23"/>
      <c r="C1272" s="23"/>
      <c r="D1272" s="23"/>
      <c r="E1272" s="23"/>
      <c r="F1272" s="23"/>
      <c r="G1272" s="24"/>
      <c r="H1272" s="25"/>
      <c r="I1272" s="26"/>
      <c r="J1272" s="27"/>
      <c r="K1272" s="27"/>
      <c r="L1272" s="27"/>
      <c r="M1272" s="26"/>
      <c r="N1272" s="28"/>
      <c r="O1272" s="29"/>
      <c r="P1272" s="30"/>
      <c r="Q1272" s="30"/>
      <c r="R1272" s="30"/>
      <c r="S1272" s="31"/>
      <c r="T1272" s="26"/>
      <c r="U1272" s="27"/>
      <c r="V1272" s="82"/>
      <c r="W1272" s="83"/>
      <c r="X1272" s="27"/>
      <c r="Y1272" s="36"/>
      <c r="Z1272" s="27"/>
      <c r="AA1272" s="37"/>
      <c r="AB1272" s="38"/>
      <c r="AC1272" s="39"/>
      <c r="AD1272" s="40"/>
      <c r="AK1272" s="2" t="str">
        <f>IF(ISERROR(MATCH(Table18[[#This Row], [Sector of College]],$AY$2:$AY$4,0)),"0", "1")</f>
        <v>0</v>
      </c>
      <c r="AL1272" s="2" t="str">
        <f>IF(ISERROR(MATCH(Table18[[#This Row], [Type of College]],$AZ$2:$AZ$4,0)),"0", "1")</f>
        <v>0</v>
      </c>
      <c r="AM1272" s="2" t="str">
        <f>IF(ISERROR(MATCH(Table18[[#This Row], [College Category]],$BA$2:$BA$15,0)),"0", "1")</f>
        <v>0</v>
      </c>
      <c r="AN1272" s="2" t="str">
        <f>IF(ISERROR(MATCH(Table18[[#This Row], [Degree Duration]],$BB$3:$BB$12,0)),"0", "1")</f>
        <v>0</v>
      </c>
      <c r="AO1272" s="2" t="str">
        <f>IF(ISERROR(MATCH(#REF!,#REF!,0)),"0", "1")</f>
        <v>0</v>
      </c>
      <c r="AP1272" s="2" t="str">
        <f>IF(ISERROR(MATCH(Table18[[#This Row], [Batch Start Year]],$BC$2:$BC$23,0)),"0", "1")</f>
        <v>0</v>
      </c>
      <c r="AQ1272" s="2" t="str">
        <f>IF(ISERROR(MATCH(Table18[[#This Row], [Batch Start Semester]],$BD$2:$BD$5,0)),"0", "1")</f>
        <v>0</v>
      </c>
      <c r="AR1272" s="2" t="str">
        <f>IF(ISERROR(MATCH(Table18[[#This Row], [Batch Session ]],$BE$2:$BE$5,0)),"0", "1")</f>
        <v>0</v>
      </c>
      <c r="AS1272" s="2" t="str">
        <f>IF(ISERROR(MATCH(Table18[[#This Row], [Current Semester Number ]],$BF$2:$BF$12,0)),"0", "1")</f>
        <v>0</v>
      </c>
      <c r="AT1272" s="2" t="str">
        <f>IF(ISERROR(MATCH(Table18[[#This Row], [Gender]],$BG$2:$BG$4,0)),"0", "1")</f>
        <v>0</v>
      </c>
      <c r="AU1272" s="2" t="str">
        <f>IF(ISERROR(MATCH(Table18[[#This Row], [Quota Type]],$BH$2:$BH$12,0)),"0", "1")</f>
        <v>0</v>
      </c>
      <c r="AV1272" s="2" t="str">
        <f>IF(ISERROR(MATCH(Table18[[#This Row], [Different Ability Type (only for Differently abled students)]],$BI$2:$BI$8,0)),"0", "1")</f>
        <v>0</v>
      </c>
      <c r="AW1272" s="2"/>
      <c r="AX1272" s="2"/>
      <c r="AY1272" s="2"/>
      <c r="AZ1272" s="2"/>
    </row>
    <row r="1273" ht="14.25">
      <c r="A1273" s="23"/>
      <c r="B1273" s="23"/>
      <c r="C1273" s="23"/>
      <c r="D1273" s="23"/>
      <c r="E1273" s="23"/>
      <c r="F1273" s="23"/>
      <c r="G1273" s="24"/>
      <c r="H1273" s="25"/>
      <c r="I1273" s="26"/>
      <c r="J1273" s="27"/>
      <c r="K1273" s="27"/>
      <c r="L1273" s="27"/>
      <c r="M1273" s="26"/>
      <c r="N1273" s="28"/>
      <c r="O1273" s="29"/>
      <c r="P1273" s="30"/>
      <c r="Q1273" s="30"/>
      <c r="R1273" s="30"/>
      <c r="S1273" s="31"/>
      <c r="T1273" s="26"/>
      <c r="U1273" s="27"/>
      <c r="V1273" s="82"/>
      <c r="W1273" s="83"/>
      <c r="X1273" s="27"/>
      <c r="Y1273" s="36"/>
      <c r="Z1273" s="27"/>
      <c r="AA1273" s="37"/>
      <c r="AB1273" s="38"/>
      <c r="AC1273" s="39"/>
      <c r="AD1273" s="40"/>
      <c r="AK1273" s="2" t="str">
        <f>IF(ISERROR(MATCH(Table18[[#This Row], [Sector of College]],$AY$2:$AY$4,0)),"0", "1")</f>
        <v>0</v>
      </c>
      <c r="AL1273" s="2" t="str">
        <f>IF(ISERROR(MATCH(Table18[[#This Row], [Type of College]],$AZ$2:$AZ$4,0)),"0", "1")</f>
        <v>0</v>
      </c>
      <c r="AM1273" s="2" t="str">
        <f>IF(ISERROR(MATCH(Table18[[#This Row], [College Category]],$BA$2:$BA$15,0)),"0", "1")</f>
        <v>0</v>
      </c>
      <c r="AN1273" s="2" t="str">
        <f>IF(ISERROR(MATCH(Table18[[#This Row], [Degree Duration]],$BB$3:$BB$12,0)),"0", "1")</f>
        <v>0</v>
      </c>
      <c r="AO1273" s="2" t="str">
        <f>IF(ISERROR(MATCH(#REF!,#REF!,0)),"0", "1")</f>
        <v>0</v>
      </c>
      <c r="AP1273" s="2" t="str">
        <f>IF(ISERROR(MATCH(Table18[[#This Row], [Batch Start Year]],$BC$2:$BC$23,0)),"0", "1")</f>
        <v>0</v>
      </c>
      <c r="AQ1273" s="2" t="str">
        <f>IF(ISERROR(MATCH(Table18[[#This Row], [Batch Start Semester]],$BD$2:$BD$5,0)),"0", "1")</f>
        <v>0</v>
      </c>
      <c r="AR1273" s="2" t="str">
        <f>IF(ISERROR(MATCH(Table18[[#This Row], [Batch Session ]],$BE$2:$BE$5,0)),"0", "1")</f>
        <v>0</v>
      </c>
      <c r="AS1273" s="2" t="str">
        <f>IF(ISERROR(MATCH(Table18[[#This Row], [Current Semester Number ]],$BF$2:$BF$12,0)),"0", "1")</f>
        <v>0</v>
      </c>
      <c r="AT1273" s="2" t="str">
        <f>IF(ISERROR(MATCH(Table18[[#This Row], [Gender]],$BG$2:$BG$4,0)),"0", "1")</f>
        <v>0</v>
      </c>
      <c r="AU1273" s="2" t="str">
        <f>IF(ISERROR(MATCH(Table18[[#This Row], [Quota Type]],$BH$2:$BH$12,0)),"0", "1")</f>
        <v>0</v>
      </c>
      <c r="AV1273" s="2" t="str">
        <f>IF(ISERROR(MATCH(Table18[[#This Row], [Different Ability Type (only for Differently abled students)]],$BI$2:$BI$8,0)),"0", "1")</f>
        <v>0</v>
      </c>
      <c r="AW1273" s="2"/>
      <c r="AX1273" s="2"/>
      <c r="AY1273" s="2"/>
      <c r="AZ1273" s="2"/>
    </row>
    <row r="1274" ht="14.25">
      <c r="A1274" s="23"/>
      <c r="B1274" s="23"/>
      <c r="C1274" s="23"/>
      <c r="D1274" s="23"/>
      <c r="E1274" s="23"/>
      <c r="F1274" s="23"/>
      <c r="G1274" s="24"/>
      <c r="H1274" s="25"/>
      <c r="I1274" s="26"/>
      <c r="J1274" s="27"/>
      <c r="K1274" s="27"/>
      <c r="L1274" s="27"/>
      <c r="M1274" s="26"/>
      <c r="N1274" s="28"/>
      <c r="O1274" s="29"/>
      <c r="P1274" s="30"/>
      <c r="Q1274" s="30"/>
      <c r="R1274" s="30"/>
      <c r="S1274" s="31"/>
      <c r="T1274" s="26"/>
      <c r="U1274" s="27"/>
      <c r="V1274" s="82"/>
      <c r="W1274" s="83"/>
      <c r="X1274" s="27"/>
      <c r="Y1274" s="36"/>
      <c r="Z1274" s="27"/>
      <c r="AA1274" s="37"/>
      <c r="AB1274" s="38"/>
      <c r="AC1274" s="39"/>
      <c r="AD1274" s="40"/>
      <c r="AK1274" s="2" t="str">
        <f>IF(ISERROR(MATCH(Table18[[#This Row], [Sector of College]],$AY$2:$AY$4,0)),"0", "1")</f>
        <v>0</v>
      </c>
      <c r="AL1274" s="2" t="str">
        <f>IF(ISERROR(MATCH(Table18[[#This Row], [Type of College]],$AZ$2:$AZ$4,0)),"0", "1")</f>
        <v>0</v>
      </c>
      <c r="AM1274" s="2" t="str">
        <f>IF(ISERROR(MATCH(Table18[[#This Row], [College Category]],$BA$2:$BA$15,0)),"0", "1")</f>
        <v>0</v>
      </c>
      <c r="AN1274" s="2" t="str">
        <f>IF(ISERROR(MATCH(Table18[[#This Row], [Degree Duration]],$BB$3:$BB$12,0)),"0", "1")</f>
        <v>0</v>
      </c>
      <c r="AO1274" s="2" t="str">
        <f>IF(ISERROR(MATCH(#REF!,#REF!,0)),"0", "1")</f>
        <v>0</v>
      </c>
      <c r="AP1274" s="2" t="str">
        <f>IF(ISERROR(MATCH(Table18[[#This Row], [Batch Start Year]],$BC$2:$BC$23,0)),"0", "1")</f>
        <v>0</v>
      </c>
      <c r="AQ1274" s="2" t="str">
        <f>IF(ISERROR(MATCH(Table18[[#This Row], [Batch Start Semester]],$BD$2:$BD$5,0)),"0", "1")</f>
        <v>0</v>
      </c>
      <c r="AR1274" s="2" t="str">
        <f>IF(ISERROR(MATCH(Table18[[#This Row], [Batch Session ]],$BE$2:$BE$5,0)),"0", "1")</f>
        <v>0</v>
      </c>
      <c r="AS1274" s="2" t="str">
        <f>IF(ISERROR(MATCH(Table18[[#This Row], [Current Semester Number ]],$BF$2:$BF$12,0)),"0", "1")</f>
        <v>0</v>
      </c>
      <c r="AT1274" s="2" t="str">
        <f>IF(ISERROR(MATCH(Table18[[#This Row], [Gender]],$BG$2:$BG$4,0)),"0", "1")</f>
        <v>0</v>
      </c>
      <c r="AU1274" s="2" t="str">
        <f>IF(ISERROR(MATCH(Table18[[#This Row], [Quota Type]],$BH$2:$BH$12,0)),"0", "1")</f>
        <v>0</v>
      </c>
      <c r="AV1274" s="2" t="str">
        <f>IF(ISERROR(MATCH(Table18[[#This Row], [Different Ability Type (only for Differently abled students)]],$BI$2:$BI$8,0)),"0", "1")</f>
        <v>0</v>
      </c>
      <c r="AW1274" s="2"/>
      <c r="AX1274" s="2"/>
      <c r="AY1274" s="2"/>
      <c r="AZ1274" s="2"/>
    </row>
    <row r="1275" ht="14.25">
      <c r="A1275" s="23"/>
      <c r="B1275" s="23"/>
      <c r="C1275" s="23"/>
      <c r="D1275" s="23"/>
      <c r="E1275" s="23"/>
      <c r="F1275" s="23"/>
      <c r="G1275" s="24"/>
      <c r="H1275" s="25"/>
      <c r="I1275" s="26"/>
      <c r="J1275" s="27"/>
      <c r="K1275" s="27"/>
      <c r="L1275" s="27"/>
      <c r="M1275" s="26"/>
      <c r="N1275" s="28"/>
      <c r="O1275" s="29"/>
      <c r="P1275" s="30"/>
      <c r="Q1275" s="30"/>
      <c r="R1275" s="30"/>
      <c r="S1275" s="31"/>
      <c r="T1275" s="26"/>
      <c r="U1275" s="27"/>
      <c r="V1275" s="82"/>
      <c r="W1275" s="83"/>
      <c r="X1275" s="27"/>
      <c r="Y1275" s="36"/>
      <c r="Z1275" s="27"/>
      <c r="AA1275" s="37"/>
      <c r="AB1275" s="38"/>
      <c r="AC1275" s="39"/>
      <c r="AD1275" s="40"/>
      <c r="AK1275" s="2" t="str">
        <f>IF(ISERROR(MATCH(Table18[[#This Row], [Sector of College]],$AY$2:$AY$4,0)),"0", "1")</f>
        <v>0</v>
      </c>
      <c r="AL1275" s="2" t="str">
        <f>IF(ISERROR(MATCH(Table18[[#This Row], [Type of College]],$AZ$2:$AZ$4,0)),"0", "1")</f>
        <v>0</v>
      </c>
      <c r="AM1275" s="2" t="str">
        <f>IF(ISERROR(MATCH(Table18[[#This Row], [College Category]],$BA$2:$BA$15,0)),"0", "1")</f>
        <v>0</v>
      </c>
      <c r="AN1275" s="2" t="str">
        <f>IF(ISERROR(MATCH(Table18[[#This Row], [Degree Duration]],$BB$3:$BB$12,0)),"0", "1")</f>
        <v>0</v>
      </c>
      <c r="AO1275" s="2" t="str">
        <f>IF(ISERROR(MATCH(#REF!,#REF!,0)),"0", "1")</f>
        <v>0</v>
      </c>
      <c r="AP1275" s="2" t="str">
        <f>IF(ISERROR(MATCH(Table18[[#This Row], [Batch Start Year]],$BC$2:$BC$23,0)),"0", "1")</f>
        <v>0</v>
      </c>
      <c r="AQ1275" s="2" t="str">
        <f>IF(ISERROR(MATCH(Table18[[#This Row], [Batch Start Semester]],$BD$2:$BD$5,0)),"0", "1")</f>
        <v>0</v>
      </c>
      <c r="AR1275" s="2" t="str">
        <f>IF(ISERROR(MATCH(Table18[[#This Row], [Batch Session ]],$BE$2:$BE$5,0)),"0", "1")</f>
        <v>0</v>
      </c>
      <c r="AS1275" s="2" t="str">
        <f>IF(ISERROR(MATCH(Table18[[#This Row], [Current Semester Number ]],$BF$2:$BF$12,0)),"0", "1")</f>
        <v>0</v>
      </c>
      <c r="AT1275" s="2" t="str">
        <f>IF(ISERROR(MATCH(Table18[[#This Row], [Gender]],$BG$2:$BG$4,0)),"0", "1")</f>
        <v>0</v>
      </c>
      <c r="AU1275" s="2" t="str">
        <f>IF(ISERROR(MATCH(Table18[[#This Row], [Quota Type]],$BH$2:$BH$12,0)),"0", "1")</f>
        <v>0</v>
      </c>
      <c r="AV1275" s="2" t="str">
        <f>IF(ISERROR(MATCH(Table18[[#This Row], [Different Ability Type (only for Differently abled students)]],$BI$2:$BI$8,0)),"0", "1")</f>
        <v>0</v>
      </c>
      <c r="AW1275" s="2"/>
      <c r="AX1275" s="2"/>
      <c r="AY1275" s="2"/>
      <c r="AZ1275" s="2"/>
    </row>
    <row r="1276" ht="14.25">
      <c r="A1276" s="23"/>
      <c r="B1276" s="23"/>
      <c r="C1276" s="23"/>
      <c r="D1276" s="23"/>
      <c r="E1276" s="23"/>
      <c r="F1276" s="23"/>
      <c r="G1276" s="24"/>
      <c r="H1276" s="25"/>
      <c r="I1276" s="26"/>
      <c r="J1276" s="27"/>
      <c r="K1276" s="27"/>
      <c r="L1276" s="27"/>
      <c r="M1276" s="26"/>
      <c r="N1276" s="28"/>
      <c r="O1276" s="29"/>
      <c r="P1276" s="30"/>
      <c r="Q1276" s="30"/>
      <c r="R1276" s="30"/>
      <c r="S1276" s="31"/>
      <c r="T1276" s="26"/>
      <c r="U1276" s="27"/>
      <c r="V1276" s="82"/>
      <c r="W1276" s="83"/>
      <c r="X1276" s="27"/>
      <c r="Y1276" s="36"/>
      <c r="Z1276" s="27"/>
      <c r="AA1276" s="37"/>
      <c r="AB1276" s="38"/>
      <c r="AC1276" s="39"/>
      <c r="AD1276" s="40"/>
      <c r="AK1276" s="2" t="str">
        <f>IF(ISERROR(MATCH(Table18[[#This Row], [Sector of College]],$AY$2:$AY$4,0)),"0", "1")</f>
        <v>0</v>
      </c>
      <c r="AL1276" s="2" t="str">
        <f>IF(ISERROR(MATCH(Table18[[#This Row], [Type of College]],$AZ$2:$AZ$4,0)),"0", "1")</f>
        <v>0</v>
      </c>
      <c r="AM1276" s="2" t="str">
        <f>IF(ISERROR(MATCH(Table18[[#This Row], [College Category]],$BA$2:$BA$15,0)),"0", "1")</f>
        <v>0</v>
      </c>
      <c r="AN1276" s="2" t="str">
        <f>IF(ISERROR(MATCH(Table18[[#This Row], [Degree Duration]],$BB$3:$BB$12,0)),"0", "1")</f>
        <v>0</v>
      </c>
      <c r="AO1276" s="2" t="str">
        <f>IF(ISERROR(MATCH(#REF!,#REF!,0)),"0", "1")</f>
        <v>0</v>
      </c>
      <c r="AP1276" s="2" t="str">
        <f>IF(ISERROR(MATCH(Table18[[#This Row], [Batch Start Year]],$BC$2:$BC$23,0)),"0", "1")</f>
        <v>0</v>
      </c>
      <c r="AQ1276" s="2" t="str">
        <f>IF(ISERROR(MATCH(Table18[[#This Row], [Batch Start Semester]],$BD$2:$BD$5,0)),"0", "1")</f>
        <v>0</v>
      </c>
      <c r="AR1276" s="2" t="str">
        <f>IF(ISERROR(MATCH(Table18[[#This Row], [Batch Session ]],$BE$2:$BE$5,0)),"0", "1")</f>
        <v>0</v>
      </c>
      <c r="AS1276" s="2" t="str">
        <f>IF(ISERROR(MATCH(Table18[[#This Row], [Current Semester Number ]],$BF$2:$BF$12,0)),"0", "1")</f>
        <v>0</v>
      </c>
      <c r="AT1276" s="2" t="str">
        <f>IF(ISERROR(MATCH(Table18[[#This Row], [Gender]],$BG$2:$BG$4,0)),"0", "1")</f>
        <v>0</v>
      </c>
      <c r="AU1276" s="2" t="str">
        <f>IF(ISERROR(MATCH(Table18[[#This Row], [Quota Type]],$BH$2:$BH$12,0)),"0", "1")</f>
        <v>0</v>
      </c>
      <c r="AV1276" s="2" t="str">
        <f>IF(ISERROR(MATCH(Table18[[#This Row], [Different Ability Type (only for Differently abled students)]],$BI$2:$BI$8,0)),"0", "1")</f>
        <v>0</v>
      </c>
      <c r="AW1276" s="2"/>
      <c r="AX1276" s="2"/>
      <c r="AY1276" s="2"/>
      <c r="AZ1276" s="2"/>
    </row>
    <row r="1277" ht="14.25">
      <c r="A1277" s="23"/>
      <c r="B1277" s="23"/>
      <c r="C1277" s="23"/>
      <c r="D1277" s="23"/>
      <c r="E1277" s="23"/>
      <c r="F1277" s="23"/>
      <c r="G1277" s="24"/>
      <c r="H1277" s="25"/>
      <c r="I1277" s="26"/>
      <c r="J1277" s="27"/>
      <c r="K1277" s="27"/>
      <c r="L1277" s="27"/>
      <c r="M1277" s="26"/>
      <c r="N1277" s="28"/>
      <c r="O1277" s="29"/>
      <c r="P1277" s="30"/>
      <c r="Q1277" s="30"/>
      <c r="R1277" s="30"/>
      <c r="S1277" s="31"/>
      <c r="T1277" s="26"/>
      <c r="U1277" s="27"/>
      <c r="V1277" s="82"/>
      <c r="W1277" s="83"/>
      <c r="X1277" s="27"/>
      <c r="Y1277" s="36"/>
      <c r="Z1277" s="27"/>
      <c r="AA1277" s="37"/>
      <c r="AB1277" s="38"/>
      <c r="AC1277" s="39"/>
      <c r="AD1277" s="40"/>
      <c r="AK1277" s="2" t="str">
        <f>IF(ISERROR(MATCH(Table18[[#This Row], [Sector of College]],$AY$2:$AY$4,0)),"0", "1")</f>
        <v>0</v>
      </c>
      <c r="AL1277" s="2" t="str">
        <f>IF(ISERROR(MATCH(Table18[[#This Row], [Type of College]],$AZ$2:$AZ$4,0)),"0", "1")</f>
        <v>0</v>
      </c>
      <c r="AM1277" s="2" t="str">
        <f>IF(ISERROR(MATCH(Table18[[#This Row], [College Category]],$BA$2:$BA$15,0)),"0", "1")</f>
        <v>0</v>
      </c>
      <c r="AN1277" s="2" t="str">
        <f>IF(ISERROR(MATCH(Table18[[#This Row], [Degree Duration]],$BB$3:$BB$12,0)),"0", "1")</f>
        <v>0</v>
      </c>
      <c r="AO1277" s="2" t="str">
        <f>IF(ISERROR(MATCH(#REF!,#REF!,0)),"0", "1")</f>
        <v>0</v>
      </c>
      <c r="AP1277" s="2" t="str">
        <f>IF(ISERROR(MATCH(Table18[[#This Row], [Batch Start Year]],$BC$2:$BC$23,0)),"0", "1")</f>
        <v>0</v>
      </c>
      <c r="AQ1277" s="2" t="str">
        <f>IF(ISERROR(MATCH(Table18[[#This Row], [Batch Start Semester]],$BD$2:$BD$5,0)),"0", "1")</f>
        <v>0</v>
      </c>
      <c r="AR1277" s="2" t="str">
        <f>IF(ISERROR(MATCH(Table18[[#This Row], [Batch Session ]],$BE$2:$BE$5,0)),"0", "1")</f>
        <v>0</v>
      </c>
      <c r="AS1277" s="2" t="str">
        <f>IF(ISERROR(MATCH(Table18[[#This Row], [Current Semester Number ]],$BF$2:$BF$12,0)),"0", "1")</f>
        <v>0</v>
      </c>
      <c r="AT1277" s="2" t="str">
        <f>IF(ISERROR(MATCH(Table18[[#This Row], [Gender]],$BG$2:$BG$4,0)),"0", "1")</f>
        <v>0</v>
      </c>
      <c r="AU1277" s="2" t="str">
        <f>IF(ISERROR(MATCH(Table18[[#This Row], [Quota Type]],$BH$2:$BH$12,0)),"0", "1")</f>
        <v>0</v>
      </c>
      <c r="AV1277" s="2" t="str">
        <f>IF(ISERROR(MATCH(Table18[[#This Row], [Different Ability Type (only for Differently abled students)]],$BI$2:$BI$8,0)),"0", "1")</f>
        <v>0</v>
      </c>
      <c r="AW1277" s="2"/>
      <c r="AX1277" s="2"/>
      <c r="AY1277" s="2"/>
      <c r="AZ1277" s="2"/>
    </row>
    <row r="1278" ht="14.25">
      <c r="A1278" s="23"/>
      <c r="B1278" s="23"/>
      <c r="C1278" s="23"/>
      <c r="D1278" s="23"/>
      <c r="E1278" s="23"/>
      <c r="F1278" s="23"/>
      <c r="G1278" s="24"/>
      <c r="H1278" s="25"/>
      <c r="I1278" s="26"/>
      <c r="J1278" s="27"/>
      <c r="K1278" s="27"/>
      <c r="L1278" s="27"/>
      <c r="M1278" s="26"/>
      <c r="N1278" s="28"/>
      <c r="O1278" s="29"/>
      <c r="P1278" s="30"/>
      <c r="Q1278" s="30"/>
      <c r="R1278" s="30"/>
      <c r="S1278" s="31"/>
      <c r="T1278" s="26"/>
      <c r="U1278" s="27"/>
      <c r="V1278" s="82"/>
      <c r="W1278" s="83"/>
      <c r="X1278" s="27"/>
      <c r="Y1278" s="36"/>
      <c r="Z1278" s="27"/>
      <c r="AA1278" s="37"/>
      <c r="AB1278" s="38"/>
      <c r="AC1278" s="39"/>
      <c r="AD1278" s="40"/>
      <c r="AK1278" s="2" t="str">
        <f>IF(ISERROR(MATCH(Table18[[#This Row], [Sector of College]],$AY$2:$AY$4,0)),"0", "1")</f>
        <v>0</v>
      </c>
      <c r="AL1278" s="2" t="str">
        <f>IF(ISERROR(MATCH(Table18[[#This Row], [Type of College]],$AZ$2:$AZ$4,0)),"0", "1")</f>
        <v>0</v>
      </c>
      <c r="AM1278" s="2" t="str">
        <f>IF(ISERROR(MATCH(Table18[[#This Row], [College Category]],$BA$2:$BA$15,0)),"0", "1")</f>
        <v>0</v>
      </c>
      <c r="AN1278" s="2" t="str">
        <f>IF(ISERROR(MATCH(Table18[[#This Row], [Degree Duration]],$BB$3:$BB$12,0)),"0", "1")</f>
        <v>0</v>
      </c>
      <c r="AO1278" s="2" t="str">
        <f>IF(ISERROR(MATCH(#REF!,#REF!,0)),"0", "1")</f>
        <v>0</v>
      </c>
      <c r="AP1278" s="2" t="str">
        <f>IF(ISERROR(MATCH(Table18[[#This Row], [Batch Start Year]],$BC$2:$BC$23,0)),"0", "1")</f>
        <v>0</v>
      </c>
      <c r="AQ1278" s="2" t="str">
        <f>IF(ISERROR(MATCH(Table18[[#This Row], [Batch Start Semester]],$BD$2:$BD$5,0)),"0", "1")</f>
        <v>0</v>
      </c>
      <c r="AR1278" s="2" t="str">
        <f>IF(ISERROR(MATCH(Table18[[#This Row], [Batch Session ]],$BE$2:$BE$5,0)),"0", "1")</f>
        <v>0</v>
      </c>
      <c r="AS1278" s="2" t="str">
        <f>IF(ISERROR(MATCH(Table18[[#This Row], [Current Semester Number ]],$BF$2:$BF$12,0)),"0", "1")</f>
        <v>0</v>
      </c>
      <c r="AT1278" s="2" t="str">
        <f>IF(ISERROR(MATCH(Table18[[#This Row], [Gender]],$BG$2:$BG$4,0)),"0", "1")</f>
        <v>0</v>
      </c>
      <c r="AU1278" s="2" t="str">
        <f>IF(ISERROR(MATCH(Table18[[#This Row], [Quota Type]],$BH$2:$BH$12,0)),"0", "1")</f>
        <v>0</v>
      </c>
      <c r="AV1278" s="2" t="str">
        <f>IF(ISERROR(MATCH(Table18[[#This Row], [Different Ability Type (only for Differently abled students)]],$BI$2:$BI$8,0)),"0", "1")</f>
        <v>0</v>
      </c>
      <c r="AW1278" s="2"/>
      <c r="AX1278" s="2"/>
      <c r="AY1278" s="2"/>
      <c r="AZ1278" s="2"/>
    </row>
    <row r="1279" ht="14.25">
      <c r="A1279" s="23"/>
      <c r="B1279" s="23"/>
      <c r="C1279" s="23"/>
      <c r="D1279" s="23"/>
      <c r="E1279" s="23"/>
      <c r="F1279" s="23"/>
      <c r="G1279" s="24"/>
      <c r="H1279" s="25"/>
      <c r="I1279" s="26"/>
      <c r="J1279" s="27"/>
      <c r="K1279" s="27"/>
      <c r="L1279" s="27"/>
      <c r="M1279" s="26"/>
      <c r="N1279" s="28"/>
      <c r="O1279" s="29"/>
      <c r="P1279" s="30"/>
      <c r="Q1279" s="30"/>
      <c r="R1279" s="30"/>
      <c r="S1279" s="31"/>
      <c r="T1279" s="26"/>
      <c r="U1279" s="27"/>
      <c r="V1279" s="82"/>
      <c r="W1279" s="83"/>
      <c r="X1279" s="27"/>
      <c r="Y1279" s="36"/>
      <c r="Z1279" s="27"/>
      <c r="AA1279" s="37"/>
      <c r="AB1279" s="38"/>
      <c r="AC1279" s="39"/>
      <c r="AD1279" s="40"/>
      <c r="AK1279" s="2" t="str">
        <f>IF(ISERROR(MATCH(Table18[[#This Row], [Sector of College]],$AY$2:$AY$4,0)),"0", "1")</f>
        <v>0</v>
      </c>
      <c r="AL1279" s="2" t="str">
        <f>IF(ISERROR(MATCH(Table18[[#This Row], [Type of College]],$AZ$2:$AZ$4,0)),"0", "1")</f>
        <v>0</v>
      </c>
      <c r="AM1279" s="2" t="str">
        <f>IF(ISERROR(MATCH(Table18[[#This Row], [College Category]],$BA$2:$BA$15,0)),"0", "1")</f>
        <v>0</v>
      </c>
      <c r="AN1279" s="2" t="str">
        <f>IF(ISERROR(MATCH(Table18[[#This Row], [Degree Duration]],$BB$3:$BB$12,0)),"0", "1")</f>
        <v>0</v>
      </c>
      <c r="AO1279" s="2" t="str">
        <f>IF(ISERROR(MATCH(#REF!,#REF!,0)),"0", "1")</f>
        <v>0</v>
      </c>
      <c r="AP1279" s="2" t="str">
        <f>IF(ISERROR(MATCH(Table18[[#This Row], [Batch Start Year]],$BC$2:$BC$23,0)),"0", "1")</f>
        <v>0</v>
      </c>
      <c r="AQ1279" s="2" t="str">
        <f>IF(ISERROR(MATCH(Table18[[#This Row], [Batch Start Semester]],$BD$2:$BD$5,0)),"0", "1")</f>
        <v>0</v>
      </c>
      <c r="AR1279" s="2" t="str">
        <f>IF(ISERROR(MATCH(Table18[[#This Row], [Batch Session ]],$BE$2:$BE$5,0)),"0", "1")</f>
        <v>0</v>
      </c>
      <c r="AS1279" s="2" t="str">
        <f>IF(ISERROR(MATCH(Table18[[#This Row], [Current Semester Number ]],$BF$2:$BF$12,0)),"0", "1")</f>
        <v>0</v>
      </c>
      <c r="AT1279" s="2" t="str">
        <f>IF(ISERROR(MATCH(Table18[[#This Row], [Gender]],$BG$2:$BG$4,0)),"0", "1")</f>
        <v>0</v>
      </c>
      <c r="AU1279" s="2" t="str">
        <f>IF(ISERROR(MATCH(Table18[[#This Row], [Quota Type]],$BH$2:$BH$12,0)),"0", "1")</f>
        <v>0</v>
      </c>
      <c r="AV1279" s="2" t="str">
        <f>IF(ISERROR(MATCH(Table18[[#This Row], [Different Ability Type (only for Differently abled students)]],$BI$2:$BI$8,0)),"0", "1")</f>
        <v>0</v>
      </c>
      <c r="AW1279" s="2"/>
      <c r="AX1279" s="2"/>
      <c r="AY1279" s="2"/>
      <c r="AZ1279" s="2"/>
    </row>
    <row r="1280" ht="14.25">
      <c r="A1280" s="23"/>
      <c r="B1280" s="23"/>
      <c r="C1280" s="23"/>
      <c r="D1280" s="23"/>
      <c r="E1280" s="23"/>
      <c r="F1280" s="23"/>
      <c r="G1280" s="24"/>
      <c r="H1280" s="25"/>
      <c r="I1280" s="26"/>
      <c r="J1280" s="27"/>
      <c r="K1280" s="27"/>
      <c r="L1280" s="27"/>
      <c r="M1280" s="26"/>
      <c r="N1280" s="28"/>
      <c r="O1280" s="29"/>
      <c r="P1280" s="30"/>
      <c r="Q1280" s="30"/>
      <c r="R1280" s="30"/>
      <c r="S1280" s="31"/>
      <c r="T1280" s="26"/>
      <c r="U1280" s="27"/>
      <c r="V1280" s="82"/>
      <c r="W1280" s="83"/>
      <c r="X1280" s="27"/>
      <c r="Y1280" s="36"/>
      <c r="Z1280" s="27"/>
      <c r="AA1280" s="37"/>
      <c r="AB1280" s="38"/>
      <c r="AC1280" s="39"/>
      <c r="AD1280" s="40"/>
      <c r="AK1280" s="2" t="str">
        <f>IF(ISERROR(MATCH(Table18[[#This Row], [Sector of College]],$AY$2:$AY$4,0)),"0", "1")</f>
        <v>0</v>
      </c>
      <c r="AL1280" s="2" t="str">
        <f>IF(ISERROR(MATCH(Table18[[#This Row], [Type of College]],$AZ$2:$AZ$4,0)),"0", "1")</f>
        <v>0</v>
      </c>
      <c r="AM1280" s="2" t="str">
        <f>IF(ISERROR(MATCH(Table18[[#This Row], [College Category]],$BA$2:$BA$15,0)),"0", "1")</f>
        <v>0</v>
      </c>
      <c r="AN1280" s="2" t="str">
        <f>IF(ISERROR(MATCH(Table18[[#This Row], [Degree Duration]],$BB$3:$BB$12,0)),"0", "1")</f>
        <v>0</v>
      </c>
      <c r="AO1280" s="2" t="str">
        <f>IF(ISERROR(MATCH(#REF!,#REF!,0)),"0", "1")</f>
        <v>0</v>
      </c>
      <c r="AP1280" s="2" t="str">
        <f>IF(ISERROR(MATCH(Table18[[#This Row], [Batch Start Year]],$BC$2:$BC$23,0)),"0", "1")</f>
        <v>0</v>
      </c>
      <c r="AQ1280" s="2" t="str">
        <f>IF(ISERROR(MATCH(Table18[[#This Row], [Batch Start Semester]],$BD$2:$BD$5,0)),"0", "1")</f>
        <v>0</v>
      </c>
      <c r="AR1280" s="2" t="str">
        <f>IF(ISERROR(MATCH(Table18[[#This Row], [Batch Session ]],$BE$2:$BE$5,0)),"0", "1")</f>
        <v>0</v>
      </c>
      <c r="AS1280" s="2" t="str">
        <f>IF(ISERROR(MATCH(Table18[[#This Row], [Current Semester Number ]],$BF$2:$BF$12,0)),"0", "1")</f>
        <v>0</v>
      </c>
      <c r="AT1280" s="2" t="str">
        <f>IF(ISERROR(MATCH(Table18[[#This Row], [Gender]],$BG$2:$BG$4,0)),"0", "1")</f>
        <v>0</v>
      </c>
      <c r="AU1280" s="2" t="str">
        <f>IF(ISERROR(MATCH(Table18[[#This Row], [Quota Type]],$BH$2:$BH$12,0)),"0", "1")</f>
        <v>0</v>
      </c>
      <c r="AV1280" s="2" t="str">
        <f>IF(ISERROR(MATCH(Table18[[#This Row], [Different Ability Type (only for Differently abled students)]],$BI$2:$BI$8,0)),"0", "1")</f>
        <v>0</v>
      </c>
      <c r="AW1280" s="2"/>
      <c r="AX1280" s="2"/>
      <c r="AY1280" s="2"/>
      <c r="AZ1280" s="2"/>
    </row>
    <row r="1281" ht="14.25">
      <c r="A1281" s="23"/>
      <c r="B1281" s="23"/>
      <c r="C1281" s="23"/>
      <c r="D1281" s="23"/>
      <c r="E1281" s="23"/>
      <c r="F1281" s="23"/>
      <c r="G1281" s="24"/>
      <c r="H1281" s="25"/>
      <c r="I1281" s="26"/>
      <c r="J1281" s="27"/>
      <c r="K1281" s="27"/>
      <c r="L1281" s="27"/>
      <c r="M1281" s="26"/>
      <c r="N1281" s="28"/>
      <c r="O1281" s="29"/>
      <c r="P1281" s="30"/>
      <c r="Q1281" s="30"/>
      <c r="R1281" s="30"/>
      <c r="S1281" s="31"/>
      <c r="T1281" s="26"/>
      <c r="U1281" s="27"/>
      <c r="V1281" s="82"/>
      <c r="W1281" s="83"/>
      <c r="X1281" s="27"/>
      <c r="Y1281" s="36"/>
      <c r="Z1281" s="27"/>
      <c r="AA1281" s="37"/>
      <c r="AB1281" s="38"/>
      <c r="AC1281" s="39"/>
      <c r="AD1281" s="40"/>
      <c r="AK1281" s="2" t="str">
        <f>IF(ISERROR(MATCH(Table18[[#This Row], [Sector of College]],$AY$2:$AY$4,0)),"0", "1")</f>
        <v>0</v>
      </c>
      <c r="AL1281" s="2" t="str">
        <f>IF(ISERROR(MATCH(Table18[[#This Row], [Type of College]],$AZ$2:$AZ$4,0)),"0", "1")</f>
        <v>0</v>
      </c>
      <c r="AM1281" s="2" t="str">
        <f>IF(ISERROR(MATCH(Table18[[#This Row], [College Category]],$BA$2:$BA$15,0)),"0", "1")</f>
        <v>0</v>
      </c>
      <c r="AN1281" s="2" t="str">
        <f>IF(ISERROR(MATCH(Table18[[#This Row], [Degree Duration]],$BB$3:$BB$12,0)),"0", "1")</f>
        <v>0</v>
      </c>
      <c r="AO1281" s="2" t="str">
        <f>IF(ISERROR(MATCH(#REF!,#REF!,0)),"0", "1")</f>
        <v>0</v>
      </c>
      <c r="AP1281" s="2" t="str">
        <f>IF(ISERROR(MATCH(Table18[[#This Row], [Batch Start Year]],$BC$2:$BC$23,0)),"0", "1")</f>
        <v>0</v>
      </c>
      <c r="AQ1281" s="2" t="str">
        <f>IF(ISERROR(MATCH(Table18[[#This Row], [Batch Start Semester]],$BD$2:$BD$5,0)),"0", "1")</f>
        <v>0</v>
      </c>
      <c r="AR1281" s="2" t="str">
        <f>IF(ISERROR(MATCH(Table18[[#This Row], [Batch Session ]],$BE$2:$BE$5,0)),"0", "1")</f>
        <v>0</v>
      </c>
      <c r="AS1281" s="2" t="str">
        <f>IF(ISERROR(MATCH(Table18[[#This Row], [Current Semester Number ]],$BF$2:$BF$12,0)),"0", "1")</f>
        <v>0</v>
      </c>
      <c r="AT1281" s="2" t="str">
        <f>IF(ISERROR(MATCH(Table18[[#This Row], [Gender]],$BG$2:$BG$4,0)),"0", "1")</f>
        <v>0</v>
      </c>
      <c r="AU1281" s="2" t="str">
        <f>IF(ISERROR(MATCH(Table18[[#This Row], [Quota Type]],$BH$2:$BH$12,0)),"0", "1")</f>
        <v>0</v>
      </c>
      <c r="AV1281" s="2" t="str">
        <f>IF(ISERROR(MATCH(Table18[[#This Row], [Different Ability Type (only for Differently abled students)]],$BI$2:$BI$8,0)),"0", "1")</f>
        <v>0</v>
      </c>
      <c r="AW1281" s="2"/>
      <c r="AX1281" s="2"/>
      <c r="AY1281" s="2"/>
      <c r="AZ1281" s="2"/>
    </row>
    <row r="1282" ht="14.25">
      <c r="A1282" s="23"/>
      <c r="B1282" s="23"/>
      <c r="C1282" s="23"/>
      <c r="D1282" s="23"/>
      <c r="E1282" s="23"/>
      <c r="F1282" s="23"/>
      <c r="G1282" s="24"/>
      <c r="H1282" s="25"/>
      <c r="I1282" s="26"/>
      <c r="J1282" s="27"/>
      <c r="K1282" s="27"/>
      <c r="L1282" s="27"/>
      <c r="M1282" s="26"/>
      <c r="N1282" s="28"/>
      <c r="O1282" s="29"/>
      <c r="P1282" s="30"/>
      <c r="Q1282" s="30"/>
      <c r="R1282" s="30"/>
      <c r="S1282" s="31"/>
      <c r="T1282" s="26"/>
      <c r="U1282" s="27"/>
      <c r="V1282" s="82"/>
      <c r="W1282" s="83"/>
      <c r="X1282" s="27"/>
      <c r="Y1282" s="36"/>
      <c r="Z1282" s="27"/>
      <c r="AA1282" s="37"/>
      <c r="AB1282" s="38"/>
      <c r="AC1282" s="39"/>
      <c r="AD1282" s="40"/>
      <c r="AK1282" s="2" t="str">
        <f>IF(ISERROR(MATCH(Table18[[#This Row], [Sector of College]],$AY$2:$AY$4,0)),"0", "1")</f>
        <v>0</v>
      </c>
      <c r="AL1282" s="2" t="str">
        <f>IF(ISERROR(MATCH(Table18[[#This Row], [Type of College]],$AZ$2:$AZ$4,0)),"0", "1")</f>
        <v>0</v>
      </c>
      <c r="AM1282" s="2" t="str">
        <f>IF(ISERROR(MATCH(Table18[[#This Row], [College Category]],$BA$2:$BA$15,0)),"0", "1")</f>
        <v>0</v>
      </c>
      <c r="AN1282" s="2" t="str">
        <f>IF(ISERROR(MATCH(Table18[[#This Row], [Degree Duration]],$BB$3:$BB$12,0)),"0", "1")</f>
        <v>0</v>
      </c>
      <c r="AO1282" s="2" t="str">
        <f>IF(ISERROR(MATCH(#REF!,#REF!,0)),"0", "1")</f>
        <v>0</v>
      </c>
      <c r="AP1282" s="2" t="str">
        <f>IF(ISERROR(MATCH(Table18[[#This Row], [Batch Start Year]],$BC$2:$BC$23,0)),"0", "1")</f>
        <v>0</v>
      </c>
      <c r="AQ1282" s="2" t="str">
        <f>IF(ISERROR(MATCH(Table18[[#This Row], [Batch Start Semester]],$BD$2:$BD$5,0)),"0", "1")</f>
        <v>0</v>
      </c>
      <c r="AR1282" s="2" t="str">
        <f>IF(ISERROR(MATCH(Table18[[#This Row], [Batch Session ]],$BE$2:$BE$5,0)),"0", "1")</f>
        <v>0</v>
      </c>
      <c r="AS1282" s="2" t="str">
        <f>IF(ISERROR(MATCH(Table18[[#This Row], [Current Semester Number ]],$BF$2:$BF$12,0)),"0", "1")</f>
        <v>0</v>
      </c>
      <c r="AT1282" s="2" t="str">
        <f>IF(ISERROR(MATCH(Table18[[#This Row], [Gender]],$BG$2:$BG$4,0)),"0", "1")</f>
        <v>0</v>
      </c>
      <c r="AU1282" s="2" t="str">
        <f>IF(ISERROR(MATCH(Table18[[#This Row], [Quota Type]],$BH$2:$BH$12,0)),"0", "1")</f>
        <v>0</v>
      </c>
      <c r="AV1282" s="2" t="str">
        <f>IF(ISERROR(MATCH(Table18[[#This Row], [Different Ability Type (only for Differently abled students)]],$BI$2:$BI$8,0)),"0", "1")</f>
        <v>0</v>
      </c>
      <c r="AW1282" s="2"/>
      <c r="AX1282" s="2"/>
      <c r="AY1282" s="2"/>
      <c r="AZ1282" s="2"/>
    </row>
    <row r="1283" ht="14.25">
      <c r="A1283" s="23"/>
      <c r="B1283" s="23"/>
      <c r="C1283" s="23"/>
      <c r="D1283" s="23"/>
      <c r="E1283" s="23"/>
      <c r="F1283" s="23"/>
      <c r="G1283" s="24"/>
      <c r="H1283" s="25"/>
      <c r="I1283" s="26"/>
      <c r="J1283" s="27"/>
      <c r="K1283" s="27"/>
      <c r="L1283" s="27"/>
      <c r="M1283" s="26"/>
      <c r="N1283" s="28"/>
      <c r="O1283" s="29"/>
      <c r="P1283" s="30"/>
      <c r="Q1283" s="30"/>
      <c r="R1283" s="30"/>
      <c r="S1283" s="31"/>
      <c r="T1283" s="26"/>
      <c r="U1283" s="27"/>
      <c r="V1283" s="82"/>
      <c r="W1283" s="83"/>
      <c r="X1283" s="27"/>
      <c r="Y1283" s="36"/>
      <c r="Z1283" s="27"/>
      <c r="AA1283" s="37"/>
      <c r="AB1283" s="38"/>
      <c r="AC1283" s="39"/>
      <c r="AD1283" s="40"/>
      <c r="AK1283" s="2" t="str">
        <f>IF(ISERROR(MATCH(Table18[[#This Row], [Sector of College]],$AY$2:$AY$4,0)),"0", "1")</f>
        <v>0</v>
      </c>
      <c r="AL1283" s="2" t="str">
        <f>IF(ISERROR(MATCH(Table18[[#This Row], [Type of College]],$AZ$2:$AZ$4,0)),"0", "1")</f>
        <v>0</v>
      </c>
      <c r="AM1283" s="2" t="str">
        <f>IF(ISERROR(MATCH(Table18[[#This Row], [College Category]],$BA$2:$BA$15,0)),"0", "1")</f>
        <v>0</v>
      </c>
      <c r="AN1283" s="2" t="str">
        <f>IF(ISERROR(MATCH(Table18[[#This Row], [Degree Duration]],$BB$3:$BB$12,0)),"0", "1")</f>
        <v>0</v>
      </c>
      <c r="AO1283" s="2" t="str">
        <f>IF(ISERROR(MATCH(#REF!,#REF!,0)),"0", "1")</f>
        <v>0</v>
      </c>
      <c r="AP1283" s="2" t="str">
        <f>IF(ISERROR(MATCH(Table18[[#This Row], [Batch Start Year]],$BC$2:$BC$23,0)),"0", "1")</f>
        <v>0</v>
      </c>
      <c r="AQ1283" s="2" t="str">
        <f>IF(ISERROR(MATCH(Table18[[#This Row], [Batch Start Semester]],$BD$2:$BD$5,0)),"0", "1")</f>
        <v>0</v>
      </c>
      <c r="AR1283" s="2" t="str">
        <f>IF(ISERROR(MATCH(Table18[[#This Row], [Batch Session ]],$BE$2:$BE$5,0)),"0", "1")</f>
        <v>0</v>
      </c>
      <c r="AS1283" s="2" t="str">
        <f>IF(ISERROR(MATCH(Table18[[#This Row], [Current Semester Number ]],$BF$2:$BF$12,0)),"0", "1")</f>
        <v>0</v>
      </c>
      <c r="AT1283" s="2" t="str">
        <f>IF(ISERROR(MATCH(Table18[[#This Row], [Gender]],$BG$2:$BG$4,0)),"0", "1")</f>
        <v>0</v>
      </c>
      <c r="AU1283" s="2" t="str">
        <f>IF(ISERROR(MATCH(Table18[[#This Row], [Quota Type]],$BH$2:$BH$12,0)),"0", "1")</f>
        <v>0</v>
      </c>
      <c r="AV1283" s="2" t="str">
        <f>IF(ISERROR(MATCH(Table18[[#This Row], [Different Ability Type (only for Differently abled students)]],$BI$2:$BI$8,0)),"0", "1")</f>
        <v>0</v>
      </c>
      <c r="AW1283" s="2"/>
      <c r="AX1283" s="2"/>
      <c r="AY1283" s="2"/>
      <c r="AZ1283" s="2"/>
    </row>
    <row r="1284" ht="14.25">
      <c r="A1284" s="23"/>
      <c r="B1284" s="23"/>
      <c r="C1284" s="23"/>
      <c r="D1284" s="23"/>
      <c r="E1284" s="23"/>
      <c r="F1284" s="23"/>
      <c r="G1284" s="24"/>
      <c r="H1284" s="25"/>
      <c r="I1284" s="26"/>
      <c r="J1284" s="27"/>
      <c r="K1284" s="27"/>
      <c r="L1284" s="27"/>
      <c r="M1284" s="26"/>
      <c r="N1284" s="28"/>
      <c r="O1284" s="29"/>
      <c r="P1284" s="30"/>
      <c r="Q1284" s="30"/>
      <c r="R1284" s="30"/>
      <c r="S1284" s="31"/>
      <c r="T1284" s="26"/>
      <c r="U1284" s="27"/>
      <c r="V1284" s="82"/>
      <c r="W1284" s="83"/>
      <c r="X1284" s="27"/>
      <c r="Y1284" s="36"/>
      <c r="Z1284" s="27"/>
      <c r="AA1284" s="37"/>
      <c r="AB1284" s="38"/>
      <c r="AC1284" s="39"/>
      <c r="AD1284" s="40"/>
      <c r="AK1284" s="2" t="str">
        <f>IF(ISERROR(MATCH(Table18[[#This Row], [Sector of College]],$AY$2:$AY$4,0)),"0", "1")</f>
        <v>0</v>
      </c>
      <c r="AL1284" s="2" t="str">
        <f>IF(ISERROR(MATCH(Table18[[#This Row], [Type of College]],$AZ$2:$AZ$4,0)),"0", "1")</f>
        <v>0</v>
      </c>
      <c r="AM1284" s="2" t="str">
        <f>IF(ISERROR(MATCH(Table18[[#This Row], [College Category]],$BA$2:$BA$15,0)),"0", "1")</f>
        <v>0</v>
      </c>
      <c r="AN1284" s="2" t="str">
        <f>IF(ISERROR(MATCH(Table18[[#This Row], [Degree Duration]],$BB$3:$BB$12,0)),"0", "1")</f>
        <v>0</v>
      </c>
      <c r="AO1284" s="2" t="str">
        <f>IF(ISERROR(MATCH(#REF!,#REF!,0)),"0", "1")</f>
        <v>0</v>
      </c>
      <c r="AP1284" s="2" t="str">
        <f>IF(ISERROR(MATCH(Table18[[#This Row], [Batch Start Year]],$BC$2:$BC$23,0)),"0", "1")</f>
        <v>0</v>
      </c>
      <c r="AQ1284" s="2" t="str">
        <f>IF(ISERROR(MATCH(Table18[[#This Row], [Batch Start Semester]],$BD$2:$BD$5,0)),"0", "1")</f>
        <v>0</v>
      </c>
      <c r="AR1284" s="2" t="str">
        <f>IF(ISERROR(MATCH(Table18[[#This Row], [Batch Session ]],$BE$2:$BE$5,0)),"0", "1")</f>
        <v>0</v>
      </c>
      <c r="AS1284" s="2" t="str">
        <f>IF(ISERROR(MATCH(Table18[[#This Row], [Current Semester Number ]],$BF$2:$BF$12,0)),"0", "1")</f>
        <v>0</v>
      </c>
      <c r="AT1284" s="2" t="str">
        <f>IF(ISERROR(MATCH(Table18[[#This Row], [Gender]],$BG$2:$BG$4,0)),"0", "1")</f>
        <v>0</v>
      </c>
      <c r="AU1284" s="2" t="str">
        <f>IF(ISERROR(MATCH(Table18[[#This Row], [Quota Type]],$BH$2:$BH$12,0)),"0", "1")</f>
        <v>0</v>
      </c>
      <c r="AV1284" s="2" t="str">
        <f>IF(ISERROR(MATCH(Table18[[#This Row], [Different Ability Type (only for Differently abled students)]],$BI$2:$BI$8,0)),"0", "1")</f>
        <v>0</v>
      </c>
      <c r="AW1284" s="2"/>
      <c r="AX1284" s="2"/>
      <c r="AY1284" s="2"/>
      <c r="AZ1284" s="2"/>
    </row>
    <row r="1285" ht="14.25">
      <c r="A1285" s="23"/>
      <c r="B1285" s="23"/>
      <c r="C1285" s="23"/>
      <c r="D1285" s="23"/>
      <c r="E1285" s="23"/>
      <c r="F1285" s="23"/>
      <c r="G1285" s="24"/>
      <c r="H1285" s="25"/>
      <c r="I1285" s="26"/>
      <c r="J1285" s="27"/>
      <c r="K1285" s="27"/>
      <c r="L1285" s="27"/>
      <c r="M1285" s="26"/>
      <c r="N1285" s="28"/>
      <c r="O1285" s="29"/>
      <c r="P1285" s="30"/>
      <c r="Q1285" s="30"/>
      <c r="R1285" s="30"/>
      <c r="S1285" s="31"/>
      <c r="T1285" s="26"/>
      <c r="U1285" s="27"/>
      <c r="V1285" s="82"/>
      <c r="W1285" s="83"/>
      <c r="X1285" s="27"/>
      <c r="Y1285" s="36"/>
      <c r="Z1285" s="27"/>
      <c r="AA1285" s="37"/>
      <c r="AB1285" s="38"/>
      <c r="AC1285" s="39"/>
      <c r="AD1285" s="40"/>
      <c r="AK1285" s="2" t="str">
        <f>IF(ISERROR(MATCH(Table18[[#This Row], [Sector of College]],$AY$2:$AY$4,0)),"0", "1")</f>
        <v>0</v>
      </c>
      <c r="AL1285" s="2" t="str">
        <f>IF(ISERROR(MATCH(Table18[[#This Row], [Type of College]],$AZ$2:$AZ$4,0)),"0", "1")</f>
        <v>0</v>
      </c>
      <c r="AM1285" s="2" t="str">
        <f>IF(ISERROR(MATCH(Table18[[#This Row], [College Category]],$BA$2:$BA$15,0)),"0", "1")</f>
        <v>0</v>
      </c>
      <c r="AN1285" s="2" t="str">
        <f>IF(ISERROR(MATCH(Table18[[#This Row], [Degree Duration]],$BB$3:$BB$12,0)),"0", "1")</f>
        <v>0</v>
      </c>
      <c r="AO1285" s="2" t="str">
        <f>IF(ISERROR(MATCH(#REF!,#REF!,0)),"0", "1")</f>
        <v>0</v>
      </c>
      <c r="AP1285" s="2" t="str">
        <f>IF(ISERROR(MATCH(Table18[[#This Row], [Batch Start Year]],$BC$2:$BC$23,0)),"0", "1")</f>
        <v>0</v>
      </c>
      <c r="AQ1285" s="2" t="str">
        <f>IF(ISERROR(MATCH(Table18[[#This Row], [Batch Start Semester]],$BD$2:$BD$5,0)),"0", "1")</f>
        <v>0</v>
      </c>
      <c r="AR1285" s="2" t="str">
        <f>IF(ISERROR(MATCH(Table18[[#This Row], [Batch Session ]],$BE$2:$BE$5,0)),"0", "1")</f>
        <v>0</v>
      </c>
      <c r="AS1285" s="2" t="str">
        <f>IF(ISERROR(MATCH(Table18[[#This Row], [Current Semester Number ]],$BF$2:$BF$12,0)),"0", "1")</f>
        <v>0</v>
      </c>
      <c r="AT1285" s="2" t="str">
        <f>IF(ISERROR(MATCH(Table18[[#This Row], [Gender]],$BG$2:$BG$4,0)),"0", "1")</f>
        <v>0</v>
      </c>
      <c r="AU1285" s="2" t="str">
        <f>IF(ISERROR(MATCH(Table18[[#This Row], [Quota Type]],$BH$2:$BH$12,0)),"0", "1")</f>
        <v>0</v>
      </c>
      <c r="AV1285" s="2" t="str">
        <f>IF(ISERROR(MATCH(Table18[[#This Row], [Different Ability Type (only for Differently abled students)]],$BI$2:$BI$8,0)),"0", "1")</f>
        <v>0</v>
      </c>
      <c r="AW1285" s="2"/>
      <c r="AX1285" s="2"/>
      <c r="AY1285" s="2"/>
      <c r="AZ1285" s="2"/>
    </row>
    <row r="1286" ht="14.25">
      <c r="A1286" s="23"/>
      <c r="B1286" s="23"/>
      <c r="C1286" s="23"/>
      <c r="D1286" s="23"/>
      <c r="E1286" s="23"/>
      <c r="F1286" s="23"/>
      <c r="G1286" s="24"/>
      <c r="H1286" s="25"/>
      <c r="I1286" s="26"/>
      <c r="J1286" s="27"/>
      <c r="K1286" s="27"/>
      <c r="L1286" s="27"/>
      <c r="M1286" s="26"/>
      <c r="N1286" s="28"/>
      <c r="O1286" s="29"/>
      <c r="P1286" s="30"/>
      <c r="Q1286" s="30"/>
      <c r="R1286" s="30"/>
      <c r="S1286" s="31"/>
      <c r="T1286" s="26"/>
      <c r="U1286" s="27"/>
      <c r="V1286" s="82"/>
      <c r="W1286" s="83"/>
      <c r="X1286" s="27"/>
      <c r="Y1286" s="36"/>
      <c r="Z1286" s="27"/>
      <c r="AA1286" s="37"/>
      <c r="AB1286" s="38"/>
      <c r="AC1286" s="39"/>
      <c r="AD1286" s="40"/>
      <c r="AK1286" s="2" t="str">
        <f>IF(ISERROR(MATCH(Table18[[#This Row], [Sector of College]],$AY$2:$AY$4,0)),"0", "1")</f>
        <v>0</v>
      </c>
      <c r="AL1286" s="2" t="str">
        <f>IF(ISERROR(MATCH(Table18[[#This Row], [Type of College]],$AZ$2:$AZ$4,0)),"0", "1")</f>
        <v>0</v>
      </c>
      <c r="AM1286" s="2" t="str">
        <f>IF(ISERROR(MATCH(Table18[[#This Row], [College Category]],$BA$2:$BA$15,0)),"0", "1")</f>
        <v>0</v>
      </c>
      <c r="AN1286" s="2" t="str">
        <f>IF(ISERROR(MATCH(Table18[[#This Row], [Degree Duration]],$BB$3:$BB$12,0)),"0", "1")</f>
        <v>0</v>
      </c>
      <c r="AO1286" s="2" t="str">
        <f>IF(ISERROR(MATCH(#REF!,#REF!,0)),"0", "1")</f>
        <v>0</v>
      </c>
      <c r="AP1286" s="2" t="str">
        <f>IF(ISERROR(MATCH(Table18[[#This Row], [Batch Start Year]],$BC$2:$BC$23,0)),"0", "1")</f>
        <v>0</v>
      </c>
      <c r="AQ1286" s="2" t="str">
        <f>IF(ISERROR(MATCH(Table18[[#This Row], [Batch Start Semester]],$BD$2:$BD$5,0)),"0", "1")</f>
        <v>0</v>
      </c>
      <c r="AR1286" s="2" t="str">
        <f>IF(ISERROR(MATCH(Table18[[#This Row], [Batch Session ]],$BE$2:$BE$5,0)),"0", "1")</f>
        <v>0</v>
      </c>
      <c r="AS1286" s="2" t="str">
        <f>IF(ISERROR(MATCH(Table18[[#This Row], [Current Semester Number ]],$BF$2:$BF$12,0)),"0", "1")</f>
        <v>0</v>
      </c>
      <c r="AT1286" s="2" t="str">
        <f>IF(ISERROR(MATCH(Table18[[#This Row], [Gender]],$BG$2:$BG$4,0)),"0", "1")</f>
        <v>0</v>
      </c>
      <c r="AU1286" s="2" t="str">
        <f>IF(ISERROR(MATCH(Table18[[#This Row], [Quota Type]],$BH$2:$BH$12,0)),"0", "1")</f>
        <v>0</v>
      </c>
      <c r="AV1286" s="2" t="str">
        <f>IF(ISERROR(MATCH(Table18[[#This Row], [Different Ability Type (only for Differently abled students)]],$BI$2:$BI$8,0)),"0", "1")</f>
        <v>0</v>
      </c>
      <c r="AW1286" s="2"/>
      <c r="AX1286" s="2"/>
      <c r="AY1286" s="2"/>
      <c r="AZ1286" s="2"/>
    </row>
    <row r="1287" ht="14.25">
      <c r="A1287" s="23"/>
      <c r="B1287" s="23"/>
      <c r="C1287" s="23"/>
      <c r="D1287" s="23"/>
      <c r="E1287" s="23"/>
      <c r="F1287" s="23"/>
      <c r="G1287" s="24"/>
      <c r="H1287" s="25"/>
      <c r="I1287" s="26"/>
      <c r="J1287" s="27"/>
      <c r="K1287" s="27"/>
      <c r="L1287" s="27"/>
      <c r="M1287" s="26"/>
      <c r="N1287" s="28"/>
      <c r="O1287" s="29"/>
      <c r="P1287" s="30"/>
      <c r="Q1287" s="30"/>
      <c r="R1287" s="30"/>
      <c r="S1287" s="31"/>
      <c r="T1287" s="26"/>
      <c r="U1287" s="27"/>
      <c r="V1287" s="82"/>
      <c r="W1287" s="83"/>
      <c r="X1287" s="27"/>
      <c r="Y1287" s="36"/>
      <c r="Z1287" s="27"/>
      <c r="AA1287" s="37"/>
      <c r="AB1287" s="38"/>
      <c r="AC1287" s="39"/>
      <c r="AD1287" s="40"/>
      <c r="AK1287" s="2" t="str">
        <f>IF(ISERROR(MATCH(Table18[[#This Row], [Sector of College]],$AY$2:$AY$4,0)),"0", "1")</f>
        <v>0</v>
      </c>
      <c r="AL1287" s="2" t="str">
        <f>IF(ISERROR(MATCH(Table18[[#This Row], [Type of College]],$AZ$2:$AZ$4,0)),"0", "1")</f>
        <v>0</v>
      </c>
      <c r="AM1287" s="2" t="str">
        <f>IF(ISERROR(MATCH(Table18[[#This Row], [College Category]],$BA$2:$BA$15,0)),"0", "1")</f>
        <v>0</v>
      </c>
      <c r="AN1287" s="2" t="str">
        <f>IF(ISERROR(MATCH(Table18[[#This Row], [Degree Duration]],$BB$3:$BB$12,0)),"0", "1")</f>
        <v>0</v>
      </c>
      <c r="AO1287" s="2" t="str">
        <f>IF(ISERROR(MATCH(#REF!,#REF!,0)),"0", "1")</f>
        <v>0</v>
      </c>
      <c r="AP1287" s="2" t="str">
        <f>IF(ISERROR(MATCH(Table18[[#This Row], [Batch Start Year]],$BC$2:$BC$23,0)),"0", "1")</f>
        <v>0</v>
      </c>
      <c r="AQ1287" s="2" t="str">
        <f>IF(ISERROR(MATCH(Table18[[#This Row], [Batch Start Semester]],$BD$2:$BD$5,0)),"0", "1")</f>
        <v>0</v>
      </c>
      <c r="AR1287" s="2" t="str">
        <f>IF(ISERROR(MATCH(Table18[[#This Row], [Batch Session ]],$BE$2:$BE$5,0)),"0", "1")</f>
        <v>0</v>
      </c>
      <c r="AS1287" s="2" t="str">
        <f>IF(ISERROR(MATCH(Table18[[#This Row], [Current Semester Number ]],$BF$2:$BF$12,0)),"0", "1")</f>
        <v>0</v>
      </c>
      <c r="AT1287" s="2" t="str">
        <f>IF(ISERROR(MATCH(Table18[[#This Row], [Gender]],$BG$2:$BG$4,0)),"0", "1")</f>
        <v>0</v>
      </c>
      <c r="AU1287" s="2" t="str">
        <f>IF(ISERROR(MATCH(Table18[[#This Row], [Quota Type]],$BH$2:$BH$12,0)),"0", "1")</f>
        <v>0</v>
      </c>
      <c r="AV1287" s="2" t="str">
        <f>IF(ISERROR(MATCH(Table18[[#This Row], [Different Ability Type (only for Differently abled students)]],$BI$2:$BI$8,0)),"0", "1")</f>
        <v>0</v>
      </c>
      <c r="AW1287" s="2"/>
      <c r="AX1287" s="2"/>
      <c r="AY1287" s="2"/>
      <c r="AZ1287" s="2"/>
    </row>
    <row r="1288" ht="14.25">
      <c r="A1288" s="23"/>
      <c r="B1288" s="23"/>
      <c r="C1288" s="23"/>
      <c r="D1288" s="23"/>
      <c r="E1288" s="23"/>
      <c r="F1288" s="23"/>
      <c r="G1288" s="24"/>
      <c r="H1288" s="25"/>
      <c r="I1288" s="26"/>
      <c r="J1288" s="27"/>
      <c r="K1288" s="27"/>
      <c r="L1288" s="27"/>
      <c r="M1288" s="26"/>
      <c r="N1288" s="28"/>
      <c r="O1288" s="29"/>
      <c r="P1288" s="30"/>
      <c r="Q1288" s="30"/>
      <c r="R1288" s="30"/>
      <c r="S1288" s="31"/>
      <c r="T1288" s="26"/>
      <c r="U1288" s="27"/>
      <c r="V1288" s="82"/>
      <c r="W1288" s="83"/>
      <c r="X1288" s="27"/>
      <c r="Y1288" s="36"/>
      <c r="Z1288" s="27"/>
      <c r="AA1288" s="37"/>
      <c r="AB1288" s="38"/>
      <c r="AC1288" s="39"/>
      <c r="AD1288" s="40"/>
      <c r="AK1288" s="2" t="str">
        <f>IF(ISERROR(MATCH(Table18[[#This Row], [Sector of College]],$AY$2:$AY$4,0)),"0", "1")</f>
        <v>0</v>
      </c>
      <c r="AL1288" s="2" t="str">
        <f>IF(ISERROR(MATCH(Table18[[#This Row], [Type of College]],$AZ$2:$AZ$4,0)),"0", "1")</f>
        <v>0</v>
      </c>
      <c r="AM1288" s="2" t="str">
        <f>IF(ISERROR(MATCH(Table18[[#This Row], [College Category]],$BA$2:$BA$15,0)),"0", "1")</f>
        <v>0</v>
      </c>
      <c r="AN1288" s="2" t="str">
        <f>IF(ISERROR(MATCH(Table18[[#This Row], [Degree Duration]],$BB$3:$BB$12,0)),"0", "1")</f>
        <v>0</v>
      </c>
      <c r="AO1288" s="2" t="str">
        <f>IF(ISERROR(MATCH(#REF!,#REF!,0)),"0", "1")</f>
        <v>0</v>
      </c>
      <c r="AP1288" s="2" t="str">
        <f>IF(ISERROR(MATCH(Table18[[#This Row], [Batch Start Year]],$BC$2:$BC$23,0)),"0", "1")</f>
        <v>0</v>
      </c>
      <c r="AQ1288" s="2" t="str">
        <f>IF(ISERROR(MATCH(Table18[[#This Row], [Batch Start Semester]],$BD$2:$BD$5,0)),"0", "1")</f>
        <v>0</v>
      </c>
      <c r="AR1288" s="2" t="str">
        <f>IF(ISERROR(MATCH(Table18[[#This Row], [Batch Session ]],$BE$2:$BE$5,0)),"0", "1")</f>
        <v>0</v>
      </c>
      <c r="AS1288" s="2" t="str">
        <f>IF(ISERROR(MATCH(Table18[[#This Row], [Current Semester Number ]],$BF$2:$BF$12,0)),"0", "1")</f>
        <v>0</v>
      </c>
      <c r="AT1288" s="2" t="str">
        <f>IF(ISERROR(MATCH(Table18[[#This Row], [Gender]],$BG$2:$BG$4,0)),"0", "1")</f>
        <v>0</v>
      </c>
      <c r="AU1288" s="2" t="str">
        <f>IF(ISERROR(MATCH(Table18[[#This Row], [Quota Type]],$BH$2:$BH$12,0)),"0", "1")</f>
        <v>0</v>
      </c>
      <c r="AV1288" s="2" t="str">
        <f>IF(ISERROR(MATCH(Table18[[#This Row], [Different Ability Type (only for Differently abled students)]],$BI$2:$BI$8,0)),"0", "1")</f>
        <v>0</v>
      </c>
      <c r="AW1288" s="2"/>
      <c r="AX1288" s="2"/>
      <c r="AY1288" s="2"/>
      <c r="AZ1288" s="2"/>
    </row>
    <row r="1289" ht="14.25">
      <c r="A1289" s="23"/>
      <c r="B1289" s="23"/>
      <c r="C1289" s="23"/>
      <c r="D1289" s="23"/>
      <c r="E1289" s="23"/>
      <c r="F1289" s="23"/>
      <c r="G1289" s="24"/>
      <c r="H1289" s="25"/>
      <c r="I1289" s="26"/>
      <c r="J1289" s="27"/>
      <c r="K1289" s="27"/>
      <c r="L1289" s="27"/>
      <c r="M1289" s="26"/>
      <c r="N1289" s="28"/>
      <c r="O1289" s="29"/>
      <c r="P1289" s="30"/>
      <c r="Q1289" s="30"/>
      <c r="R1289" s="30"/>
      <c r="S1289" s="31"/>
      <c r="T1289" s="26"/>
      <c r="U1289" s="27"/>
      <c r="V1289" s="82"/>
      <c r="W1289" s="83"/>
      <c r="X1289" s="27"/>
      <c r="Y1289" s="36"/>
      <c r="Z1289" s="27"/>
      <c r="AA1289" s="37"/>
      <c r="AB1289" s="38"/>
      <c r="AC1289" s="39"/>
      <c r="AD1289" s="40"/>
      <c r="AK1289" s="2" t="str">
        <f>IF(ISERROR(MATCH(Table18[[#This Row], [Sector of College]],$AY$2:$AY$4,0)),"0", "1")</f>
        <v>0</v>
      </c>
      <c r="AL1289" s="2" t="str">
        <f>IF(ISERROR(MATCH(Table18[[#This Row], [Type of College]],$AZ$2:$AZ$4,0)),"0", "1")</f>
        <v>0</v>
      </c>
      <c r="AM1289" s="2" t="str">
        <f>IF(ISERROR(MATCH(Table18[[#This Row], [College Category]],$BA$2:$BA$15,0)),"0", "1")</f>
        <v>0</v>
      </c>
      <c r="AN1289" s="2" t="str">
        <f>IF(ISERROR(MATCH(Table18[[#This Row], [Degree Duration]],$BB$3:$BB$12,0)),"0", "1")</f>
        <v>0</v>
      </c>
      <c r="AO1289" s="2" t="str">
        <f>IF(ISERROR(MATCH(#REF!,#REF!,0)),"0", "1")</f>
        <v>0</v>
      </c>
      <c r="AP1289" s="2" t="str">
        <f>IF(ISERROR(MATCH(Table18[[#This Row], [Batch Start Year]],$BC$2:$BC$23,0)),"0", "1")</f>
        <v>0</v>
      </c>
      <c r="AQ1289" s="2" t="str">
        <f>IF(ISERROR(MATCH(Table18[[#This Row], [Batch Start Semester]],$BD$2:$BD$5,0)),"0", "1")</f>
        <v>0</v>
      </c>
      <c r="AR1289" s="2" t="str">
        <f>IF(ISERROR(MATCH(Table18[[#This Row], [Batch Session ]],$BE$2:$BE$5,0)),"0", "1")</f>
        <v>0</v>
      </c>
      <c r="AS1289" s="2" t="str">
        <f>IF(ISERROR(MATCH(Table18[[#This Row], [Current Semester Number ]],$BF$2:$BF$12,0)),"0", "1")</f>
        <v>0</v>
      </c>
      <c r="AT1289" s="2" t="str">
        <f>IF(ISERROR(MATCH(Table18[[#This Row], [Gender]],$BG$2:$BG$4,0)),"0", "1")</f>
        <v>0</v>
      </c>
      <c r="AU1289" s="2" t="str">
        <f>IF(ISERROR(MATCH(Table18[[#This Row], [Quota Type]],$BH$2:$BH$12,0)),"0", "1")</f>
        <v>0</v>
      </c>
      <c r="AV1289" s="2" t="str">
        <f>IF(ISERROR(MATCH(Table18[[#This Row], [Different Ability Type (only for Differently abled students)]],$BI$2:$BI$8,0)),"0", "1")</f>
        <v>0</v>
      </c>
      <c r="AW1289" s="2"/>
      <c r="AX1289" s="2"/>
      <c r="AY1289" s="2"/>
      <c r="AZ1289" s="2"/>
    </row>
    <row r="1290" ht="14.25">
      <c r="A1290" s="23"/>
      <c r="B1290" s="23"/>
      <c r="C1290" s="23"/>
      <c r="D1290" s="23"/>
      <c r="E1290" s="23"/>
      <c r="F1290" s="23"/>
      <c r="G1290" s="24"/>
      <c r="H1290" s="25"/>
      <c r="I1290" s="26"/>
      <c r="J1290" s="27"/>
      <c r="K1290" s="27"/>
      <c r="L1290" s="27"/>
      <c r="M1290" s="26"/>
      <c r="N1290" s="28"/>
      <c r="O1290" s="29"/>
      <c r="P1290" s="30"/>
      <c r="Q1290" s="30"/>
      <c r="R1290" s="30"/>
      <c r="S1290" s="31"/>
      <c r="T1290" s="26"/>
      <c r="U1290" s="27"/>
      <c r="V1290" s="82"/>
      <c r="W1290" s="83"/>
      <c r="X1290" s="27"/>
      <c r="Y1290" s="36"/>
      <c r="Z1290" s="27"/>
      <c r="AA1290" s="37"/>
      <c r="AB1290" s="38"/>
      <c r="AC1290" s="39"/>
      <c r="AD1290" s="40"/>
      <c r="AK1290" s="2" t="str">
        <f>IF(ISERROR(MATCH(Table18[[#This Row], [Sector of College]],$AY$2:$AY$4,0)),"0", "1")</f>
        <v>0</v>
      </c>
      <c r="AL1290" s="2" t="str">
        <f>IF(ISERROR(MATCH(Table18[[#This Row], [Type of College]],$AZ$2:$AZ$4,0)),"0", "1")</f>
        <v>0</v>
      </c>
      <c r="AM1290" s="2" t="str">
        <f>IF(ISERROR(MATCH(Table18[[#This Row], [College Category]],$BA$2:$BA$15,0)),"0", "1")</f>
        <v>0</v>
      </c>
      <c r="AN1290" s="2" t="str">
        <f>IF(ISERROR(MATCH(Table18[[#This Row], [Degree Duration]],$BB$3:$BB$12,0)),"0", "1")</f>
        <v>0</v>
      </c>
      <c r="AO1290" s="2" t="str">
        <f>IF(ISERROR(MATCH(#REF!,#REF!,0)),"0", "1")</f>
        <v>0</v>
      </c>
      <c r="AP1290" s="2" t="str">
        <f>IF(ISERROR(MATCH(Table18[[#This Row], [Batch Start Year]],$BC$2:$BC$23,0)),"0", "1")</f>
        <v>0</v>
      </c>
      <c r="AQ1290" s="2" t="str">
        <f>IF(ISERROR(MATCH(Table18[[#This Row], [Batch Start Semester]],$BD$2:$BD$5,0)),"0", "1")</f>
        <v>0</v>
      </c>
      <c r="AR1290" s="2" t="str">
        <f>IF(ISERROR(MATCH(Table18[[#This Row], [Batch Session ]],$BE$2:$BE$5,0)),"0", "1")</f>
        <v>0</v>
      </c>
      <c r="AS1290" s="2" t="str">
        <f>IF(ISERROR(MATCH(Table18[[#This Row], [Current Semester Number ]],$BF$2:$BF$12,0)),"0", "1")</f>
        <v>0</v>
      </c>
      <c r="AT1290" s="2" t="str">
        <f>IF(ISERROR(MATCH(Table18[[#This Row], [Gender]],$BG$2:$BG$4,0)),"0", "1")</f>
        <v>0</v>
      </c>
      <c r="AU1290" s="2" t="str">
        <f>IF(ISERROR(MATCH(Table18[[#This Row], [Quota Type]],$BH$2:$BH$12,0)),"0", "1")</f>
        <v>0</v>
      </c>
      <c r="AV1290" s="2" t="str">
        <f>IF(ISERROR(MATCH(Table18[[#This Row], [Different Ability Type (only for Differently abled students)]],$BI$2:$BI$8,0)),"0", "1")</f>
        <v>0</v>
      </c>
      <c r="AW1290" s="2"/>
      <c r="AX1290" s="2"/>
      <c r="AY1290" s="2"/>
      <c r="AZ1290" s="2"/>
    </row>
    <row r="1291" ht="14.25">
      <c r="A1291" s="23"/>
      <c r="B1291" s="23"/>
      <c r="C1291" s="23"/>
      <c r="D1291" s="23"/>
      <c r="E1291" s="23"/>
      <c r="F1291" s="23"/>
      <c r="G1291" s="24"/>
      <c r="H1291" s="25"/>
      <c r="I1291" s="26"/>
      <c r="J1291" s="27"/>
      <c r="K1291" s="27"/>
      <c r="L1291" s="27"/>
      <c r="M1291" s="26"/>
      <c r="N1291" s="28"/>
      <c r="O1291" s="29"/>
      <c r="P1291" s="30"/>
      <c r="Q1291" s="30"/>
      <c r="R1291" s="30"/>
      <c r="S1291" s="31"/>
      <c r="T1291" s="26"/>
      <c r="U1291" s="27"/>
      <c r="V1291" s="82"/>
      <c r="W1291" s="83"/>
      <c r="X1291" s="27"/>
      <c r="Y1291" s="36"/>
      <c r="Z1291" s="27"/>
      <c r="AA1291" s="37"/>
      <c r="AB1291" s="38"/>
      <c r="AC1291" s="39"/>
      <c r="AD1291" s="40"/>
      <c r="AK1291" s="2" t="str">
        <f>IF(ISERROR(MATCH(Table18[[#This Row], [Sector of College]],$AY$2:$AY$4,0)),"0", "1")</f>
        <v>0</v>
      </c>
      <c r="AL1291" s="2" t="str">
        <f>IF(ISERROR(MATCH(Table18[[#This Row], [Type of College]],$AZ$2:$AZ$4,0)),"0", "1")</f>
        <v>0</v>
      </c>
      <c r="AM1291" s="2" t="str">
        <f>IF(ISERROR(MATCH(Table18[[#This Row], [College Category]],$BA$2:$BA$15,0)),"0", "1")</f>
        <v>0</v>
      </c>
      <c r="AN1291" s="2" t="str">
        <f>IF(ISERROR(MATCH(Table18[[#This Row], [Degree Duration]],$BB$3:$BB$12,0)),"0", "1")</f>
        <v>0</v>
      </c>
      <c r="AO1291" s="2" t="str">
        <f>IF(ISERROR(MATCH(#REF!,#REF!,0)),"0", "1")</f>
        <v>0</v>
      </c>
      <c r="AP1291" s="2" t="str">
        <f>IF(ISERROR(MATCH(Table18[[#This Row], [Batch Start Year]],$BC$2:$BC$23,0)),"0", "1")</f>
        <v>0</v>
      </c>
      <c r="AQ1291" s="2" t="str">
        <f>IF(ISERROR(MATCH(Table18[[#This Row], [Batch Start Semester]],$BD$2:$BD$5,0)),"0", "1")</f>
        <v>0</v>
      </c>
      <c r="AR1291" s="2" t="str">
        <f>IF(ISERROR(MATCH(Table18[[#This Row], [Batch Session ]],$BE$2:$BE$5,0)),"0", "1")</f>
        <v>0</v>
      </c>
      <c r="AS1291" s="2" t="str">
        <f>IF(ISERROR(MATCH(Table18[[#This Row], [Current Semester Number ]],$BF$2:$BF$12,0)),"0", "1")</f>
        <v>0</v>
      </c>
      <c r="AT1291" s="2" t="str">
        <f>IF(ISERROR(MATCH(Table18[[#This Row], [Gender]],$BG$2:$BG$4,0)),"0", "1")</f>
        <v>0</v>
      </c>
      <c r="AU1291" s="2" t="str">
        <f>IF(ISERROR(MATCH(Table18[[#This Row], [Quota Type]],$BH$2:$BH$12,0)),"0", "1")</f>
        <v>0</v>
      </c>
      <c r="AV1291" s="2" t="str">
        <f>IF(ISERROR(MATCH(Table18[[#This Row], [Different Ability Type (only for Differently abled students)]],$BI$2:$BI$8,0)),"0", "1")</f>
        <v>0</v>
      </c>
      <c r="AW1291" s="2"/>
      <c r="AX1291" s="2"/>
      <c r="AY1291" s="2"/>
      <c r="AZ1291" s="2"/>
    </row>
    <row r="1292" ht="14.25">
      <c r="A1292" s="23"/>
      <c r="B1292" s="23"/>
      <c r="C1292" s="23"/>
      <c r="D1292" s="23"/>
      <c r="E1292" s="23"/>
      <c r="F1292" s="23"/>
      <c r="G1292" s="24"/>
      <c r="H1292" s="25"/>
      <c r="I1292" s="26"/>
      <c r="J1292" s="27"/>
      <c r="K1292" s="27"/>
      <c r="L1292" s="27"/>
      <c r="M1292" s="26"/>
      <c r="N1292" s="28"/>
      <c r="O1292" s="29"/>
      <c r="P1292" s="30"/>
      <c r="Q1292" s="30"/>
      <c r="R1292" s="30"/>
      <c r="S1292" s="31"/>
      <c r="T1292" s="26"/>
      <c r="U1292" s="27"/>
      <c r="V1292" s="82"/>
      <c r="W1292" s="83"/>
      <c r="X1292" s="27"/>
      <c r="Y1292" s="36"/>
      <c r="Z1292" s="27"/>
      <c r="AA1292" s="37"/>
      <c r="AB1292" s="38"/>
      <c r="AC1292" s="39"/>
      <c r="AD1292" s="40"/>
      <c r="AK1292" s="2" t="str">
        <f>IF(ISERROR(MATCH(Table18[[#This Row], [Sector of College]],$AY$2:$AY$4,0)),"0", "1")</f>
        <v>0</v>
      </c>
      <c r="AL1292" s="2" t="str">
        <f>IF(ISERROR(MATCH(Table18[[#This Row], [Type of College]],$AZ$2:$AZ$4,0)),"0", "1")</f>
        <v>0</v>
      </c>
      <c r="AM1292" s="2" t="str">
        <f>IF(ISERROR(MATCH(Table18[[#This Row], [College Category]],$BA$2:$BA$15,0)),"0", "1")</f>
        <v>0</v>
      </c>
      <c r="AN1292" s="2" t="str">
        <f>IF(ISERROR(MATCH(Table18[[#This Row], [Degree Duration]],$BB$3:$BB$12,0)),"0", "1")</f>
        <v>0</v>
      </c>
      <c r="AO1292" s="2" t="str">
        <f>IF(ISERROR(MATCH(#REF!,#REF!,0)),"0", "1")</f>
        <v>0</v>
      </c>
      <c r="AP1292" s="2" t="str">
        <f>IF(ISERROR(MATCH(Table18[[#This Row], [Batch Start Year]],$BC$2:$BC$23,0)),"0", "1")</f>
        <v>0</v>
      </c>
      <c r="AQ1292" s="2" t="str">
        <f>IF(ISERROR(MATCH(Table18[[#This Row], [Batch Start Semester]],$BD$2:$BD$5,0)),"0", "1")</f>
        <v>0</v>
      </c>
      <c r="AR1292" s="2" t="str">
        <f>IF(ISERROR(MATCH(Table18[[#This Row], [Batch Session ]],$BE$2:$BE$5,0)),"0", "1")</f>
        <v>0</v>
      </c>
      <c r="AS1292" s="2" t="str">
        <f>IF(ISERROR(MATCH(Table18[[#This Row], [Current Semester Number ]],$BF$2:$BF$12,0)),"0", "1")</f>
        <v>0</v>
      </c>
      <c r="AT1292" s="2" t="str">
        <f>IF(ISERROR(MATCH(Table18[[#This Row], [Gender]],$BG$2:$BG$4,0)),"0", "1")</f>
        <v>0</v>
      </c>
      <c r="AU1292" s="2" t="str">
        <f>IF(ISERROR(MATCH(Table18[[#This Row], [Quota Type]],$BH$2:$BH$12,0)),"0", "1")</f>
        <v>0</v>
      </c>
      <c r="AV1292" s="2" t="str">
        <f>IF(ISERROR(MATCH(Table18[[#This Row], [Different Ability Type (only for Differently abled students)]],$BI$2:$BI$8,0)),"0", "1")</f>
        <v>0</v>
      </c>
      <c r="AW1292" s="2"/>
      <c r="AX1292" s="2"/>
      <c r="AY1292" s="2"/>
      <c r="AZ1292" s="2"/>
    </row>
    <row r="1293" ht="14.25">
      <c r="A1293" s="23"/>
      <c r="B1293" s="23"/>
      <c r="C1293" s="23"/>
      <c r="D1293" s="23"/>
      <c r="E1293" s="23"/>
      <c r="F1293" s="23"/>
      <c r="G1293" s="24"/>
      <c r="H1293" s="25"/>
      <c r="I1293" s="26"/>
      <c r="J1293" s="27"/>
      <c r="K1293" s="27"/>
      <c r="L1293" s="27"/>
      <c r="M1293" s="26"/>
      <c r="N1293" s="28"/>
      <c r="O1293" s="29"/>
      <c r="P1293" s="30"/>
      <c r="Q1293" s="30"/>
      <c r="R1293" s="30"/>
      <c r="S1293" s="31"/>
      <c r="T1293" s="26"/>
      <c r="U1293" s="27"/>
      <c r="V1293" s="82"/>
      <c r="W1293" s="83"/>
      <c r="X1293" s="27"/>
      <c r="Y1293" s="36"/>
      <c r="Z1293" s="27"/>
      <c r="AA1293" s="37"/>
      <c r="AB1293" s="38"/>
      <c r="AC1293" s="39"/>
      <c r="AD1293" s="40"/>
      <c r="AK1293" s="2" t="str">
        <f>IF(ISERROR(MATCH(Table18[[#This Row], [Sector of College]],$AY$2:$AY$4,0)),"0", "1")</f>
        <v>0</v>
      </c>
      <c r="AL1293" s="2" t="str">
        <f>IF(ISERROR(MATCH(Table18[[#This Row], [Type of College]],$AZ$2:$AZ$4,0)),"0", "1")</f>
        <v>0</v>
      </c>
      <c r="AM1293" s="2" t="str">
        <f>IF(ISERROR(MATCH(Table18[[#This Row], [College Category]],$BA$2:$BA$15,0)),"0", "1")</f>
        <v>0</v>
      </c>
      <c r="AN1293" s="2" t="str">
        <f>IF(ISERROR(MATCH(Table18[[#This Row], [Degree Duration]],$BB$3:$BB$12,0)),"0", "1")</f>
        <v>0</v>
      </c>
      <c r="AO1293" s="2" t="str">
        <f>IF(ISERROR(MATCH(#REF!,#REF!,0)),"0", "1")</f>
        <v>0</v>
      </c>
      <c r="AP1293" s="2" t="str">
        <f>IF(ISERROR(MATCH(Table18[[#This Row], [Batch Start Year]],$BC$2:$BC$23,0)),"0", "1")</f>
        <v>0</v>
      </c>
      <c r="AQ1293" s="2" t="str">
        <f>IF(ISERROR(MATCH(Table18[[#This Row], [Batch Start Semester]],$BD$2:$BD$5,0)),"0", "1")</f>
        <v>0</v>
      </c>
      <c r="AR1293" s="2" t="str">
        <f>IF(ISERROR(MATCH(Table18[[#This Row], [Batch Session ]],$BE$2:$BE$5,0)),"0", "1")</f>
        <v>0</v>
      </c>
      <c r="AS1293" s="2" t="str">
        <f>IF(ISERROR(MATCH(Table18[[#This Row], [Current Semester Number ]],$BF$2:$BF$12,0)),"0", "1")</f>
        <v>0</v>
      </c>
      <c r="AT1293" s="2" t="str">
        <f>IF(ISERROR(MATCH(Table18[[#This Row], [Gender]],$BG$2:$BG$4,0)),"0", "1")</f>
        <v>0</v>
      </c>
      <c r="AU1293" s="2" t="str">
        <f>IF(ISERROR(MATCH(Table18[[#This Row], [Quota Type]],$BH$2:$BH$12,0)),"0", "1")</f>
        <v>0</v>
      </c>
      <c r="AV1293" s="2" t="str">
        <f>IF(ISERROR(MATCH(Table18[[#This Row], [Different Ability Type (only for Differently abled students)]],$BI$2:$BI$8,0)),"0", "1")</f>
        <v>0</v>
      </c>
      <c r="AW1293" s="2"/>
      <c r="AX1293" s="2"/>
      <c r="AY1293" s="2"/>
      <c r="AZ1293" s="2"/>
    </row>
    <row r="1294" ht="14.25">
      <c r="A1294" s="23"/>
      <c r="B1294" s="23"/>
      <c r="C1294" s="23"/>
      <c r="D1294" s="23"/>
      <c r="E1294" s="23"/>
      <c r="F1294" s="23"/>
      <c r="G1294" s="24"/>
      <c r="H1294" s="25"/>
      <c r="I1294" s="26"/>
      <c r="J1294" s="27"/>
      <c r="K1294" s="27"/>
      <c r="L1294" s="27"/>
      <c r="M1294" s="26"/>
      <c r="N1294" s="28"/>
      <c r="O1294" s="29"/>
      <c r="P1294" s="30"/>
      <c r="Q1294" s="30"/>
      <c r="R1294" s="30"/>
      <c r="S1294" s="31"/>
      <c r="T1294" s="26"/>
      <c r="U1294" s="27"/>
      <c r="V1294" s="82"/>
      <c r="W1294" s="83"/>
      <c r="X1294" s="27"/>
      <c r="Y1294" s="36"/>
      <c r="Z1294" s="27"/>
      <c r="AA1294" s="37"/>
      <c r="AB1294" s="38"/>
      <c r="AC1294" s="39"/>
      <c r="AD1294" s="40"/>
      <c r="AK1294" s="2" t="str">
        <f>IF(ISERROR(MATCH(Table18[[#This Row], [Sector of College]],$AY$2:$AY$4,0)),"0", "1")</f>
        <v>0</v>
      </c>
      <c r="AL1294" s="2" t="str">
        <f>IF(ISERROR(MATCH(Table18[[#This Row], [Type of College]],$AZ$2:$AZ$4,0)),"0", "1")</f>
        <v>0</v>
      </c>
      <c r="AM1294" s="2" t="str">
        <f>IF(ISERROR(MATCH(Table18[[#This Row], [College Category]],$BA$2:$BA$15,0)),"0", "1")</f>
        <v>0</v>
      </c>
      <c r="AN1294" s="2" t="str">
        <f>IF(ISERROR(MATCH(Table18[[#This Row], [Degree Duration]],$BB$3:$BB$12,0)),"0", "1")</f>
        <v>0</v>
      </c>
      <c r="AO1294" s="2" t="str">
        <f>IF(ISERROR(MATCH(#REF!,#REF!,0)),"0", "1")</f>
        <v>0</v>
      </c>
      <c r="AP1294" s="2" t="str">
        <f>IF(ISERROR(MATCH(Table18[[#This Row], [Batch Start Year]],$BC$2:$BC$23,0)),"0", "1")</f>
        <v>0</v>
      </c>
      <c r="AQ1294" s="2" t="str">
        <f>IF(ISERROR(MATCH(Table18[[#This Row], [Batch Start Semester]],$BD$2:$BD$5,0)),"0", "1")</f>
        <v>0</v>
      </c>
      <c r="AR1294" s="2" t="str">
        <f>IF(ISERROR(MATCH(Table18[[#This Row], [Batch Session ]],$BE$2:$BE$5,0)),"0", "1")</f>
        <v>0</v>
      </c>
      <c r="AS1294" s="2" t="str">
        <f>IF(ISERROR(MATCH(Table18[[#This Row], [Current Semester Number ]],$BF$2:$BF$12,0)),"0", "1")</f>
        <v>0</v>
      </c>
      <c r="AT1294" s="2" t="str">
        <f>IF(ISERROR(MATCH(Table18[[#This Row], [Gender]],$BG$2:$BG$4,0)),"0", "1")</f>
        <v>0</v>
      </c>
      <c r="AU1294" s="2" t="str">
        <f>IF(ISERROR(MATCH(Table18[[#This Row], [Quota Type]],$BH$2:$BH$12,0)),"0", "1")</f>
        <v>0</v>
      </c>
      <c r="AV1294" s="2" t="str">
        <f>IF(ISERROR(MATCH(Table18[[#This Row], [Different Ability Type (only for Differently abled students)]],$BI$2:$BI$8,0)),"0", "1")</f>
        <v>0</v>
      </c>
      <c r="AW1294" s="2"/>
      <c r="AX1294" s="2"/>
      <c r="AY1294" s="2"/>
      <c r="AZ1294" s="2"/>
    </row>
    <row r="1295" ht="14.25">
      <c r="A1295" s="23"/>
      <c r="B1295" s="23"/>
      <c r="C1295" s="23"/>
      <c r="D1295" s="23"/>
      <c r="E1295" s="23"/>
      <c r="F1295" s="23"/>
      <c r="G1295" s="24"/>
      <c r="H1295" s="25"/>
      <c r="I1295" s="26"/>
      <c r="J1295" s="27"/>
      <c r="K1295" s="27"/>
      <c r="L1295" s="27"/>
      <c r="M1295" s="26"/>
      <c r="N1295" s="28"/>
      <c r="O1295" s="29"/>
      <c r="P1295" s="30"/>
      <c r="Q1295" s="30"/>
      <c r="R1295" s="30"/>
      <c r="S1295" s="31"/>
      <c r="T1295" s="26"/>
      <c r="U1295" s="27"/>
      <c r="V1295" s="82"/>
      <c r="W1295" s="83"/>
      <c r="X1295" s="27"/>
      <c r="Y1295" s="36"/>
      <c r="Z1295" s="27"/>
      <c r="AA1295" s="37"/>
      <c r="AB1295" s="38"/>
      <c r="AC1295" s="39"/>
      <c r="AD1295" s="40"/>
      <c r="AK1295" s="2" t="str">
        <f>IF(ISERROR(MATCH(Table18[[#This Row], [Sector of College]],$AY$2:$AY$4,0)),"0", "1")</f>
        <v>0</v>
      </c>
      <c r="AL1295" s="2" t="str">
        <f>IF(ISERROR(MATCH(Table18[[#This Row], [Type of College]],$AZ$2:$AZ$4,0)),"0", "1")</f>
        <v>0</v>
      </c>
      <c r="AM1295" s="2" t="str">
        <f>IF(ISERROR(MATCH(Table18[[#This Row], [College Category]],$BA$2:$BA$15,0)),"0", "1")</f>
        <v>0</v>
      </c>
      <c r="AN1295" s="2" t="str">
        <f>IF(ISERROR(MATCH(Table18[[#This Row], [Degree Duration]],$BB$3:$BB$12,0)),"0", "1")</f>
        <v>0</v>
      </c>
      <c r="AO1295" s="2" t="str">
        <f>IF(ISERROR(MATCH(#REF!,#REF!,0)),"0", "1")</f>
        <v>0</v>
      </c>
      <c r="AP1295" s="2" t="str">
        <f>IF(ISERROR(MATCH(Table18[[#This Row], [Batch Start Year]],$BC$2:$BC$23,0)),"0", "1")</f>
        <v>0</v>
      </c>
      <c r="AQ1295" s="2" t="str">
        <f>IF(ISERROR(MATCH(Table18[[#This Row], [Batch Start Semester]],$BD$2:$BD$5,0)),"0", "1")</f>
        <v>0</v>
      </c>
      <c r="AR1295" s="2" t="str">
        <f>IF(ISERROR(MATCH(Table18[[#This Row], [Batch Session ]],$BE$2:$BE$5,0)),"0", "1")</f>
        <v>0</v>
      </c>
      <c r="AS1295" s="2" t="str">
        <f>IF(ISERROR(MATCH(Table18[[#This Row], [Current Semester Number ]],$BF$2:$BF$12,0)),"0", "1")</f>
        <v>0</v>
      </c>
      <c r="AT1295" s="2" t="str">
        <f>IF(ISERROR(MATCH(Table18[[#This Row], [Gender]],$BG$2:$BG$4,0)),"0", "1")</f>
        <v>0</v>
      </c>
      <c r="AU1295" s="2" t="str">
        <f>IF(ISERROR(MATCH(Table18[[#This Row], [Quota Type]],$BH$2:$BH$12,0)),"0", "1")</f>
        <v>0</v>
      </c>
      <c r="AV1295" s="2" t="str">
        <f>IF(ISERROR(MATCH(Table18[[#This Row], [Different Ability Type (only for Differently abled students)]],$BI$2:$BI$8,0)),"0", "1")</f>
        <v>0</v>
      </c>
      <c r="AW1295" s="2"/>
      <c r="AX1295" s="2"/>
      <c r="AY1295" s="2"/>
      <c r="AZ1295" s="2"/>
    </row>
    <row r="1296" ht="14.25">
      <c r="A1296" s="23"/>
      <c r="B1296" s="23"/>
      <c r="C1296" s="23"/>
      <c r="D1296" s="23"/>
      <c r="E1296" s="23"/>
      <c r="F1296" s="23"/>
      <c r="G1296" s="24"/>
      <c r="H1296" s="25"/>
      <c r="I1296" s="26"/>
      <c r="J1296" s="27"/>
      <c r="K1296" s="27"/>
      <c r="L1296" s="27"/>
      <c r="M1296" s="26"/>
      <c r="N1296" s="28"/>
      <c r="O1296" s="29"/>
      <c r="P1296" s="30"/>
      <c r="Q1296" s="30"/>
      <c r="R1296" s="30"/>
      <c r="S1296" s="31"/>
      <c r="T1296" s="26"/>
      <c r="U1296" s="27"/>
      <c r="V1296" s="82"/>
      <c r="W1296" s="83"/>
      <c r="X1296" s="27"/>
      <c r="Y1296" s="36"/>
      <c r="Z1296" s="27"/>
      <c r="AA1296" s="37"/>
      <c r="AB1296" s="38"/>
      <c r="AC1296" s="39"/>
      <c r="AD1296" s="40"/>
      <c r="AK1296" s="2" t="str">
        <f>IF(ISERROR(MATCH(Table18[[#This Row], [Sector of College]],$AY$2:$AY$4,0)),"0", "1")</f>
        <v>0</v>
      </c>
      <c r="AL1296" s="2" t="str">
        <f>IF(ISERROR(MATCH(Table18[[#This Row], [Type of College]],$AZ$2:$AZ$4,0)),"0", "1")</f>
        <v>0</v>
      </c>
      <c r="AM1296" s="2" t="str">
        <f>IF(ISERROR(MATCH(Table18[[#This Row], [College Category]],$BA$2:$BA$15,0)),"0", "1")</f>
        <v>0</v>
      </c>
      <c r="AN1296" s="2" t="str">
        <f>IF(ISERROR(MATCH(Table18[[#This Row], [Degree Duration]],$BB$3:$BB$12,0)),"0", "1")</f>
        <v>0</v>
      </c>
      <c r="AO1296" s="2" t="str">
        <f>IF(ISERROR(MATCH(#REF!,#REF!,0)),"0", "1")</f>
        <v>0</v>
      </c>
      <c r="AP1296" s="2" t="str">
        <f>IF(ISERROR(MATCH(Table18[[#This Row], [Batch Start Year]],$BC$2:$BC$23,0)),"0", "1")</f>
        <v>0</v>
      </c>
      <c r="AQ1296" s="2" t="str">
        <f>IF(ISERROR(MATCH(Table18[[#This Row], [Batch Start Semester]],$BD$2:$BD$5,0)),"0", "1")</f>
        <v>0</v>
      </c>
      <c r="AR1296" s="2" t="str">
        <f>IF(ISERROR(MATCH(Table18[[#This Row], [Batch Session ]],$BE$2:$BE$5,0)),"0", "1")</f>
        <v>0</v>
      </c>
      <c r="AS1296" s="2" t="str">
        <f>IF(ISERROR(MATCH(Table18[[#This Row], [Current Semester Number ]],$BF$2:$BF$12,0)),"0", "1")</f>
        <v>0</v>
      </c>
      <c r="AT1296" s="2" t="str">
        <f>IF(ISERROR(MATCH(Table18[[#This Row], [Gender]],$BG$2:$BG$4,0)),"0", "1")</f>
        <v>0</v>
      </c>
      <c r="AU1296" s="2" t="str">
        <f>IF(ISERROR(MATCH(Table18[[#This Row], [Quota Type]],$BH$2:$BH$12,0)),"0", "1")</f>
        <v>0</v>
      </c>
      <c r="AV1296" s="2" t="str">
        <f>IF(ISERROR(MATCH(Table18[[#This Row], [Different Ability Type (only for Differently abled students)]],$BI$2:$BI$8,0)),"0", "1")</f>
        <v>0</v>
      </c>
      <c r="AW1296" s="2"/>
      <c r="AX1296" s="2"/>
      <c r="AY1296" s="2"/>
      <c r="AZ1296" s="2"/>
    </row>
    <row r="1297" ht="14.25">
      <c r="A1297" s="23"/>
      <c r="B1297" s="23"/>
      <c r="C1297" s="23"/>
      <c r="D1297" s="23"/>
      <c r="E1297" s="23"/>
      <c r="F1297" s="23"/>
      <c r="G1297" s="24"/>
      <c r="H1297" s="25"/>
      <c r="I1297" s="26"/>
      <c r="J1297" s="27"/>
      <c r="K1297" s="27"/>
      <c r="L1297" s="27"/>
      <c r="M1297" s="26"/>
      <c r="N1297" s="28"/>
      <c r="O1297" s="29"/>
      <c r="P1297" s="30"/>
      <c r="Q1297" s="30"/>
      <c r="R1297" s="30"/>
      <c r="S1297" s="31"/>
      <c r="T1297" s="26"/>
      <c r="U1297" s="27"/>
      <c r="V1297" s="82"/>
      <c r="W1297" s="83"/>
      <c r="X1297" s="27"/>
      <c r="Y1297" s="36"/>
      <c r="Z1297" s="27"/>
      <c r="AA1297" s="37"/>
      <c r="AB1297" s="38"/>
      <c r="AC1297" s="39"/>
      <c r="AD1297" s="40"/>
      <c r="AK1297" s="2" t="str">
        <f>IF(ISERROR(MATCH(Table18[[#This Row], [Sector of College]],$AY$2:$AY$4,0)),"0", "1")</f>
        <v>0</v>
      </c>
      <c r="AL1297" s="2" t="str">
        <f>IF(ISERROR(MATCH(Table18[[#This Row], [Type of College]],$AZ$2:$AZ$4,0)),"0", "1")</f>
        <v>0</v>
      </c>
      <c r="AM1297" s="2" t="str">
        <f>IF(ISERROR(MATCH(Table18[[#This Row], [College Category]],$BA$2:$BA$15,0)),"0", "1")</f>
        <v>0</v>
      </c>
      <c r="AN1297" s="2" t="str">
        <f>IF(ISERROR(MATCH(Table18[[#This Row], [Degree Duration]],$BB$3:$BB$12,0)),"0", "1")</f>
        <v>0</v>
      </c>
      <c r="AO1297" s="2" t="str">
        <f>IF(ISERROR(MATCH(#REF!,#REF!,0)),"0", "1")</f>
        <v>0</v>
      </c>
      <c r="AP1297" s="2" t="str">
        <f>IF(ISERROR(MATCH(Table18[[#This Row], [Batch Start Year]],$BC$2:$BC$23,0)),"0", "1")</f>
        <v>0</v>
      </c>
      <c r="AQ1297" s="2" t="str">
        <f>IF(ISERROR(MATCH(Table18[[#This Row], [Batch Start Semester]],$BD$2:$BD$5,0)),"0", "1")</f>
        <v>0</v>
      </c>
      <c r="AR1297" s="2" t="str">
        <f>IF(ISERROR(MATCH(Table18[[#This Row], [Batch Session ]],$BE$2:$BE$5,0)),"0", "1")</f>
        <v>0</v>
      </c>
      <c r="AS1297" s="2" t="str">
        <f>IF(ISERROR(MATCH(Table18[[#This Row], [Current Semester Number ]],$BF$2:$BF$12,0)),"0", "1")</f>
        <v>0</v>
      </c>
      <c r="AT1297" s="2" t="str">
        <f>IF(ISERROR(MATCH(Table18[[#This Row], [Gender]],$BG$2:$BG$4,0)),"0", "1")</f>
        <v>0</v>
      </c>
      <c r="AU1297" s="2" t="str">
        <f>IF(ISERROR(MATCH(Table18[[#This Row], [Quota Type]],$BH$2:$BH$12,0)),"0", "1")</f>
        <v>0</v>
      </c>
      <c r="AV1297" s="2" t="str">
        <f>IF(ISERROR(MATCH(Table18[[#This Row], [Different Ability Type (only for Differently abled students)]],$BI$2:$BI$8,0)),"0", "1")</f>
        <v>0</v>
      </c>
      <c r="AW1297" s="2"/>
      <c r="AX1297" s="2"/>
      <c r="AY1297" s="2"/>
      <c r="AZ1297" s="2"/>
    </row>
    <row r="1298" ht="14.25">
      <c r="A1298" s="23"/>
      <c r="B1298" s="23"/>
      <c r="C1298" s="23"/>
      <c r="D1298" s="23"/>
      <c r="E1298" s="23"/>
      <c r="F1298" s="23"/>
      <c r="G1298" s="24"/>
      <c r="H1298" s="25"/>
      <c r="I1298" s="26"/>
      <c r="J1298" s="27"/>
      <c r="K1298" s="27"/>
      <c r="L1298" s="27"/>
      <c r="M1298" s="26"/>
      <c r="N1298" s="28"/>
      <c r="O1298" s="29"/>
      <c r="P1298" s="30"/>
      <c r="Q1298" s="30"/>
      <c r="R1298" s="30"/>
      <c r="S1298" s="31"/>
      <c r="T1298" s="26"/>
      <c r="U1298" s="27"/>
      <c r="V1298" s="82"/>
      <c r="W1298" s="83"/>
      <c r="X1298" s="27"/>
      <c r="Y1298" s="36"/>
      <c r="Z1298" s="27"/>
      <c r="AA1298" s="37"/>
      <c r="AB1298" s="38"/>
      <c r="AC1298" s="39"/>
      <c r="AD1298" s="40"/>
      <c r="AK1298" s="2" t="str">
        <f>IF(ISERROR(MATCH(Table18[[#This Row], [Sector of College]],$AY$2:$AY$4,0)),"0", "1")</f>
        <v>0</v>
      </c>
      <c r="AL1298" s="2" t="str">
        <f>IF(ISERROR(MATCH(Table18[[#This Row], [Type of College]],$AZ$2:$AZ$4,0)),"0", "1")</f>
        <v>0</v>
      </c>
      <c r="AM1298" s="2" t="str">
        <f>IF(ISERROR(MATCH(Table18[[#This Row], [College Category]],$BA$2:$BA$15,0)),"0", "1")</f>
        <v>0</v>
      </c>
      <c r="AN1298" s="2" t="str">
        <f>IF(ISERROR(MATCH(Table18[[#This Row], [Degree Duration]],$BB$3:$BB$12,0)),"0", "1")</f>
        <v>0</v>
      </c>
      <c r="AO1298" s="2" t="str">
        <f>IF(ISERROR(MATCH(#REF!,#REF!,0)),"0", "1")</f>
        <v>0</v>
      </c>
      <c r="AP1298" s="2" t="str">
        <f>IF(ISERROR(MATCH(Table18[[#This Row], [Batch Start Year]],$BC$2:$BC$23,0)),"0", "1")</f>
        <v>0</v>
      </c>
      <c r="AQ1298" s="2" t="str">
        <f>IF(ISERROR(MATCH(Table18[[#This Row], [Batch Start Semester]],$BD$2:$BD$5,0)),"0", "1")</f>
        <v>0</v>
      </c>
      <c r="AR1298" s="2" t="str">
        <f>IF(ISERROR(MATCH(Table18[[#This Row], [Batch Session ]],$BE$2:$BE$5,0)),"0", "1")</f>
        <v>0</v>
      </c>
      <c r="AS1298" s="2" t="str">
        <f>IF(ISERROR(MATCH(Table18[[#This Row], [Current Semester Number ]],$BF$2:$BF$12,0)),"0", "1")</f>
        <v>0</v>
      </c>
      <c r="AT1298" s="2" t="str">
        <f>IF(ISERROR(MATCH(Table18[[#This Row], [Gender]],$BG$2:$BG$4,0)),"0", "1")</f>
        <v>0</v>
      </c>
      <c r="AU1298" s="2" t="str">
        <f>IF(ISERROR(MATCH(Table18[[#This Row], [Quota Type]],$BH$2:$BH$12,0)),"0", "1")</f>
        <v>0</v>
      </c>
      <c r="AV1298" s="2" t="str">
        <f>IF(ISERROR(MATCH(Table18[[#This Row], [Different Ability Type (only for Differently abled students)]],$BI$2:$BI$8,0)),"0", "1")</f>
        <v>0</v>
      </c>
      <c r="AW1298" s="2"/>
      <c r="AX1298" s="2"/>
      <c r="AY1298" s="2"/>
      <c r="AZ1298" s="2"/>
    </row>
    <row r="1299" ht="14.25">
      <c r="A1299" s="23"/>
      <c r="B1299" s="23"/>
      <c r="C1299" s="23"/>
      <c r="D1299" s="23"/>
      <c r="E1299" s="23"/>
      <c r="F1299" s="23"/>
      <c r="G1299" s="24"/>
      <c r="H1299" s="25"/>
      <c r="I1299" s="26"/>
      <c r="J1299" s="27"/>
      <c r="K1299" s="27"/>
      <c r="L1299" s="27"/>
      <c r="M1299" s="26"/>
      <c r="N1299" s="28"/>
      <c r="O1299" s="29"/>
      <c r="P1299" s="30"/>
      <c r="Q1299" s="30"/>
      <c r="R1299" s="30"/>
      <c r="S1299" s="31"/>
      <c r="T1299" s="26"/>
      <c r="U1299" s="27"/>
      <c r="V1299" s="82"/>
      <c r="W1299" s="83"/>
      <c r="X1299" s="27"/>
      <c r="Y1299" s="36"/>
      <c r="Z1299" s="27"/>
      <c r="AA1299" s="37"/>
      <c r="AB1299" s="38"/>
      <c r="AC1299" s="39"/>
      <c r="AD1299" s="40"/>
      <c r="AK1299" s="2" t="str">
        <f>IF(ISERROR(MATCH(Table18[[#This Row], [Sector of College]],$AY$2:$AY$4,0)),"0", "1")</f>
        <v>0</v>
      </c>
      <c r="AL1299" s="2" t="str">
        <f>IF(ISERROR(MATCH(Table18[[#This Row], [Type of College]],$AZ$2:$AZ$4,0)),"0", "1")</f>
        <v>0</v>
      </c>
      <c r="AM1299" s="2" t="str">
        <f>IF(ISERROR(MATCH(Table18[[#This Row], [College Category]],$BA$2:$BA$15,0)),"0", "1")</f>
        <v>0</v>
      </c>
      <c r="AN1299" s="2" t="str">
        <f>IF(ISERROR(MATCH(Table18[[#This Row], [Degree Duration]],$BB$3:$BB$12,0)),"0", "1")</f>
        <v>0</v>
      </c>
      <c r="AO1299" s="2" t="str">
        <f>IF(ISERROR(MATCH(#REF!,#REF!,0)),"0", "1")</f>
        <v>0</v>
      </c>
      <c r="AP1299" s="2" t="str">
        <f>IF(ISERROR(MATCH(Table18[[#This Row], [Batch Start Year]],$BC$2:$BC$23,0)),"0", "1")</f>
        <v>0</v>
      </c>
      <c r="AQ1299" s="2" t="str">
        <f>IF(ISERROR(MATCH(Table18[[#This Row], [Batch Start Semester]],$BD$2:$BD$5,0)),"0", "1")</f>
        <v>0</v>
      </c>
      <c r="AR1299" s="2" t="str">
        <f>IF(ISERROR(MATCH(Table18[[#This Row], [Batch Session ]],$BE$2:$BE$5,0)),"0", "1")</f>
        <v>0</v>
      </c>
      <c r="AS1299" s="2" t="str">
        <f>IF(ISERROR(MATCH(Table18[[#This Row], [Current Semester Number ]],$BF$2:$BF$12,0)),"0", "1")</f>
        <v>0</v>
      </c>
      <c r="AT1299" s="2" t="str">
        <f>IF(ISERROR(MATCH(Table18[[#This Row], [Gender]],$BG$2:$BG$4,0)),"0", "1")</f>
        <v>0</v>
      </c>
      <c r="AU1299" s="2" t="str">
        <f>IF(ISERROR(MATCH(Table18[[#This Row], [Quota Type]],$BH$2:$BH$12,0)),"0", "1")</f>
        <v>0</v>
      </c>
      <c r="AV1299" s="2" t="str">
        <f>IF(ISERROR(MATCH(Table18[[#This Row], [Different Ability Type (only for Differently abled students)]],$BI$2:$BI$8,0)),"0", "1")</f>
        <v>0</v>
      </c>
      <c r="AW1299" s="2"/>
      <c r="AX1299" s="2"/>
      <c r="AY1299" s="2"/>
      <c r="AZ1299" s="2"/>
    </row>
    <row r="1300" ht="14.25">
      <c r="A1300" s="23"/>
      <c r="B1300" s="23"/>
      <c r="C1300" s="23"/>
      <c r="D1300" s="23"/>
      <c r="E1300" s="23"/>
      <c r="F1300" s="23"/>
      <c r="G1300" s="24"/>
      <c r="H1300" s="25"/>
      <c r="I1300" s="26"/>
      <c r="J1300" s="27"/>
      <c r="K1300" s="27"/>
      <c r="L1300" s="27"/>
      <c r="M1300" s="26"/>
      <c r="N1300" s="28"/>
      <c r="O1300" s="29"/>
      <c r="P1300" s="30"/>
      <c r="Q1300" s="30"/>
      <c r="R1300" s="30"/>
      <c r="S1300" s="31"/>
      <c r="T1300" s="26"/>
      <c r="U1300" s="27"/>
      <c r="V1300" s="82"/>
      <c r="W1300" s="83"/>
      <c r="X1300" s="27"/>
      <c r="Y1300" s="36"/>
      <c r="Z1300" s="27"/>
      <c r="AA1300" s="37"/>
      <c r="AB1300" s="38"/>
      <c r="AC1300" s="39"/>
      <c r="AD1300" s="40"/>
      <c r="AK1300" s="2" t="str">
        <f>IF(ISERROR(MATCH(Table18[[#This Row], [Sector of College]],$AY$2:$AY$4,0)),"0", "1")</f>
        <v>0</v>
      </c>
      <c r="AL1300" s="2" t="str">
        <f>IF(ISERROR(MATCH(Table18[[#This Row], [Type of College]],$AZ$2:$AZ$4,0)),"0", "1")</f>
        <v>0</v>
      </c>
      <c r="AM1300" s="2" t="str">
        <f>IF(ISERROR(MATCH(Table18[[#This Row], [College Category]],$BA$2:$BA$15,0)),"0", "1")</f>
        <v>0</v>
      </c>
      <c r="AN1300" s="2" t="str">
        <f>IF(ISERROR(MATCH(Table18[[#This Row], [Degree Duration]],$BB$3:$BB$12,0)),"0", "1")</f>
        <v>0</v>
      </c>
      <c r="AO1300" s="2" t="str">
        <f>IF(ISERROR(MATCH(#REF!,#REF!,0)),"0", "1")</f>
        <v>0</v>
      </c>
      <c r="AP1300" s="2" t="str">
        <f>IF(ISERROR(MATCH(Table18[[#This Row], [Batch Start Year]],$BC$2:$BC$23,0)),"0", "1")</f>
        <v>0</v>
      </c>
      <c r="AQ1300" s="2" t="str">
        <f>IF(ISERROR(MATCH(Table18[[#This Row], [Batch Start Semester]],$BD$2:$BD$5,0)),"0", "1")</f>
        <v>0</v>
      </c>
      <c r="AR1300" s="2" t="str">
        <f>IF(ISERROR(MATCH(Table18[[#This Row], [Batch Session ]],$BE$2:$BE$5,0)),"0", "1")</f>
        <v>0</v>
      </c>
      <c r="AS1300" s="2" t="str">
        <f>IF(ISERROR(MATCH(Table18[[#This Row], [Current Semester Number ]],$BF$2:$BF$12,0)),"0", "1")</f>
        <v>0</v>
      </c>
      <c r="AT1300" s="2" t="str">
        <f>IF(ISERROR(MATCH(Table18[[#This Row], [Gender]],$BG$2:$BG$4,0)),"0", "1")</f>
        <v>0</v>
      </c>
      <c r="AU1300" s="2" t="str">
        <f>IF(ISERROR(MATCH(Table18[[#This Row], [Quota Type]],$BH$2:$BH$12,0)),"0", "1")</f>
        <v>0</v>
      </c>
      <c r="AV1300" s="2" t="str">
        <f>IF(ISERROR(MATCH(Table18[[#This Row], [Different Ability Type (only for Differently abled students)]],$BI$2:$BI$8,0)),"0", "1")</f>
        <v>0</v>
      </c>
      <c r="AW1300" s="2"/>
      <c r="AX1300" s="2"/>
      <c r="AY1300" s="2"/>
      <c r="AZ1300" s="2"/>
    </row>
    <row r="1301" ht="14.25">
      <c r="A1301" s="23"/>
      <c r="B1301" s="23"/>
      <c r="C1301" s="23"/>
      <c r="D1301" s="23"/>
      <c r="E1301" s="23"/>
      <c r="F1301" s="23"/>
      <c r="G1301" s="24"/>
      <c r="H1301" s="25"/>
      <c r="I1301" s="26"/>
      <c r="J1301" s="27"/>
      <c r="K1301" s="27"/>
      <c r="L1301" s="27"/>
      <c r="M1301" s="26"/>
      <c r="N1301" s="28"/>
      <c r="O1301" s="29"/>
      <c r="P1301" s="30"/>
      <c r="Q1301" s="30"/>
      <c r="R1301" s="30"/>
      <c r="S1301" s="31"/>
      <c r="T1301" s="26"/>
      <c r="U1301" s="27"/>
      <c r="V1301" s="82"/>
      <c r="W1301" s="83"/>
      <c r="X1301" s="27"/>
      <c r="Y1301" s="36"/>
      <c r="Z1301" s="27"/>
      <c r="AA1301" s="37"/>
      <c r="AB1301" s="38"/>
      <c r="AC1301" s="39"/>
      <c r="AD1301" s="40"/>
      <c r="AK1301" s="2" t="str">
        <f>IF(ISERROR(MATCH(Table18[[#This Row], [Sector of College]],$AY$2:$AY$4,0)),"0", "1")</f>
        <v>0</v>
      </c>
      <c r="AL1301" s="2" t="str">
        <f>IF(ISERROR(MATCH(Table18[[#This Row], [Type of College]],$AZ$2:$AZ$4,0)),"0", "1")</f>
        <v>0</v>
      </c>
      <c r="AM1301" s="2" t="str">
        <f>IF(ISERROR(MATCH(Table18[[#This Row], [College Category]],$BA$2:$BA$15,0)),"0", "1")</f>
        <v>0</v>
      </c>
      <c r="AN1301" s="2" t="str">
        <f>IF(ISERROR(MATCH(Table18[[#This Row], [Degree Duration]],$BB$3:$BB$12,0)),"0", "1")</f>
        <v>0</v>
      </c>
      <c r="AO1301" s="2" t="str">
        <f>IF(ISERROR(MATCH(#REF!,#REF!,0)),"0", "1")</f>
        <v>0</v>
      </c>
      <c r="AP1301" s="2" t="str">
        <f>IF(ISERROR(MATCH(Table18[[#This Row], [Batch Start Year]],$BC$2:$BC$23,0)),"0", "1")</f>
        <v>0</v>
      </c>
      <c r="AQ1301" s="2" t="str">
        <f>IF(ISERROR(MATCH(Table18[[#This Row], [Batch Start Semester]],$BD$2:$BD$5,0)),"0", "1")</f>
        <v>0</v>
      </c>
      <c r="AR1301" s="2" t="str">
        <f>IF(ISERROR(MATCH(Table18[[#This Row], [Batch Session ]],$BE$2:$BE$5,0)),"0", "1")</f>
        <v>0</v>
      </c>
      <c r="AS1301" s="2" t="str">
        <f>IF(ISERROR(MATCH(Table18[[#This Row], [Current Semester Number ]],$BF$2:$BF$12,0)),"0", "1")</f>
        <v>0</v>
      </c>
      <c r="AT1301" s="2" t="str">
        <f>IF(ISERROR(MATCH(Table18[[#This Row], [Gender]],$BG$2:$BG$4,0)),"0", "1")</f>
        <v>0</v>
      </c>
      <c r="AU1301" s="2" t="str">
        <f>IF(ISERROR(MATCH(Table18[[#This Row], [Quota Type]],$BH$2:$BH$12,0)),"0", "1")</f>
        <v>0</v>
      </c>
      <c r="AV1301" s="2" t="str">
        <f>IF(ISERROR(MATCH(Table18[[#This Row], [Different Ability Type (only for Differently abled students)]],$BI$2:$BI$8,0)),"0", "1")</f>
        <v>0</v>
      </c>
      <c r="AW1301" s="2"/>
      <c r="AX1301" s="2"/>
      <c r="AY1301" s="2"/>
      <c r="AZ1301" s="2"/>
    </row>
    <row r="1302" ht="14.25">
      <c r="A1302" s="23"/>
      <c r="B1302" s="23"/>
      <c r="C1302" s="23"/>
      <c r="D1302" s="23"/>
      <c r="E1302" s="23"/>
      <c r="F1302" s="23"/>
      <c r="G1302" s="24"/>
      <c r="H1302" s="25"/>
      <c r="I1302" s="26"/>
      <c r="J1302" s="27"/>
      <c r="K1302" s="27"/>
      <c r="L1302" s="27"/>
      <c r="M1302" s="26"/>
      <c r="N1302" s="28"/>
      <c r="O1302" s="29"/>
      <c r="P1302" s="30"/>
      <c r="Q1302" s="30"/>
      <c r="R1302" s="30"/>
      <c r="S1302" s="31"/>
      <c r="T1302" s="26"/>
      <c r="U1302" s="27"/>
      <c r="V1302" s="82"/>
      <c r="W1302" s="83"/>
      <c r="X1302" s="27"/>
      <c r="Y1302" s="36"/>
      <c r="Z1302" s="27"/>
      <c r="AA1302" s="37"/>
      <c r="AB1302" s="38"/>
      <c r="AC1302" s="39"/>
      <c r="AD1302" s="40"/>
      <c r="AK1302" s="2" t="str">
        <f>IF(ISERROR(MATCH(Table18[[#This Row], [Sector of College]],$AY$2:$AY$4,0)),"0", "1")</f>
        <v>0</v>
      </c>
      <c r="AL1302" s="2" t="str">
        <f>IF(ISERROR(MATCH(Table18[[#This Row], [Type of College]],$AZ$2:$AZ$4,0)),"0", "1")</f>
        <v>0</v>
      </c>
      <c r="AM1302" s="2" t="str">
        <f>IF(ISERROR(MATCH(Table18[[#This Row], [College Category]],$BA$2:$BA$15,0)),"0", "1")</f>
        <v>0</v>
      </c>
      <c r="AN1302" s="2" t="str">
        <f>IF(ISERROR(MATCH(Table18[[#This Row], [Degree Duration]],$BB$3:$BB$12,0)),"0", "1")</f>
        <v>0</v>
      </c>
      <c r="AO1302" s="2" t="str">
        <f>IF(ISERROR(MATCH(#REF!,#REF!,0)),"0", "1")</f>
        <v>0</v>
      </c>
      <c r="AP1302" s="2" t="str">
        <f>IF(ISERROR(MATCH(Table18[[#This Row], [Batch Start Year]],$BC$2:$BC$23,0)),"0", "1")</f>
        <v>0</v>
      </c>
      <c r="AQ1302" s="2" t="str">
        <f>IF(ISERROR(MATCH(Table18[[#This Row], [Batch Start Semester]],$BD$2:$BD$5,0)),"0", "1")</f>
        <v>0</v>
      </c>
      <c r="AR1302" s="2" t="str">
        <f>IF(ISERROR(MATCH(Table18[[#This Row], [Batch Session ]],$BE$2:$BE$5,0)),"0", "1")</f>
        <v>0</v>
      </c>
      <c r="AS1302" s="2" t="str">
        <f>IF(ISERROR(MATCH(Table18[[#This Row], [Current Semester Number ]],$BF$2:$BF$12,0)),"0", "1")</f>
        <v>0</v>
      </c>
      <c r="AT1302" s="2" t="str">
        <f>IF(ISERROR(MATCH(Table18[[#This Row], [Gender]],$BG$2:$BG$4,0)),"0", "1")</f>
        <v>0</v>
      </c>
      <c r="AU1302" s="2" t="str">
        <f>IF(ISERROR(MATCH(Table18[[#This Row], [Quota Type]],$BH$2:$BH$12,0)),"0", "1")</f>
        <v>0</v>
      </c>
      <c r="AV1302" s="2" t="str">
        <f>IF(ISERROR(MATCH(Table18[[#This Row], [Different Ability Type (only for Differently abled students)]],$BI$2:$BI$8,0)),"0", "1")</f>
        <v>0</v>
      </c>
      <c r="AW1302" s="2"/>
      <c r="AX1302" s="2"/>
      <c r="AY1302" s="2"/>
      <c r="AZ1302" s="2"/>
    </row>
    <row r="1303" ht="14.25">
      <c r="A1303" s="23"/>
      <c r="B1303" s="23"/>
      <c r="C1303" s="23"/>
      <c r="D1303" s="23"/>
      <c r="E1303" s="23"/>
      <c r="F1303" s="23"/>
      <c r="G1303" s="24"/>
      <c r="H1303" s="25"/>
      <c r="I1303" s="26"/>
      <c r="J1303" s="27"/>
      <c r="K1303" s="27"/>
      <c r="L1303" s="27"/>
      <c r="M1303" s="26"/>
      <c r="N1303" s="28"/>
      <c r="O1303" s="29"/>
      <c r="P1303" s="30"/>
      <c r="Q1303" s="30"/>
      <c r="R1303" s="30"/>
      <c r="S1303" s="31"/>
      <c r="T1303" s="26"/>
      <c r="U1303" s="27"/>
      <c r="V1303" s="82"/>
      <c r="W1303" s="83"/>
      <c r="X1303" s="27"/>
      <c r="Y1303" s="36"/>
      <c r="Z1303" s="27"/>
      <c r="AA1303" s="37"/>
      <c r="AB1303" s="38"/>
      <c r="AC1303" s="39"/>
      <c r="AD1303" s="40"/>
      <c r="AK1303" s="2" t="str">
        <f>IF(ISERROR(MATCH(Table18[[#This Row], [Sector of College]],$AY$2:$AY$4,0)),"0", "1")</f>
        <v>0</v>
      </c>
      <c r="AL1303" s="2" t="str">
        <f>IF(ISERROR(MATCH(Table18[[#This Row], [Type of College]],$AZ$2:$AZ$4,0)),"0", "1")</f>
        <v>0</v>
      </c>
      <c r="AM1303" s="2" t="str">
        <f>IF(ISERROR(MATCH(Table18[[#This Row], [College Category]],$BA$2:$BA$15,0)),"0", "1")</f>
        <v>0</v>
      </c>
      <c r="AN1303" s="2" t="str">
        <f>IF(ISERROR(MATCH(Table18[[#This Row], [Degree Duration]],$BB$3:$BB$12,0)),"0", "1")</f>
        <v>0</v>
      </c>
      <c r="AO1303" s="2" t="str">
        <f>IF(ISERROR(MATCH(#REF!,#REF!,0)),"0", "1")</f>
        <v>0</v>
      </c>
      <c r="AP1303" s="2" t="str">
        <f>IF(ISERROR(MATCH(Table18[[#This Row], [Batch Start Year]],$BC$2:$BC$23,0)),"0", "1")</f>
        <v>0</v>
      </c>
      <c r="AQ1303" s="2" t="str">
        <f>IF(ISERROR(MATCH(Table18[[#This Row], [Batch Start Semester]],$BD$2:$BD$5,0)),"0", "1")</f>
        <v>0</v>
      </c>
      <c r="AR1303" s="2" t="str">
        <f>IF(ISERROR(MATCH(Table18[[#This Row], [Batch Session ]],$BE$2:$BE$5,0)),"0", "1")</f>
        <v>0</v>
      </c>
      <c r="AS1303" s="2" t="str">
        <f>IF(ISERROR(MATCH(Table18[[#This Row], [Current Semester Number ]],$BF$2:$BF$12,0)),"0", "1")</f>
        <v>0</v>
      </c>
      <c r="AT1303" s="2" t="str">
        <f>IF(ISERROR(MATCH(Table18[[#This Row], [Gender]],$BG$2:$BG$4,0)),"0", "1")</f>
        <v>0</v>
      </c>
      <c r="AU1303" s="2" t="str">
        <f>IF(ISERROR(MATCH(Table18[[#This Row], [Quota Type]],$BH$2:$BH$12,0)),"0", "1")</f>
        <v>0</v>
      </c>
      <c r="AV1303" s="2" t="str">
        <f>IF(ISERROR(MATCH(Table18[[#This Row], [Different Ability Type (only for Differently abled students)]],$BI$2:$BI$8,0)),"0", "1")</f>
        <v>0</v>
      </c>
      <c r="AW1303" s="2"/>
      <c r="AX1303" s="2"/>
      <c r="AY1303" s="2"/>
      <c r="AZ1303" s="2"/>
    </row>
    <row r="1304" ht="14.25">
      <c r="A1304" s="23"/>
      <c r="B1304" s="23"/>
      <c r="C1304" s="23"/>
      <c r="D1304" s="23"/>
      <c r="E1304" s="23"/>
      <c r="F1304" s="23"/>
      <c r="G1304" s="24"/>
      <c r="H1304" s="25"/>
      <c r="I1304" s="26"/>
      <c r="J1304" s="27"/>
      <c r="K1304" s="27"/>
      <c r="L1304" s="27"/>
      <c r="M1304" s="26"/>
      <c r="N1304" s="28"/>
      <c r="O1304" s="29"/>
      <c r="P1304" s="30"/>
      <c r="Q1304" s="30"/>
      <c r="R1304" s="30"/>
      <c r="S1304" s="31"/>
      <c r="T1304" s="26"/>
      <c r="U1304" s="27"/>
      <c r="V1304" s="82"/>
      <c r="W1304" s="83"/>
      <c r="X1304" s="27"/>
      <c r="Y1304" s="36"/>
      <c r="Z1304" s="27"/>
      <c r="AA1304" s="37"/>
      <c r="AB1304" s="38"/>
      <c r="AC1304" s="39"/>
      <c r="AD1304" s="40"/>
      <c r="AK1304" s="2" t="str">
        <f>IF(ISERROR(MATCH(Table18[[#This Row], [Sector of College]],$AY$2:$AY$4,0)),"0", "1")</f>
        <v>0</v>
      </c>
      <c r="AL1304" s="2" t="str">
        <f>IF(ISERROR(MATCH(Table18[[#This Row], [Type of College]],$AZ$2:$AZ$4,0)),"0", "1")</f>
        <v>0</v>
      </c>
      <c r="AM1304" s="2" t="str">
        <f>IF(ISERROR(MATCH(Table18[[#This Row], [College Category]],$BA$2:$BA$15,0)),"0", "1")</f>
        <v>0</v>
      </c>
      <c r="AN1304" s="2" t="str">
        <f>IF(ISERROR(MATCH(Table18[[#This Row], [Degree Duration]],$BB$3:$BB$12,0)),"0", "1")</f>
        <v>0</v>
      </c>
      <c r="AO1304" s="2" t="str">
        <f>IF(ISERROR(MATCH(#REF!,#REF!,0)),"0", "1")</f>
        <v>0</v>
      </c>
      <c r="AP1304" s="2" t="str">
        <f>IF(ISERROR(MATCH(Table18[[#This Row], [Batch Start Year]],$BC$2:$BC$23,0)),"0", "1")</f>
        <v>0</v>
      </c>
      <c r="AQ1304" s="2" t="str">
        <f>IF(ISERROR(MATCH(Table18[[#This Row], [Batch Start Semester]],$BD$2:$BD$5,0)),"0", "1")</f>
        <v>0</v>
      </c>
      <c r="AR1304" s="2" t="str">
        <f>IF(ISERROR(MATCH(Table18[[#This Row], [Batch Session ]],$BE$2:$BE$5,0)),"0", "1")</f>
        <v>0</v>
      </c>
      <c r="AS1304" s="2" t="str">
        <f>IF(ISERROR(MATCH(Table18[[#This Row], [Current Semester Number ]],$BF$2:$BF$12,0)),"0", "1")</f>
        <v>0</v>
      </c>
      <c r="AT1304" s="2" t="str">
        <f>IF(ISERROR(MATCH(Table18[[#This Row], [Gender]],$BG$2:$BG$4,0)),"0", "1")</f>
        <v>0</v>
      </c>
      <c r="AU1304" s="2" t="str">
        <f>IF(ISERROR(MATCH(Table18[[#This Row], [Quota Type]],$BH$2:$BH$12,0)),"0", "1")</f>
        <v>0</v>
      </c>
      <c r="AV1304" s="2" t="str">
        <f>IF(ISERROR(MATCH(Table18[[#This Row], [Different Ability Type (only for Differently abled students)]],$BI$2:$BI$8,0)),"0", "1")</f>
        <v>0</v>
      </c>
      <c r="AW1304" s="2"/>
      <c r="AX1304" s="2"/>
      <c r="AY1304" s="2"/>
      <c r="AZ1304" s="2"/>
    </row>
    <row r="1305" ht="14.25">
      <c r="A1305" s="23"/>
      <c r="B1305" s="23"/>
      <c r="C1305" s="23"/>
      <c r="D1305" s="23"/>
      <c r="E1305" s="23"/>
      <c r="F1305" s="23"/>
      <c r="G1305" s="24"/>
      <c r="H1305" s="25"/>
      <c r="I1305" s="26"/>
      <c r="J1305" s="27"/>
      <c r="K1305" s="27"/>
      <c r="L1305" s="27"/>
      <c r="M1305" s="26"/>
      <c r="N1305" s="28"/>
      <c r="O1305" s="29"/>
      <c r="P1305" s="30"/>
      <c r="Q1305" s="30"/>
      <c r="R1305" s="30"/>
      <c r="S1305" s="31"/>
      <c r="T1305" s="26"/>
      <c r="U1305" s="27"/>
      <c r="V1305" s="82"/>
      <c r="W1305" s="83"/>
      <c r="X1305" s="27"/>
      <c r="Y1305" s="36"/>
      <c r="Z1305" s="27"/>
      <c r="AA1305" s="37"/>
      <c r="AB1305" s="38"/>
      <c r="AC1305" s="39"/>
      <c r="AD1305" s="40"/>
      <c r="AK1305" s="2" t="str">
        <f>IF(ISERROR(MATCH(Table18[[#This Row], [Sector of College]],$AY$2:$AY$4,0)),"0", "1")</f>
        <v>0</v>
      </c>
      <c r="AL1305" s="2" t="str">
        <f>IF(ISERROR(MATCH(Table18[[#This Row], [Type of College]],$AZ$2:$AZ$4,0)),"0", "1")</f>
        <v>0</v>
      </c>
      <c r="AM1305" s="2" t="str">
        <f>IF(ISERROR(MATCH(Table18[[#This Row], [College Category]],$BA$2:$BA$15,0)),"0", "1")</f>
        <v>0</v>
      </c>
      <c r="AN1305" s="2" t="str">
        <f>IF(ISERROR(MATCH(Table18[[#This Row], [Degree Duration]],$BB$3:$BB$12,0)),"0", "1")</f>
        <v>0</v>
      </c>
      <c r="AO1305" s="2" t="str">
        <f>IF(ISERROR(MATCH(#REF!,#REF!,0)),"0", "1")</f>
        <v>0</v>
      </c>
      <c r="AP1305" s="2" t="str">
        <f>IF(ISERROR(MATCH(Table18[[#This Row], [Batch Start Year]],$BC$2:$BC$23,0)),"0", "1")</f>
        <v>0</v>
      </c>
      <c r="AQ1305" s="2" t="str">
        <f>IF(ISERROR(MATCH(Table18[[#This Row], [Batch Start Semester]],$BD$2:$BD$5,0)),"0", "1")</f>
        <v>0</v>
      </c>
      <c r="AR1305" s="2" t="str">
        <f>IF(ISERROR(MATCH(Table18[[#This Row], [Batch Session ]],$BE$2:$BE$5,0)),"0", "1")</f>
        <v>0</v>
      </c>
      <c r="AS1305" s="2" t="str">
        <f>IF(ISERROR(MATCH(Table18[[#This Row], [Current Semester Number ]],$BF$2:$BF$12,0)),"0", "1")</f>
        <v>0</v>
      </c>
      <c r="AT1305" s="2" t="str">
        <f>IF(ISERROR(MATCH(Table18[[#This Row], [Gender]],$BG$2:$BG$4,0)),"0", "1")</f>
        <v>0</v>
      </c>
      <c r="AU1305" s="2" t="str">
        <f>IF(ISERROR(MATCH(Table18[[#This Row], [Quota Type]],$BH$2:$BH$12,0)),"0", "1")</f>
        <v>0</v>
      </c>
      <c r="AV1305" s="2" t="str">
        <f>IF(ISERROR(MATCH(Table18[[#This Row], [Different Ability Type (only for Differently abled students)]],$BI$2:$BI$8,0)),"0", "1")</f>
        <v>0</v>
      </c>
      <c r="AW1305" s="2"/>
      <c r="AX1305" s="2"/>
      <c r="AY1305" s="2"/>
      <c r="AZ1305" s="2"/>
    </row>
    <row r="1306" ht="14.25">
      <c r="A1306" s="23"/>
      <c r="B1306" s="23"/>
      <c r="C1306" s="23"/>
      <c r="D1306" s="23"/>
      <c r="E1306" s="23"/>
      <c r="F1306" s="23"/>
      <c r="G1306" s="24"/>
      <c r="H1306" s="25"/>
      <c r="I1306" s="26"/>
      <c r="J1306" s="27"/>
      <c r="K1306" s="27"/>
      <c r="L1306" s="27"/>
      <c r="M1306" s="26"/>
      <c r="N1306" s="28"/>
      <c r="O1306" s="29"/>
      <c r="P1306" s="30"/>
      <c r="Q1306" s="30"/>
      <c r="R1306" s="30"/>
      <c r="S1306" s="31"/>
      <c r="T1306" s="26"/>
      <c r="U1306" s="27"/>
      <c r="V1306" s="82"/>
      <c r="W1306" s="83"/>
      <c r="X1306" s="27"/>
      <c r="Y1306" s="36"/>
      <c r="Z1306" s="27"/>
      <c r="AA1306" s="37"/>
      <c r="AB1306" s="38"/>
      <c r="AC1306" s="39"/>
      <c r="AD1306" s="40"/>
      <c r="AK1306" s="2" t="str">
        <f>IF(ISERROR(MATCH(Table18[[#This Row], [Sector of College]],$AY$2:$AY$4,0)),"0", "1")</f>
        <v>0</v>
      </c>
      <c r="AL1306" s="2" t="str">
        <f>IF(ISERROR(MATCH(Table18[[#This Row], [Type of College]],$AZ$2:$AZ$4,0)),"0", "1")</f>
        <v>0</v>
      </c>
      <c r="AM1306" s="2" t="str">
        <f>IF(ISERROR(MATCH(Table18[[#This Row], [College Category]],$BA$2:$BA$15,0)),"0", "1")</f>
        <v>0</v>
      </c>
      <c r="AN1306" s="2" t="str">
        <f>IF(ISERROR(MATCH(Table18[[#This Row], [Degree Duration]],$BB$3:$BB$12,0)),"0", "1")</f>
        <v>0</v>
      </c>
      <c r="AO1306" s="2" t="str">
        <f>IF(ISERROR(MATCH(#REF!,#REF!,0)),"0", "1")</f>
        <v>0</v>
      </c>
      <c r="AP1306" s="2" t="str">
        <f>IF(ISERROR(MATCH(Table18[[#This Row], [Batch Start Year]],$BC$2:$BC$23,0)),"0", "1")</f>
        <v>0</v>
      </c>
      <c r="AQ1306" s="2" t="str">
        <f>IF(ISERROR(MATCH(Table18[[#This Row], [Batch Start Semester]],$BD$2:$BD$5,0)),"0", "1")</f>
        <v>0</v>
      </c>
      <c r="AR1306" s="2" t="str">
        <f>IF(ISERROR(MATCH(Table18[[#This Row], [Batch Session ]],$BE$2:$BE$5,0)),"0", "1")</f>
        <v>0</v>
      </c>
      <c r="AS1306" s="2" t="str">
        <f>IF(ISERROR(MATCH(Table18[[#This Row], [Current Semester Number ]],$BF$2:$BF$12,0)),"0", "1")</f>
        <v>0</v>
      </c>
      <c r="AT1306" s="2" t="str">
        <f>IF(ISERROR(MATCH(Table18[[#This Row], [Gender]],$BG$2:$BG$4,0)),"0", "1")</f>
        <v>0</v>
      </c>
      <c r="AU1306" s="2" t="str">
        <f>IF(ISERROR(MATCH(Table18[[#This Row], [Quota Type]],$BH$2:$BH$12,0)),"0", "1")</f>
        <v>0</v>
      </c>
      <c r="AV1306" s="2" t="str">
        <f>IF(ISERROR(MATCH(Table18[[#This Row], [Different Ability Type (only for Differently abled students)]],$BI$2:$BI$8,0)),"0", "1")</f>
        <v>0</v>
      </c>
      <c r="AW1306" s="2"/>
      <c r="AX1306" s="2"/>
      <c r="AY1306" s="2"/>
      <c r="AZ1306" s="2"/>
    </row>
    <row r="1307" ht="14.25">
      <c r="A1307" s="23"/>
      <c r="B1307" s="23"/>
      <c r="C1307" s="23"/>
      <c r="D1307" s="23"/>
      <c r="E1307" s="23"/>
      <c r="F1307" s="23"/>
      <c r="G1307" s="24"/>
      <c r="H1307" s="25"/>
      <c r="I1307" s="26"/>
      <c r="J1307" s="27"/>
      <c r="K1307" s="27"/>
      <c r="L1307" s="27"/>
      <c r="M1307" s="26"/>
      <c r="N1307" s="28"/>
      <c r="O1307" s="29"/>
      <c r="P1307" s="30"/>
      <c r="Q1307" s="30"/>
      <c r="R1307" s="30"/>
      <c r="S1307" s="31"/>
      <c r="T1307" s="26"/>
      <c r="U1307" s="27"/>
      <c r="V1307" s="82"/>
      <c r="W1307" s="83"/>
      <c r="X1307" s="27"/>
      <c r="Y1307" s="36"/>
      <c r="Z1307" s="27"/>
      <c r="AA1307" s="37"/>
      <c r="AB1307" s="38"/>
      <c r="AC1307" s="39"/>
      <c r="AD1307" s="40"/>
      <c r="AK1307" s="2" t="str">
        <f>IF(ISERROR(MATCH(Table18[[#This Row], [Sector of College]],$AY$2:$AY$4,0)),"0", "1")</f>
        <v>0</v>
      </c>
      <c r="AL1307" s="2" t="str">
        <f>IF(ISERROR(MATCH(Table18[[#This Row], [Type of College]],$AZ$2:$AZ$4,0)),"0", "1")</f>
        <v>0</v>
      </c>
      <c r="AM1307" s="2" t="str">
        <f>IF(ISERROR(MATCH(Table18[[#This Row], [College Category]],$BA$2:$BA$15,0)),"0", "1")</f>
        <v>0</v>
      </c>
      <c r="AN1307" s="2" t="str">
        <f>IF(ISERROR(MATCH(Table18[[#This Row], [Degree Duration]],$BB$3:$BB$12,0)),"0", "1")</f>
        <v>0</v>
      </c>
      <c r="AO1307" s="2" t="str">
        <f>IF(ISERROR(MATCH(#REF!,#REF!,0)),"0", "1")</f>
        <v>0</v>
      </c>
      <c r="AP1307" s="2" t="str">
        <f>IF(ISERROR(MATCH(Table18[[#This Row], [Batch Start Year]],$BC$2:$BC$23,0)),"0", "1")</f>
        <v>0</v>
      </c>
      <c r="AQ1307" s="2" t="str">
        <f>IF(ISERROR(MATCH(Table18[[#This Row], [Batch Start Semester]],$BD$2:$BD$5,0)),"0", "1")</f>
        <v>0</v>
      </c>
      <c r="AR1307" s="2" t="str">
        <f>IF(ISERROR(MATCH(Table18[[#This Row], [Batch Session ]],$BE$2:$BE$5,0)),"0", "1")</f>
        <v>0</v>
      </c>
      <c r="AS1307" s="2" t="str">
        <f>IF(ISERROR(MATCH(Table18[[#This Row], [Current Semester Number ]],$BF$2:$BF$12,0)),"0", "1")</f>
        <v>0</v>
      </c>
      <c r="AT1307" s="2" t="str">
        <f>IF(ISERROR(MATCH(Table18[[#This Row], [Gender]],$BG$2:$BG$4,0)),"0", "1")</f>
        <v>0</v>
      </c>
      <c r="AU1307" s="2" t="str">
        <f>IF(ISERROR(MATCH(Table18[[#This Row], [Quota Type]],$BH$2:$BH$12,0)),"0", "1")</f>
        <v>0</v>
      </c>
      <c r="AV1307" s="2" t="str">
        <f>IF(ISERROR(MATCH(Table18[[#This Row], [Different Ability Type (only for Differently abled students)]],$BI$2:$BI$8,0)),"0", "1")</f>
        <v>0</v>
      </c>
      <c r="AW1307" s="2"/>
      <c r="AX1307" s="2"/>
      <c r="AY1307" s="2"/>
      <c r="AZ1307" s="2"/>
    </row>
    <row r="1308" ht="14.25">
      <c r="A1308" s="23"/>
      <c r="B1308" s="23"/>
      <c r="C1308" s="23"/>
      <c r="D1308" s="23"/>
      <c r="E1308" s="23"/>
      <c r="F1308" s="23"/>
      <c r="G1308" s="24"/>
      <c r="H1308" s="25"/>
      <c r="I1308" s="26"/>
      <c r="J1308" s="27"/>
      <c r="K1308" s="27"/>
      <c r="L1308" s="27"/>
      <c r="M1308" s="26"/>
      <c r="N1308" s="28"/>
      <c r="O1308" s="29"/>
      <c r="P1308" s="30"/>
      <c r="Q1308" s="30"/>
      <c r="R1308" s="30"/>
      <c r="S1308" s="31"/>
      <c r="T1308" s="26"/>
      <c r="U1308" s="27"/>
      <c r="V1308" s="82"/>
      <c r="W1308" s="83"/>
      <c r="X1308" s="27"/>
      <c r="Y1308" s="36"/>
      <c r="Z1308" s="27"/>
      <c r="AA1308" s="37"/>
      <c r="AB1308" s="38"/>
      <c r="AC1308" s="39"/>
      <c r="AD1308" s="40"/>
      <c r="AK1308" s="2" t="str">
        <f>IF(ISERROR(MATCH(Table18[[#This Row], [Sector of College]],$AY$2:$AY$4,0)),"0", "1")</f>
        <v>0</v>
      </c>
      <c r="AL1308" s="2" t="str">
        <f>IF(ISERROR(MATCH(Table18[[#This Row], [Type of College]],$AZ$2:$AZ$4,0)),"0", "1")</f>
        <v>0</v>
      </c>
      <c r="AM1308" s="2" t="str">
        <f>IF(ISERROR(MATCH(Table18[[#This Row], [College Category]],$BA$2:$BA$15,0)),"0", "1")</f>
        <v>0</v>
      </c>
      <c r="AN1308" s="2" t="str">
        <f>IF(ISERROR(MATCH(Table18[[#This Row], [Degree Duration]],$BB$3:$BB$12,0)),"0", "1")</f>
        <v>0</v>
      </c>
      <c r="AO1308" s="2" t="str">
        <f>IF(ISERROR(MATCH(#REF!,#REF!,0)),"0", "1")</f>
        <v>0</v>
      </c>
      <c r="AP1308" s="2" t="str">
        <f>IF(ISERROR(MATCH(Table18[[#This Row], [Batch Start Year]],$BC$2:$BC$23,0)),"0", "1")</f>
        <v>0</v>
      </c>
      <c r="AQ1308" s="2" t="str">
        <f>IF(ISERROR(MATCH(Table18[[#This Row], [Batch Start Semester]],$BD$2:$BD$5,0)),"0", "1")</f>
        <v>0</v>
      </c>
      <c r="AR1308" s="2" t="str">
        <f>IF(ISERROR(MATCH(Table18[[#This Row], [Batch Session ]],$BE$2:$BE$5,0)),"0", "1")</f>
        <v>0</v>
      </c>
      <c r="AS1308" s="2" t="str">
        <f>IF(ISERROR(MATCH(Table18[[#This Row], [Current Semester Number ]],$BF$2:$BF$12,0)),"0", "1")</f>
        <v>0</v>
      </c>
      <c r="AT1308" s="2" t="str">
        <f>IF(ISERROR(MATCH(Table18[[#This Row], [Gender]],$BG$2:$BG$4,0)),"0", "1")</f>
        <v>0</v>
      </c>
      <c r="AU1308" s="2" t="str">
        <f>IF(ISERROR(MATCH(Table18[[#This Row], [Quota Type]],$BH$2:$BH$12,0)),"0", "1")</f>
        <v>0</v>
      </c>
      <c r="AV1308" s="2" t="str">
        <f>IF(ISERROR(MATCH(Table18[[#This Row], [Different Ability Type (only for Differently abled students)]],$BI$2:$BI$8,0)),"0", "1")</f>
        <v>0</v>
      </c>
      <c r="AW1308" s="2"/>
      <c r="AX1308" s="2"/>
      <c r="AY1308" s="2"/>
      <c r="AZ1308" s="2"/>
    </row>
    <row r="1309" ht="14.25">
      <c r="A1309" s="23"/>
      <c r="B1309" s="23"/>
      <c r="C1309" s="23"/>
      <c r="D1309" s="23"/>
      <c r="E1309" s="23"/>
      <c r="F1309" s="23"/>
      <c r="G1309" s="24"/>
      <c r="H1309" s="25"/>
      <c r="I1309" s="26"/>
      <c r="J1309" s="27"/>
      <c r="K1309" s="27"/>
      <c r="L1309" s="27"/>
      <c r="M1309" s="26"/>
      <c r="N1309" s="28"/>
      <c r="O1309" s="29"/>
      <c r="P1309" s="30"/>
      <c r="Q1309" s="30"/>
      <c r="R1309" s="30"/>
      <c r="S1309" s="31"/>
      <c r="T1309" s="26"/>
      <c r="U1309" s="27"/>
      <c r="V1309" s="82"/>
      <c r="W1309" s="83"/>
      <c r="X1309" s="27"/>
      <c r="Y1309" s="36"/>
      <c r="Z1309" s="27"/>
      <c r="AA1309" s="37"/>
      <c r="AB1309" s="38"/>
      <c r="AC1309" s="39"/>
      <c r="AD1309" s="40"/>
      <c r="AK1309" s="2" t="str">
        <f>IF(ISERROR(MATCH(Table18[[#This Row], [Sector of College]],$AY$2:$AY$4,0)),"0", "1")</f>
        <v>0</v>
      </c>
      <c r="AL1309" s="2" t="str">
        <f>IF(ISERROR(MATCH(Table18[[#This Row], [Type of College]],$AZ$2:$AZ$4,0)),"0", "1")</f>
        <v>0</v>
      </c>
      <c r="AM1309" s="2" t="str">
        <f>IF(ISERROR(MATCH(Table18[[#This Row], [College Category]],$BA$2:$BA$15,0)),"0", "1")</f>
        <v>0</v>
      </c>
      <c r="AN1309" s="2" t="str">
        <f>IF(ISERROR(MATCH(Table18[[#This Row], [Degree Duration]],$BB$3:$BB$12,0)),"0", "1")</f>
        <v>0</v>
      </c>
      <c r="AO1309" s="2" t="str">
        <f>IF(ISERROR(MATCH(#REF!,#REF!,0)),"0", "1")</f>
        <v>0</v>
      </c>
      <c r="AP1309" s="2" t="str">
        <f>IF(ISERROR(MATCH(Table18[[#This Row], [Batch Start Year]],$BC$2:$BC$23,0)),"0", "1")</f>
        <v>0</v>
      </c>
      <c r="AQ1309" s="2" t="str">
        <f>IF(ISERROR(MATCH(Table18[[#This Row], [Batch Start Semester]],$BD$2:$BD$5,0)),"0", "1")</f>
        <v>0</v>
      </c>
      <c r="AR1309" s="2" t="str">
        <f>IF(ISERROR(MATCH(Table18[[#This Row], [Batch Session ]],$BE$2:$BE$5,0)),"0", "1")</f>
        <v>0</v>
      </c>
      <c r="AS1309" s="2" t="str">
        <f>IF(ISERROR(MATCH(Table18[[#This Row], [Current Semester Number ]],$BF$2:$BF$12,0)),"0", "1")</f>
        <v>0</v>
      </c>
      <c r="AT1309" s="2" t="str">
        <f>IF(ISERROR(MATCH(Table18[[#This Row], [Gender]],$BG$2:$BG$4,0)),"0", "1")</f>
        <v>0</v>
      </c>
      <c r="AU1309" s="2" t="str">
        <f>IF(ISERROR(MATCH(Table18[[#This Row], [Quota Type]],$BH$2:$BH$12,0)),"0", "1")</f>
        <v>0</v>
      </c>
      <c r="AV1309" s="2" t="str">
        <f>IF(ISERROR(MATCH(Table18[[#This Row], [Different Ability Type (only for Differently abled students)]],$BI$2:$BI$8,0)),"0", "1")</f>
        <v>0</v>
      </c>
      <c r="AW1309" s="2"/>
      <c r="AX1309" s="2"/>
      <c r="AY1309" s="2"/>
      <c r="AZ1309" s="2"/>
    </row>
    <row r="1310" ht="14.25">
      <c r="A1310" s="23"/>
      <c r="B1310" s="23"/>
      <c r="C1310" s="23"/>
      <c r="D1310" s="23"/>
      <c r="E1310" s="23"/>
      <c r="F1310" s="23"/>
      <c r="G1310" s="24"/>
      <c r="H1310" s="25"/>
      <c r="I1310" s="26"/>
      <c r="J1310" s="27"/>
      <c r="K1310" s="27"/>
      <c r="L1310" s="27"/>
      <c r="M1310" s="26"/>
      <c r="N1310" s="28"/>
      <c r="O1310" s="29"/>
      <c r="P1310" s="30"/>
      <c r="Q1310" s="30"/>
      <c r="R1310" s="30"/>
      <c r="S1310" s="31"/>
      <c r="T1310" s="26"/>
      <c r="U1310" s="27"/>
      <c r="V1310" s="82"/>
      <c r="W1310" s="83"/>
      <c r="X1310" s="27"/>
      <c r="Y1310" s="36"/>
      <c r="Z1310" s="27"/>
      <c r="AA1310" s="37"/>
      <c r="AB1310" s="38"/>
      <c r="AC1310" s="39"/>
      <c r="AD1310" s="40"/>
      <c r="AK1310" s="2" t="str">
        <f>IF(ISERROR(MATCH(Table18[[#This Row], [Sector of College]],$AY$2:$AY$4,0)),"0", "1")</f>
        <v>0</v>
      </c>
      <c r="AL1310" s="2" t="str">
        <f>IF(ISERROR(MATCH(Table18[[#This Row], [Type of College]],$AZ$2:$AZ$4,0)),"0", "1")</f>
        <v>0</v>
      </c>
      <c r="AM1310" s="2" t="str">
        <f>IF(ISERROR(MATCH(Table18[[#This Row], [College Category]],$BA$2:$BA$15,0)),"0", "1")</f>
        <v>0</v>
      </c>
      <c r="AN1310" s="2" t="str">
        <f>IF(ISERROR(MATCH(Table18[[#This Row], [Degree Duration]],$BB$3:$BB$12,0)),"0", "1")</f>
        <v>0</v>
      </c>
      <c r="AO1310" s="2" t="str">
        <f>IF(ISERROR(MATCH(#REF!,#REF!,0)),"0", "1")</f>
        <v>0</v>
      </c>
      <c r="AP1310" s="2" t="str">
        <f>IF(ISERROR(MATCH(Table18[[#This Row], [Batch Start Year]],$BC$2:$BC$23,0)),"0", "1")</f>
        <v>0</v>
      </c>
      <c r="AQ1310" s="2" t="str">
        <f>IF(ISERROR(MATCH(Table18[[#This Row], [Batch Start Semester]],$BD$2:$BD$5,0)),"0", "1")</f>
        <v>0</v>
      </c>
      <c r="AR1310" s="2" t="str">
        <f>IF(ISERROR(MATCH(Table18[[#This Row], [Batch Session ]],$BE$2:$BE$5,0)),"0", "1")</f>
        <v>0</v>
      </c>
      <c r="AS1310" s="2" t="str">
        <f>IF(ISERROR(MATCH(Table18[[#This Row], [Current Semester Number ]],$BF$2:$BF$12,0)),"0", "1")</f>
        <v>0</v>
      </c>
      <c r="AT1310" s="2" t="str">
        <f>IF(ISERROR(MATCH(Table18[[#This Row], [Gender]],$BG$2:$BG$4,0)),"0", "1")</f>
        <v>0</v>
      </c>
      <c r="AU1310" s="2" t="str">
        <f>IF(ISERROR(MATCH(Table18[[#This Row], [Quota Type]],$BH$2:$BH$12,0)),"0", "1")</f>
        <v>0</v>
      </c>
      <c r="AV1310" s="2" t="str">
        <f>IF(ISERROR(MATCH(Table18[[#This Row], [Different Ability Type (only for Differently abled students)]],$BI$2:$BI$8,0)),"0", "1")</f>
        <v>0</v>
      </c>
      <c r="AW1310" s="2"/>
      <c r="AX1310" s="2"/>
      <c r="AY1310" s="2"/>
      <c r="AZ1310" s="2"/>
    </row>
    <row r="1311" ht="14.25">
      <c r="A1311" s="23"/>
      <c r="B1311" s="23"/>
      <c r="C1311" s="23"/>
      <c r="D1311" s="23"/>
      <c r="E1311" s="23"/>
      <c r="F1311" s="23"/>
      <c r="G1311" s="24"/>
      <c r="H1311" s="25"/>
      <c r="I1311" s="26"/>
      <c r="J1311" s="27"/>
      <c r="K1311" s="27"/>
      <c r="L1311" s="27"/>
      <c r="M1311" s="26"/>
      <c r="N1311" s="28"/>
      <c r="O1311" s="29"/>
      <c r="P1311" s="30"/>
      <c r="Q1311" s="30"/>
      <c r="R1311" s="30"/>
      <c r="S1311" s="31"/>
      <c r="T1311" s="26"/>
      <c r="U1311" s="27"/>
      <c r="V1311" s="82"/>
      <c r="W1311" s="83"/>
      <c r="X1311" s="27"/>
      <c r="Y1311" s="36"/>
      <c r="Z1311" s="27"/>
      <c r="AA1311" s="37"/>
      <c r="AB1311" s="38"/>
      <c r="AC1311" s="39"/>
      <c r="AD1311" s="40"/>
      <c r="AK1311" s="2" t="str">
        <f>IF(ISERROR(MATCH(Table18[[#This Row], [Sector of College]],$AY$2:$AY$4,0)),"0", "1")</f>
        <v>0</v>
      </c>
      <c r="AL1311" s="2" t="str">
        <f>IF(ISERROR(MATCH(Table18[[#This Row], [Type of College]],$AZ$2:$AZ$4,0)),"0", "1")</f>
        <v>0</v>
      </c>
      <c r="AM1311" s="2" t="str">
        <f>IF(ISERROR(MATCH(Table18[[#This Row], [College Category]],$BA$2:$BA$15,0)),"0", "1")</f>
        <v>0</v>
      </c>
      <c r="AN1311" s="2" t="str">
        <f>IF(ISERROR(MATCH(Table18[[#This Row], [Degree Duration]],$BB$3:$BB$12,0)),"0", "1")</f>
        <v>0</v>
      </c>
      <c r="AO1311" s="2" t="str">
        <f>IF(ISERROR(MATCH(#REF!,#REF!,0)),"0", "1")</f>
        <v>0</v>
      </c>
      <c r="AP1311" s="2" t="str">
        <f>IF(ISERROR(MATCH(Table18[[#This Row], [Batch Start Year]],$BC$2:$BC$23,0)),"0", "1")</f>
        <v>0</v>
      </c>
      <c r="AQ1311" s="2" t="str">
        <f>IF(ISERROR(MATCH(Table18[[#This Row], [Batch Start Semester]],$BD$2:$BD$5,0)),"0", "1")</f>
        <v>0</v>
      </c>
      <c r="AR1311" s="2" t="str">
        <f>IF(ISERROR(MATCH(Table18[[#This Row], [Batch Session ]],$BE$2:$BE$5,0)),"0", "1")</f>
        <v>0</v>
      </c>
      <c r="AS1311" s="2" t="str">
        <f>IF(ISERROR(MATCH(Table18[[#This Row], [Current Semester Number ]],$BF$2:$BF$12,0)),"0", "1")</f>
        <v>0</v>
      </c>
      <c r="AT1311" s="2" t="str">
        <f>IF(ISERROR(MATCH(Table18[[#This Row], [Gender]],$BG$2:$BG$4,0)),"0", "1")</f>
        <v>0</v>
      </c>
      <c r="AU1311" s="2" t="str">
        <f>IF(ISERROR(MATCH(Table18[[#This Row], [Quota Type]],$BH$2:$BH$12,0)),"0", "1")</f>
        <v>0</v>
      </c>
      <c r="AV1311" s="2" t="str">
        <f>IF(ISERROR(MATCH(Table18[[#This Row], [Different Ability Type (only for Differently abled students)]],$BI$2:$BI$8,0)),"0", "1")</f>
        <v>0</v>
      </c>
      <c r="AW1311" s="2"/>
      <c r="AX1311" s="2"/>
      <c r="AY1311" s="2"/>
      <c r="AZ1311" s="2"/>
    </row>
    <row r="1312" ht="14.25">
      <c r="A1312" s="23"/>
      <c r="B1312" s="23"/>
      <c r="C1312" s="23"/>
      <c r="D1312" s="23"/>
      <c r="E1312" s="23"/>
      <c r="F1312" s="23"/>
      <c r="G1312" s="24"/>
      <c r="H1312" s="25"/>
      <c r="I1312" s="26"/>
      <c r="J1312" s="27"/>
      <c r="K1312" s="27"/>
      <c r="L1312" s="27"/>
      <c r="M1312" s="26"/>
      <c r="N1312" s="28"/>
      <c r="O1312" s="29"/>
      <c r="P1312" s="30"/>
      <c r="Q1312" s="30"/>
      <c r="R1312" s="30"/>
      <c r="S1312" s="31"/>
      <c r="T1312" s="26"/>
      <c r="U1312" s="27"/>
      <c r="V1312" s="82"/>
      <c r="W1312" s="83"/>
      <c r="X1312" s="27"/>
      <c r="Y1312" s="36"/>
      <c r="Z1312" s="27"/>
      <c r="AA1312" s="37"/>
      <c r="AB1312" s="38"/>
      <c r="AC1312" s="39"/>
      <c r="AD1312" s="40"/>
      <c r="AK1312" s="2" t="str">
        <f>IF(ISERROR(MATCH(Table18[[#This Row], [Sector of College]],$AY$2:$AY$4,0)),"0", "1")</f>
        <v>0</v>
      </c>
      <c r="AL1312" s="2" t="str">
        <f>IF(ISERROR(MATCH(Table18[[#This Row], [Type of College]],$AZ$2:$AZ$4,0)),"0", "1")</f>
        <v>0</v>
      </c>
      <c r="AM1312" s="2" t="str">
        <f>IF(ISERROR(MATCH(Table18[[#This Row], [College Category]],$BA$2:$BA$15,0)),"0", "1")</f>
        <v>0</v>
      </c>
      <c r="AN1312" s="2" t="str">
        <f>IF(ISERROR(MATCH(Table18[[#This Row], [Degree Duration]],$BB$3:$BB$12,0)),"0", "1")</f>
        <v>0</v>
      </c>
      <c r="AO1312" s="2" t="str">
        <f>IF(ISERROR(MATCH(#REF!,#REF!,0)),"0", "1")</f>
        <v>0</v>
      </c>
      <c r="AP1312" s="2" t="str">
        <f>IF(ISERROR(MATCH(Table18[[#This Row], [Batch Start Year]],$BC$2:$BC$23,0)),"0", "1")</f>
        <v>0</v>
      </c>
      <c r="AQ1312" s="2" t="str">
        <f>IF(ISERROR(MATCH(Table18[[#This Row], [Batch Start Semester]],$BD$2:$BD$5,0)),"0", "1")</f>
        <v>0</v>
      </c>
      <c r="AR1312" s="2" t="str">
        <f>IF(ISERROR(MATCH(Table18[[#This Row], [Batch Session ]],$BE$2:$BE$5,0)),"0", "1")</f>
        <v>0</v>
      </c>
      <c r="AS1312" s="2" t="str">
        <f>IF(ISERROR(MATCH(Table18[[#This Row], [Current Semester Number ]],$BF$2:$BF$12,0)),"0", "1")</f>
        <v>0</v>
      </c>
      <c r="AT1312" s="2" t="str">
        <f>IF(ISERROR(MATCH(Table18[[#This Row], [Gender]],$BG$2:$BG$4,0)),"0", "1")</f>
        <v>0</v>
      </c>
      <c r="AU1312" s="2" t="str">
        <f>IF(ISERROR(MATCH(Table18[[#This Row], [Quota Type]],$BH$2:$BH$12,0)),"0", "1")</f>
        <v>0</v>
      </c>
      <c r="AV1312" s="2" t="str">
        <f>IF(ISERROR(MATCH(Table18[[#This Row], [Different Ability Type (only for Differently abled students)]],$BI$2:$BI$8,0)),"0", "1")</f>
        <v>0</v>
      </c>
      <c r="AW1312" s="2"/>
      <c r="AX1312" s="2"/>
      <c r="AY1312" s="2"/>
      <c r="AZ1312" s="2"/>
    </row>
    <row r="1313" ht="14.25">
      <c r="A1313" s="23"/>
      <c r="B1313" s="23"/>
      <c r="C1313" s="23"/>
      <c r="D1313" s="23"/>
      <c r="E1313" s="23"/>
      <c r="F1313" s="23"/>
      <c r="G1313" s="24"/>
      <c r="H1313" s="25"/>
      <c r="I1313" s="26"/>
      <c r="J1313" s="27"/>
      <c r="K1313" s="27"/>
      <c r="L1313" s="27"/>
      <c r="M1313" s="26"/>
      <c r="N1313" s="28"/>
      <c r="O1313" s="29"/>
      <c r="P1313" s="30"/>
      <c r="Q1313" s="30"/>
      <c r="R1313" s="30"/>
      <c r="S1313" s="31"/>
      <c r="T1313" s="26"/>
      <c r="U1313" s="27"/>
      <c r="V1313" s="82"/>
      <c r="W1313" s="83"/>
      <c r="X1313" s="27"/>
      <c r="Y1313" s="36"/>
      <c r="Z1313" s="27"/>
      <c r="AA1313" s="37"/>
      <c r="AB1313" s="38"/>
      <c r="AC1313" s="39"/>
      <c r="AD1313" s="40"/>
      <c r="AK1313" s="2" t="str">
        <f>IF(ISERROR(MATCH(Table18[[#This Row], [Sector of College]],$AY$2:$AY$4,0)),"0", "1")</f>
        <v>0</v>
      </c>
      <c r="AL1313" s="2" t="str">
        <f>IF(ISERROR(MATCH(Table18[[#This Row], [Type of College]],$AZ$2:$AZ$4,0)),"0", "1")</f>
        <v>0</v>
      </c>
      <c r="AM1313" s="2" t="str">
        <f>IF(ISERROR(MATCH(Table18[[#This Row], [College Category]],$BA$2:$BA$15,0)),"0", "1")</f>
        <v>0</v>
      </c>
      <c r="AN1313" s="2" t="str">
        <f>IF(ISERROR(MATCH(Table18[[#This Row], [Degree Duration]],$BB$3:$BB$12,0)),"0", "1")</f>
        <v>0</v>
      </c>
      <c r="AO1313" s="2" t="str">
        <f>IF(ISERROR(MATCH(#REF!,#REF!,0)),"0", "1")</f>
        <v>0</v>
      </c>
      <c r="AP1313" s="2" t="str">
        <f>IF(ISERROR(MATCH(Table18[[#This Row], [Batch Start Year]],$BC$2:$BC$23,0)),"0", "1")</f>
        <v>0</v>
      </c>
      <c r="AQ1313" s="2" t="str">
        <f>IF(ISERROR(MATCH(Table18[[#This Row], [Batch Start Semester]],$BD$2:$BD$5,0)),"0", "1")</f>
        <v>0</v>
      </c>
      <c r="AR1313" s="2" t="str">
        <f>IF(ISERROR(MATCH(Table18[[#This Row], [Batch Session ]],$BE$2:$BE$5,0)),"0", "1")</f>
        <v>0</v>
      </c>
      <c r="AS1313" s="2" t="str">
        <f>IF(ISERROR(MATCH(Table18[[#This Row], [Current Semester Number ]],$BF$2:$BF$12,0)),"0", "1")</f>
        <v>0</v>
      </c>
      <c r="AT1313" s="2" t="str">
        <f>IF(ISERROR(MATCH(Table18[[#This Row], [Gender]],$BG$2:$BG$4,0)),"0", "1")</f>
        <v>0</v>
      </c>
      <c r="AU1313" s="2" t="str">
        <f>IF(ISERROR(MATCH(Table18[[#This Row], [Quota Type]],$BH$2:$BH$12,0)),"0", "1")</f>
        <v>0</v>
      </c>
      <c r="AV1313" s="2" t="str">
        <f>IF(ISERROR(MATCH(Table18[[#This Row], [Different Ability Type (only for Differently abled students)]],$BI$2:$BI$8,0)),"0", "1")</f>
        <v>0</v>
      </c>
      <c r="AW1313" s="2"/>
      <c r="AX1313" s="2"/>
      <c r="AY1313" s="2"/>
      <c r="AZ1313" s="2"/>
    </row>
    <row r="1314" ht="14.25">
      <c r="A1314" s="23"/>
      <c r="B1314" s="23"/>
      <c r="C1314" s="23"/>
      <c r="D1314" s="23"/>
      <c r="E1314" s="23"/>
      <c r="F1314" s="23"/>
      <c r="G1314" s="24"/>
      <c r="H1314" s="25"/>
      <c r="I1314" s="26"/>
      <c r="J1314" s="27"/>
      <c r="K1314" s="27"/>
      <c r="L1314" s="27"/>
      <c r="M1314" s="26"/>
      <c r="N1314" s="28"/>
      <c r="O1314" s="29"/>
      <c r="P1314" s="30"/>
      <c r="Q1314" s="30"/>
      <c r="R1314" s="30"/>
      <c r="S1314" s="31"/>
      <c r="T1314" s="26"/>
      <c r="U1314" s="27"/>
      <c r="V1314" s="82"/>
      <c r="W1314" s="83"/>
      <c r="X1314" s="27"/>
      <c r="Y1314" s="36"/>
      <c r="Z1314" s="27"/>
      <c r="AA1314" s="37"/>
      <c r="AB1314" s="38"/>
      <c r="AC1314" s="39"/>
      <c r="AD1314" s="40"/>
      <c r="AK1314" s="2" t="str">
        <f>IF(ISERROR(MATCH(Table18[[#This Row], [Sector of College]],$AY$2:$AY$4,0)),"0", "1")</f>
        <v>0</v>
      </c>
      <c r="AL1314" s="2" t="str">
        <f>IF(ISERROR(MATCH(Table18[[#This Row], [Type of College]],$AZ$2:$AZ$4,0)),"0", "1")</f>
        <v>0</v>
      </c>
      <c r="AM1314" s="2" t="str">
        <f>IF(ISERROR(MATCH(Table18[[#This Row], [College Category]],$BA$2:$BA$15,0)),"0", "1")</f>
        <v>0</v>
      </c>
      <c r="AN1314" s="2" t="str">
        <f>IF(ISERROR(MATCH(Table18[[#This Row], [Degree Duration]],$BB$3:$BB$12,0)),"0", "1")</f>
        <v>0</v>
      </c>
      <c r="AO1314" s="2" t="str">
        <f>IF(ISERROR(MATCH(#REF!,#REF!,0)),"0", "1")</f>
        <v>0</v>
      </c>
      <c r="AP1314" s="2" t="str">
        <f>IF(ISERROR(MATCH(Table18[[#This Row], [Batch Start Year]],$BC$2:$BC$23,0)),"0", "1")</f>
        <v>0</v>
      </c>
      <c r="AQ1314" s="2" t="str">
        <f>IF(ISERROR(MATCH(Table18[[#This Row], [Batch Start Semester]],$BD$2:$BD$5,0)),"0", "1")</f>
        <v>0</v>
      </c>
      <c r="AR1314" s="2" t="str">
        <f>IF(ISERROR(MATCH(Table18[[#This Row], [Batch Session ]],$BE$2:$BE$5,0)),"0", "1")</f>
        <v>0</v>
      </c>
      <c r="AS1314" s="2" t="str">
        <f>IF(ISERROR(MATCH(Table18[[#This Row], [Current Semester Number ]],$BF$2:$BF$12,0)),"0", "1")</f>
        <v>0</v>
      </c>
      <c r="AT1314" s="2" t="str">
        <f>IF(ISERROR(MATCH(Table18[[#This Row], [Gender]],$BG$2:$BG$4,0)),"0", "1")</f>
        <v>0</v>
      </c>
      <c r="AU1314" s="2" t="str">
        <f>IF(ISERROR(MATCH(Table18[[#This Row], [Quota Type]],$BH$2:$BH$12,0)),"0", "1")</f>
        <v>0</v>
      </c>
      <c r="AV1314" s="2" t="str">
        <f>IF(ISERROR(MATCH(Table18[[#This Row], [Different Ability Type (only for Differently abled students)]],$BI$2:$BI$8,0)),"0", "1")</f>
        <v>0</v>
      </c>
      <c r="AW1314" s="2"/>
      <c r="AX1314" s="2"/>
      <c r="AY1314" s="2"/>
      <c r="AZ1314" s="2"/>
    </row>
    <row r="1315" ht="14.25">
      <c r="A1315" s="23"/>
      <c r="B1315" s="23"/>
      <c r="C1315" s="23"/>
      <c r="D1315" s="23"/>
      <c r="E1315" s="23"/>
      <c r="F1315" s="23"/>
      <c r="G1315" s="24"/>
      <c r="H1315" s="25"/>
      <c r="I1315" s="26"/>
      <c r="J1315" s="27"/>
      <c r="K1315" s="27"/>
      <c r="L1315" s="27"/>
      <c r="M1315" s="26"/>
      <c r="N1315" s="28"/>
      <c r="O1315" s="29"/>
      <c r="P1315" s="30"/>
      <c r="Q1315" s="30"/>
      <c r="R1315" s="30"/>
      <c r="S1315" s="31"/>
      <c r="T1315" s="26"/>
      <c r="U1315" s="27"/>
      <c r="V1315" s="82"/>
      <c r="W1315" s="83"/>
      <c r="X1315" s="27"/>
      <c r="Y1315" s="36"/>
      <c r="Z1315" s="27"/>
      <c r="AA1315" s="37"/>
      <c r="AB1315" s="38"/>
      <c r="AC1315" s="39"/>
      <c r="AD1315" s="40"/>
      <c r="AK1315" s="2" t="str">
        <f>IF(ISERROR(MATCH(Table18[[#This Row], [Sector of College]],$AY$2:$AY$4,0)),"0", "1")</f>
        <v>0</v>
      </c>
      <c r="AL1315" s="2" t="str">
        <f>IF(ISERROR(MATCH(Table18[[#This Row], [Type of College]],$AZ$2:$AZ$4,0)),"0", "1")</f>
        <v>0</v>
      </c>
      <c r="AM1315" s="2" t="str">
        <f>IF(ISERROR(MATCH(Table18[[#This Row], [College Category]],$BA$2:$BA$15,0)),"0", "1")</f>
        <v>0</v>
      </c>
      <c r="AN1315" s="2" t="str">
        <f>IF(ISERROR(MATCH(Table18[[#This Row], [Degree Duration]],$BB$3:$BB$12,0)),"0", "1")</f>
        <v>0</v>
      </c>
      <c r="AO1315" s="2" t="str">
        <f>IF(ISERROR(MATCH(#REF!,#REF!,0)),"0", "1")</f>
        <v>0</v>
      </c>
      <c r="AP1315" s="2" t="str">
        <f>IF(ISERROR(MATCH(Table18[[#This Row], [Batch Start Year]],$BC$2:$BC$23,0)),"0", "1")</f>
        <v>0</v>
      </c>
      <c r="AQ1315" s="2" t="str">
        <f>IF(ISERROR(MATCH(Table18[[#This Row], [Batch Start Semester]],$BD$2:$BD$5,0)),"0", "1")</f>
        <v>0</v>
      </c>
      <c r="AR1315" s="2" t="str">
        <f>IF(ISERROR(MATCH(Table18[[#This Row], [Batch Session ]],$BE$2:$BE$5,0)),"0", "1")</f>
        <v>0</v>
      </c>
      <c r="AS1315" s="2" t="str">
        <f>IF(ISERROR(MATCH(Table18[[#This Row], [Current Semester Number ]],$BF$2:$BF$12,0)),"0", "1")</f>
        <v>0</v>
      </c>
      <c r="AT1315" s="2" t="str">
        <f>IF(ISERROR(MATCH(Table18[[#This Row], [Gender]],$BG$2:$BG$4,0)),"0", "1")</f>
        <v>0</v>
      </c>
      <c r="AU1315" s="2" t="str">
        <f>IF(ISERROR(MATCH(Table18[[#This Row], [Quota Type]],$BH$2:$BH$12,0)),"0", "1")</f>
        <v>0</v>
      </c>
      <c r="AV1315" s="2" t="str">
        <f>IF(ISERROR(MATCH(Table18[[#This Row], [Different Ability Type (only for Differently abled students)]],$BI$2:$BI$8,0)),"0", "1")</f>
        <v>0</v>
      </c>
      <c r="AW1315" s="2"/>
      <c r="AX1315" s="2"/>
      <c r="AY1315" s="2"/>
      <c r="AZ1315" s="2"/>
    </row>
    <row r="1316" ht="14.25">
      <c r="A1316" s="23"/>
      <c r="B1316" s="23"/>
      <c r="C1316" s="23"/>
      <c r="D1316" s="23"/>
      <c r="E1316" s="23"/>
      <c r="F1316" s="23"/>
      <c r="G1316" s="24"/>
      <c r="H1316" s="25"/>
      <c r="I1316" s="26"/>
      <c r="J1316" s="27"/>
      <c r="K1316" s="27"/>
      <c r="L1316" s="27"/>
      <c r="M1316" s="26"/>
      <c r="N1316" s="28"/>
      <c r="O1316" s="29"/>
      <c r="P1316" s="30"/>
      <c r="Q1316" s="30"/>
      <c r="R1316" s="30"/>
      <c r="S1316" s="31"/>
      <c r="T1316" s="26"/>
      <c r="U1316" s="27"/>
      <c r="V1316" s="82"/>
      <c r="W1316" s="83"/>
      <c r="X1316" s="27"/>
      <c r="Y1316" s="36"/>
      <c r="Z1316" s="27"/>
      <c r="AA1316" s="37"/>
      <c r="AB1316" s="38"/>
      <c r="AC1316" s="39"/>
      <c r="AD1316" s="40"/>
      <c r="AK1316" s="2" t="str">
        <f>IF(ISERROR(MATCH(Table18[[#This Row], [Sector of College]],$AY$2:$AY$4,0)),"0", "1")</f>
        <v>0</v>
      </c>
      <c r="AL1316" s="2" t="str">
        <f>IF(ISERROR(MATCH(Table18[[#This Row], [Type of College]],$AZ$2:$AZ$4,0)),"0", "1")</f>
        <v>0</v>
      </c>
      <c r="AM1316" s="2" t="str">
        <f>IF(ISERROR(MATCH(Table18[[#This Row], [College Category]],$BA$2:$BA$15,0)),"0", "1")</f>
        <v>0</v>
      </c>
      <c r="AN1316" s="2" t="str">
        <f>IF(ISERROR(MATCH(Table18[[#This Row], [Degree Duration]],$BB$3:$BB$12,0)),"0", "1")</f>
        <v>0</v>
      </c>
      <c r="AO1316" s="2" t="str">
        <f>IF(ISERROR(MATCH(#REF!,#REF!,0)),"0", "1")</f>
        <v>0</v>
      </c>
      <c r="AP1316" s="2" t="str">
        <f>IF(ISERROR(MATCH(Table18[[#This Row], [Batch Start Year]],$BC$2:$BC$23,0)),"0", "1")</f>
        <v>0</v>
      </c>
      <c r="AQ1316" s="2" t="str">
        <f>IF(ISERROR(MATCH(Table18[[#This Row], [Batch Start Semester]],$BD$2:$BD$5,0)),"0", "1")</f>
        <v>0</v>
      </c>
      <c r="AR1316" s="2" t="str">
        <f>IF(ISERROR(MATCH(Table18[[#This Row], [Batch Session ]],$BE$2:$BE$5,0)),"0", "1")</f>
        <v>0</v>
      </c>
      <c r="AS1316" s="2" t="str">
        <f>IF(ISERROR(MATCH(Table18[[#This Row], [Current Semester Number ]],$BF$2:$BF$12,0)),"0", "1")</f>
        <v>0</v>
      </c>
      <c r="AT1316" s="2" t="str">
        <f>IF(ISERROR(MATCH(Table18[[#This Row], [Gender]],$BG$2:$BG$4,0)),"0", "1")</f>
        <v>0</v>
      </c>
      <c r="AU1316" s="2" t="str">
        <f>IF(ISERROR(MATCH(Table18[[#This Row], [Quota Type]],$BH$2:$BH$12,0)),"0", "1")</f>
        <v>0</v>
      </c>
      <c r="AV1316" s="2" t="str">
        <f>IF(ISERROR(MATCH(Table18[[#This Row], [Different Ability Type (only for Differently abled students)]],$BI$2:$BI$8,0)),"0", "1")</f>
        <v>0</v>
      </c>
      <c r="AW1316" s="2"/>
      <c r="AX1316" s="2"/>
      <c r="AY1316" s="2"/>
      <c r="AZ1316" s="2"/>
    </row>
    <row r="1317" ht="14.25">
      <c r="A1317" s="23"/>
      <c r="B1317" s="23"/>
      <c r="C1317" s="23"/>
      <c r="D1317" s="23"/>
      <c r="E1317" s="23"/>
      <c r="F1317" s="23"/>
      <c r="G1317" s="24"/>
      <c r="H1317" s="25"/>
      <c r="I1317" s="26"/>
      <c r="J1317" s="27"/>
      <c r="K1317" s="27"/>
      <c r="L1317" s="27"/>
      <c r="M1317" s="26"/>
      <c r="N1317" s="28"/>
      <c r="O1317" s="29"/>
      <c r="P1317" s="30"/>
      <c r="Q1317" s="30"/>
      <c r="R1317" s="30"/>
      <c r="S1317" s="31"/>
      <c r="T1317" s="26"/>
      <c r="U1317" s="27"/>
      <c r="V1317" s="82"/>
      <c r="W1317" s="83"/>
      <c r="X1317" s="27"/>
      <c r="Y1317" s="36"/>
      <c r="Z1317" s="27"/>
      <c r="AA1317" s="37"/>
      <c r="AB1317" s="38"/>
      <c r="AC1317" s="39"/>
      <c r="AD1317" s="40"/>
      <c r="AK1317" s="2" t="str">
        <f>IF(ISERROR(MATCH(Table18[[#This Row], [Sector of College]],$AY$2:$AY$4,0)),"0", "1")</f>
        <v>0</v>
      </c>
      <c r="AL1317" s="2" t="str">
        <f>IF(ISERROR(MATCH(Table18[[#This Row], [Type of College]],$AZ$2:$AZ$4,0)),"0", "1")</f>
        <v>0</v>
      </c>
      <c r="AM1317" s="2" t="str">
        <f>IF(ISERROR(MATCH(Table18[[#This Row], [College Category]],$BA$2:$BA$15,0)),"0", "1")</f>
        <v>0</v>
      </c>
      <c r="AN1317" s="2" t="str">
        <f>IF(ISERROR(MATCH(Table18[[#This Row], [Degree Duration]],$BB$3:$BB$12,0)),"0", "1")</f>
        <v>0</v>
      </c>
      <c r="AO1317" s="2" t="str">
        <f>IF(ISERROR(MATCH(#REF!,#REF!,0)),"0", "1")</f>
        <v>0</v>
      </c>
      <c r="AP1317" s="2" t="str">
        <f>IF(ISERROR(MATCH(Table18[[#This Row], [Batch Start Year]],$BC$2:$BC$23,0)),"0", "1")</f>
        <v>0</v>
      </c>
      <c r="AQ1317" s="2" t="str">
        <f>IF(ISERROR(MATCH(Table18[[#This Row], [Batch Start Semester]],$BD$2:$BD$5,0)),"0", "1")</f>
        <v>0</v>
      </c>
      <c r="AR1317" s="2" t="str">
        <f>IF(ISERROR(MATCH(Table18[[#This Row], [Batch Session ]],$BE$2:$BE$5,0)),"0", "1")</f>
        <v>0</v>
      </c>
      <c r="AS1317" s="2" t="str">
        <f>IF(ISERROR(MATCH(Table18[[#This Row], [Current Semester Number ]],$BF$2:$BF$12,0)),"0", "1")</f>
        <v>0</v>
      </c>
      <c r="AT1317" s="2" t="str">
        <f>IF(ISERROR(MATCH(Table18[[#This Row], [Gender]],$BG$2:$BG$4,0)),"0", "1")</f>
        <v>0</v>
      </c>
      <c r="AU1317" s="2" t="str">
        <f>IF(ISERROR(MATCH(Table18[[#This Row], [Quota Type]],$BH$2:$BH$12,0)),"0", "1")</f>
        <v>0</v>
      </c>
      <c r="AV1317" s="2" t="str">
        <f>IF(ISERROR(MATCH(Table18[[#This Row], [Different Ability Type (only for Differently abled students)]],$BI$2:$BI$8,0)),"0", "1")</f>
        <v>0</v>
      </c>
      <c r="AW1317" s="2"/>
      <c r="AX1317" s="2"/>
      <c r="AY1317" s="2"/>
      <c r="AZ1317" s="2"/>
    </row>
    <row r="1318" ht="14.25">
      <c r="A1318" s="23"/>
      <c r="B1318" s="23"/>
      <c r="C1318" s="23"/>
      <c r="D1318" s="23"/>
      <c r="E1318" s="23"/>
      <c r="F1318" s="23"/>
      <c r="G1318" s="24"/>
      <c r="H1318" s="25"/>
      <c r="I1318" s="26"/>
      <c r="J1318" s="27"/>
      <c r="K1318" s="27"/>
      <c r="L1318" s="27"/>
      <c r="M1318" s="26"/>
      <c r="N1318" s="28"/>
      <c r="O1318" s="29"/>
      <c r="P1318" s="30"/>
      <c r="Q1318" s="30"/>
      <c r="R1318" s="30"/>
      <c r="S1318" s="31"/>
      <c r="T1318" s="26"/>
      <c r="U1318" s="27"/>
      <c r="V1318" s="82"/>
      <c r="W1318" s="83"/>
      <c r="X1318" s="27"/>
      <c r="Y1318" s="36"/>
      <c r="Z1318" s="27"/>
      <c r="AA1318" s="37"/>
      <c r="AB1318" s="38"/>
      <c r="AC1318" s="39"/>
      <c r="AD1318" s="40"/>
      <c r="AK1318" s="2" t="str">
        <f>IF(ISERROR(MATCH(Table18[[#This Row], [Sector of College]],$AY$2:$AY$4,0)),"0", "1")</f>
        <v>0</v>
      </c>
      <c r="AL1318" s="2" t="str">
        <f>IF(ISERROR(MATCH(Table18[[#This Row], [Type of College]],$AZ$2:$AZ$4,0)),"0", "1")</f>
        <v>0</v>
      </c>
      <c r="AM1318" s="2" t="str">
        <f>IF(ISERROR(MATCH(Table18[[#This Row], [College Category]],$BA$2:$BA$15,0)),"0", "1")</f>
        <v>0</v>
      </c>
      <c r="AN1318" s="2" t="str">
        <f>IF(ISERROR(MATCH(Table18[[#This Row], [Degree Duration]],$BB$3:$BB$12,0)),"0", "1")</f>
        <v>0</v>
      </c>
      <c r="AO1318" s="2" t="str">
        <f>IF(ISERROR(MATCH(#REF!,#REF!,0)),"0", "1")</f>
        <v>0</v>
      </c>
      <c r="AP1318" s="2" t="str">
        <f>IF(ISERROR(MATCH(Table18[[#This Row], [Batch Start Year]],$BC$2:$BC$23,0)),"0", "1")</f>
        <v>0</v>
      </c>
      <c r="AQ1318" s="2" t="str">
        <f>IF(ISERROR(MATCH(Table18[[#This Row], [Batch Start Semester]],$BD$2:$BD$5,0)),"0", "1")</f>
        <v>0</v>
      </c>
      <c r="AR1318" s="2" t="str">
        <f>IF(ISERROR(MATCH(Table18[[#This Row], [Batch Session ]],$BE$2:$BE$5,0)),"0", "1")</f>
        <v>0</v>
      </c>
      <c r="AS1318" s="2" t="str">
        <f>IF(ISERROR(MATCH(Table18[[#This Row], [Current Semester Number ]],$BF$2:$BF$12,0)),"0", "1")</f>
        <v>0</v>
      </c>
      <c r="AT1318" s="2" t="str">
        <f>IF(ISERROR(MATCH(Table18[[#This Row], [Gender]],$BG$2:$BG$4,0)),"0", "1")</f>
        <v>0</v>
      </c>
      <c r="AU1318" s="2" t="str">
        <f>IF(ISERROR(MATCH(Table18[[#This Row], [Quota Type]],$BH$2:$BH$12,0)),"0", "1")</f>
        <v>0</v>
      </c>
      <c r="AV1318" s="2" t="str">
        <f>IF(ISERROR(MATCH(Table18[[#This Row], [Different Ability Type (only for Differently abled students)]],$BI$2:$BI$8,0)),"0", "1")</f>
        <v>0</v>
      </c>
      <c r="AW1318" s="2"/>
      <c r="AX1318" s="2"/>
      <c r="AY1318" s="2"/>
      <c r="AZ1318" s="2"/>
    </row>
    <row r="1319" ht="14.25">
      <c r="A1319" s="23"/>
      <c r="B1319" s="23"/>
      <c r="C1319" s="23"/>
      <c r="D1319" s="23"/>
      <c r="E1319" s="23"/>
      <c r="F1319" s="23"/>
      <c r="G1319" s="24"/>
      <c r="H1319" s="25"/>
      <c r="I1319" s="26"/>
      <c r="J1319" s="27"/>
      <c r="K1319" s="27"/>
      <c r="L1319" s="27"/>
      <c r="M1319" s="26"/>
      <c r="N1319" s="28"/>
      <c r="O1319" s="29"/>
      <c r="P1319" s="30"/>
      <c r="Q1319" s="30"/>
      <c r="R1319" s="30"/>
      <c r="S1319" s="31"/>
      <c r="T1319" s="26"/>
      <c r="U1319" s="27"/>
      <c r="V1319" s="82"/>
      <c r="W1319" s="83"/>
      <c r="X1319" s="27"/>
      <c r="Y1319" s="36"/>
      <c r="Z1319" s="27"/>
      <c r="AA1319" s="37"/>
      <c r="AB1319" s="38"/>
      <c r="AC1319" s="39"/>
      <c r="AD1319" s="40"/>
      <c r="AK1319" s="2" t="str">
        <f>IF(ISERROR(MATCH(Table18[[#This Row], [Sector of College]],$AY$2:$AY$4,0)),"0", "1")</f>
        <v>0</v>
      </c>
      <c r="AL1319" s="2" t="str">
        <f>IF(ISERROR(MATCH(Table18[[#This Row], [Type of College]],$AZ$2:$AZ$4,0)),"0", "1")</f>
        <v>0</v>
      </c>
      <c r="AM1319" s="2" t="str">
        <f>IF(ISERROR(MATCH(Table18[[#This Row], [College Category]],$BA$2:$BA$15,0)),"0", "1")</f>
        <v>0</v>
      </c>
      <c r="AN1319" s="2" t="str">
        <f>IF(ISERROR(MATCH(Table18[[#This Row], [Degree Duration]],$BB$3:$BB$12,0)),"0", "1")</f>
        <v>0</v>
      </c>
      <c r="AO1319" s="2" t="str">
        <f>IF(ISERROR(MATCH(#REF!,#REF!,0)),"0", "1")</f>
        <v>0</v>
      </c>
      <c r="AP1319" s="2" t="str">
        <f>IF(ISERROR(MATCH(Table18[[#This Row], [Batch Start Year]],$BC$2:$BC$23,0)),"0", "1")</f>
        <v>0</v>
      </c>
      <c r="AQ1319" s="2" t="str">
        <f>IF(ISERROR(MATCH(Table18[[#This Row], [Batch Start Semester]],$BD$2:$BD$5,0)),"0", "1")</f>
        <v>0</v>
      </c>
      <c r="AR1319" s="2" t="str">
        <f>IF(ISERROR(MATCH(Table18[[#This Row], [Batch Session ]],$BE$2:$BE$5,0)),"0", "1")</f>
        <v>0</v>
      </c>
      <c r="AS1319" s="2" t="str">
        <f>IF(ISERROR(MATCH(Table18[[#This Row], [Current Semester Number ]],$BF$2:$BF$12,0)),"0", "1")</f>
        <v>0</v>
      </c>
      <c r="AT1319" s="2" t="str">
        <f>IF(ISERROR(MATCH(Table18[[#This Row], [Gender]],$BG$2:$BG$4,0)),"0", "1")</f>
        <v>0</v>
      </c>
      <c r="AU1319" s="2" t="str">
        <f>IF(ISERROR(MATCH(Table18[[#This Row], [Quota Type]],$BH$2:$BH$12,0)),"0", "1")</f>
        <v>0</v>
      </c>
      <c r="AV1319" s="2" t="str">
        <f>IF(ISERROR(MATCH(Table18[[#This Row], [Different Ability Type (only for Differently abled students)]],$BI$2:$BI$8,0)),"0", "1")</f>
        <v>0</v>
      </c>
      <c r="AW1319" s="2"/>
      <c r="AX1319" s="2"/>
      <c r="AY1319" s="2"/>
      <c r="AZ1319" s="2"/>
    </row>
    <row r="1320" ht="14.25">
      <c r="A1320" s="23"/>
      <c r="B1320" s="23"/>
      <c r="C1320" s="23"/>
      <c r="D1320" s="23"/>
      <c r="E1320" s="23"/>
      <c r="F1320" s="23"/>
      <c r="G1320" s="24"/>
      <c r="H1320" s="25"/>
      <c r="I1320" s="26"/>
      <c r="J1320" s="27"/>
      <c r="K1320" s="27"/>
      <c r="L1320" s="27"/>
      <c r="M1320" s="26"/>
      <c r="N1320" s="28"/>
      <c r="O1320" s="29"/>
      <c r="P1320" s="30"/>
      <c r="Q1320" s="30"/>
      <c r="R1320" s="30"/>
      <c r="S1320" s="31"/>
      <c r="T1320" s="26"/>
      <c r="U1320" s="27"/>
      <c r="V1320" s="82"/>
      <c r="W1320" s="83"/>
      <c r="X1320" s="27"/>
      <c r="Y1320" s="36"/>
      <c r="Z1320" s="27"/>
      <c r="AA1320" s="37"/>
      <c r="AB1320" s="38"/>
      <c r="AC1320" s="39"/>
      <c r="AD1320" s="40"/>
      <c r="AK1320" s="2" t="str">
        <f>IF(ISERROR(MATCH(Table18[[#This Row], [Sector of College]],$AY$2:$AY$4,0)),"0", "1")</f>
        <v>0</v>
      </c>
      <c r="AL1320" s="2" t="str">
        <f>IF(ISERROR(MATCH(Table18[[#This Row], [Type of College]],$AZ$2:$AZ$4,0)),"0", "1")</f>
        <v>0</v>
      </c>
      <c r="AM1320" s="2" t="str">
        <f>IF(ISERROR(MATCH(Table18[[#This Row], [College Category]],$BA$2:$BA$15,0)),"0", "1")</f>
        <v>0</v>
      </c>
      <c r="AN1320" s="2" t="str">
        <f>IF(ISERROR(MATCH(Table18[[#This Row], [Degree Duration]],$BB$3:$BB$12,0)),"0", "1")</f>
        <v>0</v>
      </c>
      <c r="AO1320" s="2" t="str">
        <f>IF(ISERROR(MATCH(#REF!,#REF!,0)),"0", "1")</f>
        <v>0</v>
      </c>
      <c r="AP1320" s="2" t="str">
        <f>IF(ISERROR(MATCH(Table18[[#This Row], [Batch Start Year]],$BC$2:$BC$23,0)),"0", "1")</f>
        <v>0</v>
      </c>
      <c r="AQ1320" s="2" t="str">
        <f>IF(ISERROR(MATCH(Table18[[#This Row], [Batch Start Semester]],$BD$2:$BD$5,0)),"0", "1")</f>
        <v>0</v>
      </c>
      <c r="AR1320" s="2" t="str">
        <f>IF(ISERROR(MATCH(Table18[[#This Row], [Batch Session ]],$BE$2:$BE$5,0)),"0", "1")</f>
        <v>0</v>
      </c>
      <c r="AS1320" s="2" t="str">
        <f>IF(ISERROR(MATCH(Table18[[#This Row], [Current Semester Number ]],$BF$2:$BF$12,0)),"0", "1")</f>
        <v>0</v>
      </c>
      <c r="AT1320" s="2" t="str">
        <f>IF(ISERROR(MATCH(Table18[[#This Row], [Gender]],$BG$2:$BG$4,0)),"0", "1")</f>
        <v>0</v>
      </c>
      <c r="AU1320" s="2" t="str">
        <f>IF(ISERROR(MATCH(Table18[[#This Row], [Quota Type]],$BH$2:$BH$12,0)),"0", "1")</f>
        <v>0</v>
      </c>
      <c r="AV1320" s="2" t="str">
        <f>IF(ISERROR(MATCH(Table18[[#This Row], [Different Ability Type (only for Differently abled students)]],$BI$2:$BI$8,0)),"0", "1")</f>
        <v>0</v>
      </c>
      <c r="AW1320" s="2"/>
      <c r="AX1320" s="2"/>
      <c r="AY1320" s="2"/>
      <c r="AZ1320" s="2"/>
    </row>
    <row r="1321" ht="14.25">
      <c r="A1321" s="23"/>
      <c r="B1321" s="23"/>
      <c r="C1321" s="23"/>
      <c r="D1321" s="23"/>
      <c r="E1321" s="23"/>
      <c r="F1321" s="23"/>
      <c r="G1321" s="24"/>
      <c r="H1321" s="25"/>
      <c r="I1321" s="26"/>
      <c r="J1321" s="27"/>
      <c r="K1321" s="27"/>
      <c r="L1321" s="27"/>
      <c r="M1321" s="26"/>
      <c r="N1321" s="28"/>
      <c r="O1321" s="29"/>
      <c r="P1321" s="30"/>
      <c r="Q1321" s="30"/>
      <c r="R1321" s="30"/>
      <c r="S1321" s="31"/>
      <c r="T1321" s="26"/>
      <c r="U1321" s="27"/>
      <c r="V1321" s="82"/>
      <c r="W1321" s="83"/>
      <c r="X1321" s="27"/>
      <c r="Y1321" s="36"/>
      <c r="Z1321" s="27"/>
      <c r="AA1321" s="37"/>
      <c r="AB1321" s="38"/>
      <c r="AC1321" s="39"/>
      <c r="AD1321" s="40"/>
      <c r="AK1321" s="2" t="str">
        <f>IF(ISERROR(MATCH(Table18[[#This Row], [Sector of College]],$AY$2:$AY$4,0)),"0", "1")</f>
        <v>0</v>
      </c>
      <c r="AL1321" s="2" t="str">
        <f>IF(ISERROR(MATCH(Table18[[#This Row], [Type of College]],$AZ$2:$AZ$4,0)),"0", "1")</f>
        <v>0</v>
      </c>
      <c r="AM1321" s="2" t="str">
        <f>IF(ISERROR(MATCH(Table18[[#This Row], [College Category]],$BA$2:$BA$15,0)),"0", "1")</f>
        <v>0</v>
      </c>
      <c r="AN1321" s="2" t="str">
        <f>IF(ISERROR(MATCH(Table18[[#This Row], [Degree Duration]],$BB$3:$BB$12,0)),"0", "1")</f>
        <v>0</v>
      </c>
      <c r="AO1321" s="2" t="str">
        <f>IF(ISERROR(MATCH(#REF!,#REF!,0)),"0", "1")</f>
        <v>0</v>
      </c>
      <c r="AP1321" s="2" t="str">
        <f>IF(ISERROR(MATCH(Table18[[#This Row], [Batch Start Year]],$BC$2:$BC$23,0)),"0", "1")</f>
        <v>0</v>
      </c>
      <c r="AQ1321" s="2" t="str">
        <f>IF(ISERROR(MATCH(Table18[[#This Row], [Batch Start Semester]],$BD$2:$BD$5,0)),"0", "1")</f>
        <v>0</v>
      </c>
      <c r="AR1321" s="2" t="str">
        <f>IF(ISERROR(MATCH(Table18[[#This Row], [Batch Session ]],$BE$2:$BE$5,0)),"0", "1")</f>
        <v>0</v>
      </c>
      <c r="AS1321" s="2" t="str">
        <f>IF(ISERROR(MATCH(Table18[[#This Row], [Current Semester Number ]],$BF$2:$BF$12,0)),"0", "1")</f>
        <v>0</v>
      </c>
      <c r="AT1321" s="2" t="str">
        <f>IF(ISERROR(MATCH(Table18[[#This Row], [Gender]],$BG$2:$BG$4,0)),"0", "1")</f>
        <v>0</v>
      </c>
      <c r="AU1321" s="2" t="str">
        <f>IF(ISERROR(MATCH(Table18[[#This Row], [Quota Type]],$BH$2:$BH$12,0)),"0", "1")</f>
        <v>0</v>
      </c>
      <c r="AV1321" s="2" t="str">
        <f>IF(ISERROR(MATCH(Table18[[#This Row], [Different Ability Type (only for Differently abled students)]],$BI$2:$BI$8,0)),"0", "1")</f>
        <v>0</v>
      </c>
      <c r="AW1321" s="2"/>
      <c r="AX1321" s="2"/>
      <c r="AY1321" s="2"/>
      <c r="AZ1321" s="2"/>
    </row>
    <row r="1322" ht="14.25">
      <c r="A1322" s="23"/>
      <c r="B1322" s="23"/>
      <c r="C1322" s="23"/>
      <c r="D1322" s="23"/>
      <c r="E1322" s="23"/>
      <c r="F1322" s="23"/>
      <c r="G1322" s="24"/>
      <c r="H1322" s="25"/>
      <c r="I1322" s="26"/>
      <c r="J1322" s="27"/>
      <c r="K1322" s="27"/>
      <c r="L1322" s="27"/>
      <c r="M1322" s="26"/>
      <c r="N1322" s="28"/>
      <c r="O1322" s="29"/>
      <c r="P1322" s="30"/>
      <c r="Q1322" s="30"/>
      <c r="R1322" s="30"/>
      <c r="S1322" s="31"/>
      <c r="T1322" s="26"/>
      <c r="U1322" s="27"/>
      <c r="V1322" s="82"/>
      <c r="W1322" s="83"/>
      <c r="X1322" s="27"/>
      <c r="Y1322" s="36"/>
      <c r="Z1322" s="27"/>
      <c r="AA1322" s="37"/>
      <c r="AB1322" s="38"/>
      <c r="AC1322" s="39"/>
      <c r="AD1322" s="40"/>
      <c r="AK1322" s="2" t="str">
        <f>IF(ISERROR(MATCH(Table18[[#This Row], [Sector of College]],$AY$2:$AY$4,0)),"0", "1")</f>
        <v>0</v>
      </c>
      <c r="AL1322" s="2" t="str">
        <f>IF(ISERROR(MATCH(Table18[[#This Row], [Type of College]],$AZ$2:$AZ$4,0)),"0", "1")</f>
        <v>0</v>
      </c>
      <c r="AM1322" s="2" t="str">
        <f>IF(ISERROR(MATCH(Table18[[#This Row], [College Category]],$BA$2:$BA$15,0)),"0", "1")</f>
        <v>0</v>
      </c>
      <c r="AN1322" s="2" t="str">
        <f>IF(ISERROR(MATCH(Table18[[#This Row], [Degree Duration]],$BB$3:$BB$12,0)),"0", "1")</f>
        <v>0</v>
      </c>
      <c r="AO1322" s="2" t="str">
        <f>IF(ISERROR(MATCH(#REF!,#REF!,0)),"0", "1")</f>
        <v>0</v>
      </c>
      <c r="AP1322" s="2" t="str">
        <f>IF(ISERROR(MATCH(Table18[[#This Row], [Batch Start Year]],$BC$2:$BC$23,0)),"0", "1")</f>
        <v>0</v>
      </c>
      <c r="AQ1322" s="2" t="str">
        <f>IF(ISERROR(MATCH(Table18[[#This Row], [Batch Start Semester]],$BD$2:$BD$5,0)),"0", "1")</f>
        <v>0</v>
      </c>
      <c r="AR1322" s="2" t="str">
        <f>IF(ISERROR(MATCH(Table18[[#This Row], [Batch Session ]],$BE$2:$BE$5,0)),"0", "1")</f>
        <v>0</v>
      </c>
      <c r="AS1322" s="2" t="str">
        <f>IF(ISERROR(MATCH(Table18[[#This Row], [Current Semester Number ]],$BF$2:$BF$12,0)),"0", "1")</f>
        <v>0</v>
      </c>
      <c r="AT1322" s="2" t="str">
        <f>IF(ISERROR(MATCH(Table18[[#This Row], [Gender]],$BG$2:$BG$4,0)),"0", "1")</f>
        <v>0</v>
      </c>
      <c r="AU1322" s="2" t="str">
        <f>IF(ISERROR(MATCH(Table18[[#This Row], [Quota Type]],$BH$2:$BH$12,0)),"0", "1")</f>
        <v>0</v>
      </c>
      <c r="AV1322" s="2" t="str">
        <f>IF(ISERROR(MATCH(Table18[[#This Row], [Different Ability Type (only for Differently abled students)]],$BI$2:$BI$8,0)),"0", "1")</f>
        <v>0</v>
      </c>
      <c r="AW1322" s="2"/>
      <c r="AX1322" s="2"/>
      <c r="AY1322" s="2"/>
      <c r="AZ1322" s="2"/>
    </row>
    <row r="1323" ht="14.25">
      <c r="A1323" s="23"/>
      <c r="B1323" s="23"/>
      <c r="C1323" s="23"/>
      <c r="D1323" s="23"/>
      <c r="E1323" s="23"/>
      <c r="F1323" s="23"/>
      <c r="G1323" s="24"/>
      <c r="H1323" s="25"/>
      <c r="I1323" s="26"/>
      <c r="J1323" s="27"/>
      <c r="K1323" s="27"/>
      <c r="L1323" s="27"/>
      <c r="M1323" s="26"/>
      <c r="N1323" s="28"/>
      <c r="O1323" s="29"/>
      <c r="P1323" s="30"/>
      <c r="Q1323" s="30"/>
      <c r="R1323" s="30"/>
      <c r="S1323" s="31"/>
      <c r="T1323" s="26"/>
      <c r="U1323" s="27"/>
      <c r="V1323" s="82"/>
      <c r="W1323" s="83"/>
      <c r="X1323" s="27"/>
      <c r="Y1323" s="36"/>
      <c r="Z1323" s="27"/>
      <c r="AA1323" s="37"/>
      <c r="AB1323" s="38"/>
      <c r="AC1323" s="39"/>
      <c r="AD1323" s="40"/>
      <c r="AK1323" s="2" t="str">
        <f>IF(ISERROR(MATCH(Table18[[#This Row], [Sector of College]],$AY$2:$AY$4,0)),"0", "1")</f>
        <v>0</v>
      </c>
      <c r="AL1323" s="2" t="str">
        <f>IF(ISERROR(MATCH(Table18[[#This Row], [Type of College]],$AZ$2:$AZ$4,0)),"0", "1")</f>
        <v>0</v>
      </c>
      <c r="AM1323" s="2" t="str">
        <f>IF(ISERROR(MATCH(Table18[[#This Row], [College Category]],$BA$2:$BA$15,0)),"0", "1")</f>
        <v>0</v>
      </c>
      <c r="AN1323" s="2" t="str">
        <f>IF(ISERROR(MATCH(Table18[[#This Row], [Degree Duration]],$BB$3:$BB$12,0)),"0", "1")</f>
        <v>0</v>
      </c>
      <c r="AO1323" s="2" t="str">
        <f>IF(ISERROR(MATCH(#REF!,#REF!,0)),"0", "1")</f>
        <v>0</v>
      </c>
      <c r="AP1323" s="2" t="str">
        <f>IF(ISERROR(MATCH(Table18[[#This Row], [Batch Start Year]],$BC$2:$BC$23,0)),"0", "1")</f>
        <v>0</v>
      </c>
      <c r="AQ1323" s="2" t="str">
        <f>IF(ISERROR(MATCH(Table18[[#This Row], [Batch Start Semester]],$BD$2:$BD$5,0)),"0", "1")</f>
        <v>0</v>
      </c>
      <c r="AR1323" s="2" t="str">
        <f>IF(ISERROR(MATCH(Table18[[#This Row], [Batch Session ]],$BE$2:$BE$5,0)),"0", "1")</f>
        <v>0</v>
      </c>
      <c r="AS1323" s="2" t="str">
        <f>IF(ISERROR(MATCH(Table18[[#This Row], [Current Semester Number ]],$BF$2:$BF$12,0)),"0", "1")</f>
        <v>0</v>
      </c>
      <c r="AT1323" s="2" t="str">
        <f>IF(ISERROR(MATCH(Table18[[#This Row], [Gender]],$BG$2:$BG$4,0)),"0", "1")</f>
        <v>0</v>
      </c>
      <c r="AU1323" s="2" t="str">
        <f>IF(ISERROR(MATCH(Table18[[#This Row], [Quota Type]],$BH$2:$BH$12,0)),"0", "1")</f>
        <v>0</v>
      </c>
      <c r="AV1323" s="2" t="str">
        <f>IF(ISERROR(MATCH(Table18[[#This Row], [Different Ability Type (only for Differently abled students)]],$BI$2:$BI$8,0)),"0", "1")</f>
        <v>0</v>
      </c>
      <c r="AW1323" s="2"/>
      <c r="AX1323" s="2"/>
      <c r="AY1323" s="2"/>
      <c r="AZ1323" s="2"/>
    </row>
    <row r="1324" ht="14.25">
      <c r="A1324" s="23"/>
      <c r="B1324" s="23"/>
      <c r="C1324" s="23"/>
      <c r="D1324" s="23"/>
      <c r="E1324" s="23"/>
      <c r="F1324" s="23"/>
      <c r="G1324" s="24"/>
      <c r="H1324" s="25"/>
      <c r="I1324" s="26"/>
      <c r="J1324" s="27"/>
      <c r="K1324" s="27"/>
      <c r="L1324" s="27"/>
      <c r="M1324" s="26"/>
      <c r="N1324" s="28"/>
      <c r="O1324" s="29"/>
      <c r="P1324" s="30"/>
      <c r="Q1324" s="30"/>
      <c r="R1324" s="30"/>
      <c r="S1324" s="31"/>
      <c r="T1324" s="26"/>
      <c r="U1324" s="27"/>
      <c r="V1324" s="82"/>
      <c r="W1324" s="83"/>
      <c r="X1324" s="27"/>
      <c r="Y1324" s="36"/>
      <c r="Z1324" s="27"/>
      <c r="AA1324" s="37"/>
      <c r="AB1324" s="38"/>
      <c r="AC1324" s="39"/>
      <c r="AD1324" s="40"/>
      <c r="AK1324" s="2" t="str">
        <f>IF(ISERROR(MATCH(Table18[[#This Row], [Sector of College]],$AY$2:$AY$4,0)),"0", "1")</f>
        <v>0</v>
      </c>
      <c r="AL1324" s="2" t="str">
        <f>IF(ISERROR(MATCH(Table18[[#This Row], [Type of College]],$AZ$2:$AZ$4,0)),"0", "1")</f>
        <v>0</v>
      </c>
      <c r="AM1324" s="2" t="str">
        <f>IF(ISERROR(MATCH(Table18[[#This Row], [College Category]],$BA$2:$BA$15,0)),"0", "1")</f>
        <v>0</v>
      </c>
      <c r="AN1324" s="2" t="str">
        <f>IF(ISERROR(MATCH(Table18[[#This Row], [Degree Duration]],$BB$3:$BB$12,0)),"0", "1")</f>
        <v>0</v>
      </c>
      <c r="AO1324" s="2" t="str">
        <f>IF(ISERROR(MATCH(#REF!,#REF!,0)),"0", "1")</f>
        <v>0</v>
      </c>
      <c r="AP1324" s="2" t="str">
        <f>IF(ISERROR(MATCH(Table18[[#This Row], [Batch Start Year]],$BC$2:$BC$23,0)),"0", "1")</f>
        <v>0</v>
      </c>
      <c r="AQ1324" s="2" t="str">
        <f>IF(ISERROR(MATCH(Table18[[#This Row], [Batch Start Semester]],$BD$2:$BD$5,0)),"0", "1")</f>
        <v>0</v>
      </c>
      <c r="AR1324" s="2" t="str">
        <f>IF(ISERROR(MATCH(Table18[[#This Row], [Batch Session ]],$BE$2:$BE$5,0)),"0", "1")</f>
        <v>0</v>
      </c>
      <c r="AS1324" s="2" t="str">
        <f>IF(ISERROR(MATCH(Table18[[#This Row], [Current Semester Number ]],$BF$2:$BF$12,0)),"0", "1")</f>
        <v>0</v>
      </c>
      <c r="AT1324" s="2" t="str">
        <f>IF(ISERROR(MATCH(Table18[[#This Row], [Gender]],$BG$2:$BG$4,0)),"0", "1")</f>
        <v>0</v>
      </c>
      <c r="AU1324" s="2" t="str">
        <f>IF(ISERROR(MATCH(Table18[[#This Row], [Quota Type]],$BH$2:$BH$12,0)),"0", "1")</f>
        <v>0</v>
      </c>
      <c r="AV1324" s="2" t="str">
        <f>IF(ISERROR(MATCH(Table18[[#This Row], [Different Ability Type (only for Differently abled students)]],$BI$2:$BI$8,0)),"0", "1")</f>
        <v>0</v>
      </c>
      <c r="AW1324" s="2"/>
      <c r="AX1324" s="2"/>
      <c r="AY1324" s="2"/>
      <c r="AZ1324" s="2"/>
    </row>
    <row r="1325" ht="14.25">
      <c r="A1325" s="23"/>
      <c r="B1325" s="23"/>
      <c r="C1325" s="23"/>
      <c r="D1325" s="23"/>
      <c r="E1325" s="23"/>
      <c r="F1325" s="23"/>
      <c r="G1325" s="24"/>
      <c r="H1325" s="25"/>
      <c r="I1325" s="26"/>
      <c r="J1325" s="27"/>
      <c r="K1325" s="27"/>
      <c r="L1325" s="27"/>
      <c r="M1325" s="26"/>
      <c r="N1325" s="28"/>
      <c r="O1325" s="29"/>
      <c r="P1325" s="30"/>
      <c r="Q1325" s="30"/>
      <c r="R1325" s="30"/>
      <c r="S1325" s="31"/>
      <c r="T1325" s="26"/>
      <c r="U1325" s="27"/>
      <c r="V1325" s="82"/>
      <c r="W1325" s="83"/>
      <c r="X1325" s="27"/>
      <c r="Y1325" s="36"/>
      <c r="Z1325" s="27"/>
      <c r="AA1325" s="37"/>
      <c r="AB1325" s="38"/>
      <c r="AC1325" s="39"/>
      <c r="AD1325" s="40"/>
      <c r="AK1325" s="2" t="str">
        <f>IF(ISERROR(MATCH(Table18[[#This Row], [Sector of College]],$AY$2:$AY$4,0)),"0", "1")</f>
        <v>0</v>
      </c>
      <c r="AL1325" s="2" t="str">
        <f>IF(ISERROR(MATCH(Table18[[#This Row], [Type of College]],$AZ$2:$AZ$4,0)),"0", "1")</f>
        <v>0</v>
      </c>
      <c r="AM1325" s="2" t="str">
        <f>IF(ISERROR(MATCH(Table18[[#This Row], [College Category]],$BA$2:$BA$15,0)),"0", "1")</f>
        <v>0</v>
      </c>
      <c r="AN1325" s="2" t="str">
        <f>IF(ISERROR(MATCH(Table18[[#This Row], [Degree Duration]],$BB$3:$BB$12,0)),"0", "1")</f>
        <v>0</v>
      </c>
      <c r="AO1325" s="2" t="str">
        <f>IF(ISERROR(MATCH(#REF!,#REF!,0)),"0", "1")</f>
        <v>0</v>
      </c>
      <c r="AP1325" s="2" t="str">
        <f>IF(ISERROR(MATCH(Table18[[#This Row], [Batch Start Year]],$BC$2:$BC$23,0)),"0", "1")</f>
        <v>0</v>
      </c>
      <c r="AQ1325" s="2" t="str">
        <f>IF(ISERROR(MATCH(Table18[[#This Row], [Batch Start Semester]],$BD$2:$BD$5,0)),"0", "1")</f>
        <v>0</v>
      </c>
      <c r="AR1325" s="2" t="str">
        <f>IF(ISERROR(MATCH(Table18[[#This Row], [Batch Session ]],$BE$2:$BE$5,0)),"0", "1")</f>
        <v>0</v>
      </c>
      <c r="AS1325" s="2" t="str">
        <f>IF(ISERROR(MATCH(Table18[[#This Row], [Current Semester Number ]],$BF$2:$BF$12,0)),"0", "1")</f>
        <v>0</v>
      </c>
      <c r="AT1325" s="2" t="str">
        <f>IF(ISERROR(MATCH(Table18[[#This Row], [Gender]],$BG$2:$BG$4,0)),"0", "1")</f>
        <v>0</v>
      </c>
      <c r="AU1325" s="2" t="str">
        <f>IF(ISERROR(MATCH(Table18[[#This Row], [Quota Type]],$BH$2:$BH$12,0)),"0", "1")</f>
        <v>0</v>
      </c>
      <c r="AV1325" s="2" t="str">
        <f>IF(ISERROR(MATCH(Table18[[#This Row], [Different Ability Type (only for Differently abled students)]],$BI$2:$BI$8,0)),"0", "1")</f>
        <v>0</v>
      </c>
      <c r="AW1325" s="2"/>
      <c r="AX1325" s="2"/>
      <c r="AY1325" s="2"/>
      <c r="AZ1325" s="2"/>
    </row>
    <row r="1326" ht="14.25">
      <c r="A1326" s="23"/>
      <c r="B1326" s="23"/>
      <c r="C1326" s="23"/>
      <c r="D1326" s="23"/>
      <c r="E1326" s="23"/>
      <c r="F1326" s="23"/>
      <c r="G1326" s="24"/>
      <c r="H1326" s="25"/>
      <c r="I1326" s="26"/>
      <c r="J1326" s="27"/>
      <c r="K1326" s="27"/>
      <c r="L1326" s="27"/>
      <c r="M1326" s="26"/>
      <c r="N1326" s="28"/>
      <c r="O1326" s="29"/>
      <c r="P1326" s="30"/>
      <c r="Q1326" s="30"/>
      <c r="R1326" s="30"/>
      <c r="S1326" s="31"/>
      <c r="T1326" s="26"/>
      <c r="U1326" s="27"/>
      <c r="V1326" s="82"/>
      <c r="W1326" s="83"/>
      <c r="X1326" s="27"/>
      <c r="Y1326" s="36"/>
      <c r="Z1326" s="27"/>
      <c r="AA1326" s="37"/>
      <c r="AB1326" s="38"/>
      <c r="AC1326" s="39"/>
      <c r="AD1326" s="40"/>
      <c r="AK1326" s="2" t="str">
        <f>IF(ISERROR(MATCH(Table18[[#This Row], [Sector of College]],$AY$2:$AY$4,0)),"0", "1")</f>
        <v>0</v>
      </c>
      <c r="AL1326" s="2" t="str">
        <f>IF(ISERROR(MATCH(Table18[[#This Row], [Type of College]],$AZ$2:$AZ$4,0)),"0", "1")</f>
        <v>0</v>
      </c>
      <c r="AM1326" s="2" t="str">
        <f>IF(ISERROR(MATCH(Table18[[#This Row], [College Category]],$BA$2:$BA$15,0)),"0", "1")</f>
        <v>0</v>
      </c>
      <c r="AN1326" s="2" t="str">
        <f>IF(ISERROR(MATCH(Table18[[#This Row], [Degree Duration]],$BB$3:$BB$12,0)),"0", "1")</f>
        <v>0</v>
      </c>
      <c r="AO1326" s="2" t="str">
        <f>IF(ISERROR(MATCH(#REF!,#REF!,0)),"0", "1")</f>
        <v>0</v>
      </c>
      <c r="AP1326" s="2" t="str">
        <f>IF(ISERROR(MATCH(Table18[[#This Row], [Batch Start Year]],$BC$2:$BC$23,0)),"0", "1")</f>
        <v>0</v>
      </c>
      <c r="AQ1326" s="2" t="str">
        <f>IF(ISERROR(MATCH(Table18[[#This Row], [Batch Start Semester]],$BD$2:$BD$5,0)),"0", "1")</f>
        <v>0</v>
      </c>
      <c r="AR1326" s="2" t="str">
        <f>IF(ISERROR(MATCH(Table18[[#This Row], [Batch Session ]],$BE$2:$BE$5,0)),"0", "1")</f>
        <v>0</v>
      </c>
      <c r="AS1326" s="2" t="str">
        <f>IF(ISERROR(MATCH(Table18[[#This Row], [Current Semester Number ]],$BF$2:$BF$12,0)),"0", "1")</f>
        <v>0</v>
      </c>
      <c r="AT1326" s="2" t="str">
        <f>IF(ISERROR(MATCH(Table18[[#This Row], [Gender]],$BG$2:$BG$4,0)),"0", "1")</f>
        <v>0</v>
      </c>
      <c r="AU1326" s="2" t="str">
        <f>IF(ISERROR(MATCH(Table18[[#This Row], [Quota Type]],$BH$2:$BH$12,0)),"0", "1")</f>
        <v>0</v>
      </c>
      <c r="AV1326" s="2" t="str">
        <f>IF(ISERROR(MATCH(Table18[[#This Row], [Different Ability Type (only for Differently abled students)]],$BI$2:$BI$8,0)),"0", "1")</f>
        <v>0</v>
      </c>
      <c r="AW1326" s="2"/>
      <c r="AX1326" s="2"/>
      <c r="AY1326" s="2"/>
      <c r="AZ1326" s="2"/>
    </row>
    <row r="1327" ht="14.25">
      <c r="A1327" s="23"/>
      <c r="B1327" s="23"/>
      <c r="C1327" s="23"/>
      <c r="D1327" s="23"/>
      <c r="E1327" s="23"/>
      <c r="F1327" s="23"/>
      <c r="G1327" s="24"/>
      <c r="H1327" s="25"/>
      <c r="I1327" s="26"/>
      <c r="J1327" s="27"/>
      <c r="K1327" s="27"/>
      <c r="L1327" s="27"/>
      <c r="M1327" s="26"/>
      <c r="N1327" s="28"/>
      <c r="O1327" s="29"/>
      <c r="P1327" s="30"/>
      <c r="Q1327" s="30"/>
      <c r="R1327" s="30"/>
      <c r="S1327" s="31"/>
      <c r="T1327" s="26"/>
      <c r="U1327" s="27"/>
      <c r="V1327" s="82"/>
      <c r="W1327" s="83"/>
      <c r="X1327" s="27"/>
      <c r="Y1327" s="36"/>
      <c r="Z1327" s="27"/>
      <c r="AA1327" s="37"/>
      <c r="AB1327" s="38"/>
      <c r="AC1327" s="39"/>
      <c r="AD1327" s="40"/>
      <c r="AK1327" s="2" t="str">
        <f>IF(ISERROR(MATCH(Table18[[#This Row], [Sector of College]],$AY$2:$AY$4,0)),"0", "1")</f>
        <v>0</v>
      </c>
      <c r="AL1327" s="2" t="str">
        <f>IF(ISERROR(MATCH(Table18[[#This Row], [Type of College]],$AZ$2:$AZ$4,0)),"0", "1")</f>
        <v>0</v>
      </c>
      <c r="AM1327" s="2" t="str">
        <f>IF(ISERROR(MATCH(Table18[[#This Row], [College Category]],$BA$2:$BA$15,0)),"0", "1")</f>
        <v>0</v>
      </c>
      <c r="AN1327" s="2" t="str">
        <f>IF(ISERROR(MATCH(Table18[[#This Row], [Degree Duration]],$BB$3:$BB$12,0)),"0", "1")</f>
        <v>0</v>
      </c>
      <c r="AO1327" s="2" t="str">
        <f>IF(ISERROR(MATCH(#REF!,#REF!,0)),"0", "1")</f>
        <v>0</v>
      </c>
      <c r="AP1327" s="2" t="str">
        <f>IF(ISERROR(MATCH(Table18[[#This Row], [Batch Start Year]],$BC$2:$BC$23,0)),"0", "1")</f>
        <v>0</v>
      </c>
      <c r="AQ1327" s="2" t="str">
        <f>IF(ISERROR(MATCH(Table18[[#This Row], [Batch Start Semester]],$BD$2:$BD$5,0)),"0", "1")</f>
        <v>0</v>
      </c>
      <c r="AR1327" s="2" t="str">
        <f>IF(ISERROR(MATCH(Table18[[#This Row], [Batch Session ]],$BE$2:$BE$5,0)),"0", "1")</f>
        <v>0</v>
      </c>
      <c r="AS1327" s="2" t="str">
        <f>IF(ISERROR(MATCH(Table18[[#This Row], [Current Semester Number ]],$BF$2:$BF$12,0)),"0", "1")</f>
        <v>0</v>
      </c>
      <c r="AT1327" s="2" t="str">
        <f>IF(ISERROR(MATCH(Table18[[#This Row], [Gender]],$BG$2:$BG$4,0)),"0", "1")</f>
        <v>0</v>
      </c>
      <c r="AU1327" s="2" t="str">
        <f>IF(ISERROR(MATCH(Table18[[#This Row], [Quota Type]],$BH$2:$BH$12,0)),"0", "1")</f>
        <v>0</v>
      </c>
      <c r="AV1327" s="2" t="str">
        <f>IF(ISERROR(MATCH(Table18[[#This Row], [Different Ability Type (only for Differently abled students)]],$BI$2:$BI$8,0)),"0", "1")</f>
        <v>0</v>
      </c>
      <c r="AW1327" s="2"/>
      <c r="AX1327" s="2"/>
      <c r="AY1327" s="2"/>
      <c r="AZ1327" s="2"/>
    </row>
    <row r="1328" ht="14.25">
      <c r="A1328" s="23"/>
      <c r="B1328" s="23"/>
      <c r="C1328" s="23"/>
      <c r="D1328" s="23"/>
      <c r="E1328" s="23"/>
      <c r="F1328" s="23"/>
      <c r="G1328" s="24"/>
      <c r="H1328" s="25"/>
      <c r="I1328" s="26"/>
      <c r="J1328" s="27"/>
      <c r="K1328" s="27"/>
      <c r="L1328" s="27"/>
      <c r="M1328" s="26"/>
      <c r="N1328" s="28"/>
      <c r="O1328" s="29"/>
      <c r="P1328" s="30"/>
      <c r="Q1328" s="30"/>
      <c r="R1328" s="30"/>
      <c r="S1328" s="31"/>
      <c r="T1328" s="26"/>
      <c r="U1328" s="27"/>
      <c r="V1328" s="82"/>
      <c r="W1328" s="83"/>
      <c r="X1328" s="27"/>
      <c r="Y1328" s="36"/>
      <c r="Z1328" s="27"/>
      <c r="AA1328" s="37"/>
      <c r="AB1328" s="38"/>
      <c r="AC1328" s="39"/>
      <c r="AD1328" s="40"/>
      <c r="AK1328" s="2" t="str">
        <f>IF(ISERROR(MATCH(Table18[[#This Row], [Sector of College]],$AY$2:$AY$4,0)),"0", "1")</f>
        <v>0</v>
      </c>
      <c r="AL1328" s="2" t="str">
        <f>IF(ISERROR(MATCH(Table18[[#This Row], [Type of College]],$AZ$2:$AZ$4,0)),"0", "1")</f>
        <v>0</v>
      </c>
      <c r="AM1328" s="2" t="str">
        <f>IF(ISERROR(MATCH(Table18[[#This Row], [College Category]],$BA$2:$BA$15,0)),"0", "1")</f>
        <v>0</v>
      </c>
      <c r="AN1328" s="2" t="str">
        <f>IF(ISERROR(MATCH(Table18[[#This Row], [Degree Duration]],$BB$3:$BB$12,0)),"0", "1")</f>
        <v>0</v>
      </c>
      <c r="AO1328" s="2" t="str">
        <f>IF(ISERROR(MATCH(#REF!,#REF!,0)),"0", "1")</f>
        <v>0</v>
      </c>
      <c r="AP1328" s="2" t="str">
        <f>IF(ISERROR(MATCH(Table18[[#This Row], [Batch Start Year]],$BC$2:$BC$23,0)),"0", "1")</f>
        <v>0</v>
      </c>
      <c r="AQ1328" s="2" t="str">
        <f>IF(ISERROR(MATCH(Table18[[#This Row], [Batch Start Semester]],$BD$2:$BD$5,0)),"0", "1")</f>
        <v>0</v>
      </c>
      <c r="AR1328" s="2" t="str">
        <f>IF(ISERROR(MATCH(Table18[[#This Row], [Batch Session ]],$BE$2:$BE$5,0)),"0", "1")</f>
        <v>0</v>
      </c>
      <c r="AS1328" s="2" t="str">
        <f>IF(ISERROR(MATCH(Table18[[#This Row], [Current Semester Number ]],$BF$2:$BF$12,0)),"0", "1")</f>
        <v>0</v>
      </c>
      <c r="AT1328" s="2" t="str">
        <f>IF(ISERROR(MATCH(Table18[[#This Row], [Gender]],$BG$2:$BG$4,0)),"0", "1")</f>
        <v>0</v>
      </c>
      <c r="AU1328" s="2" t="str">
        <f>IF(ISERROR(MATCH(Table18[[#This Row], [Quota Type]],$BH$2:$BH$12,0)),"0", "1")</f>
        <v>0</v>
      </c>
      <c r="AV1328" s="2" t="str">
        <f>IF(ISERROR(MATCH(Table18[[#This Row], [Different Ability Type (only for Differently abled students)]],$BI$2:$BI$8,0)),"0", "1")</f>
        <v>0</v>
      </c>
      <c r="AW1328" s="2"/>
      <c r="AX1328" s="2"/>
      <c r="AY1328" s="2"/>
      <c r="AZ1328" s="2"/>
    </row>
    <row r="1329" ht="14.25">
      <c r="A1329" s="23"/>
      <c r="B1329" s="23"/>
      <c r="C1329" s="23"/>
      <c r="D1329" s="23"/>
      <c r="E1329" s="23"/>
      <c r="F1329" s="23"/>
      <c r="G1329" s="24"/>
      <c r="H1329" s="25"/>
      <c r="I1329" s="26"/>
      <c r="J1329" s="27"/>
      <c r="K1329" s="27"/>
      <c r="L1329" s="27"/>
      <c r="M1329" s="26"/>
      <c r="N1329" s="28"/>
      <c r="O1329" s="29"/>
      <c r="P1329" s="30"/>
      <c r="Q1329" s="30"/>
      <c r="R1329" s="30"/>
      <c r="S1329" s="31"/>
      <c r="T1329" s="26"/>
      <c r="U1329" s="27"/>
      <c r="V1329" s="82"/>
      <c r="W1329" s="83"/>
      <c r="X1329" s="27"/>
      <c r="Y1329" s="36"/>
      <c r="Z1329" s="27"/>
      <c r="AA1329" s="37"/>
      <c r="AB1329" s="38"/>
      <c r="AC1329" s="39"/>
      <c r="AD1329" s="40"/>
      <c r="AK1329" s="2" t="str">
        <f>IF(ISERROR(MATCH(Table18[[#This Row], [Sector of College]],$AY$2:$AY$4,0)),"0", "1")</f>
        <v>0</v>
      </c>
      <c r="AL1329" s="2" t="str">
        <f>IF(ISERROR(MATCH(Table18[[#This Row], [Type of College]],$AZ$2:$AZ$4,0)),"0", "1")</f>
        <v>0</v>
      </c>
      <c r="AM1329" s="2" t="str">
        <f>IF(ISERROR(MATCH(Table18[[#This Row], [College Category]],$BA$2:$BA$15,0)),"0", "1")</f>
        <v>0</v>
      </c>
      <c r="AN1329" s="2" t="str">
        <f>IF(ISERROR(MATCH(Table18[[#This Row], [Degree Duration]],$BB$3:$BB$12,0)),"0", "1")</f>
        <v>0</v>
      </c>
      <c r="AO1329" s="2" t="str">
        <f>IF(ISERROR(MATCH(#REF!,#REF!,0)),"0", "1")</f>
        <v>0</v>
      </c>
      <c r="AP1329" s="2" t="str">
        <f>IF(ISERROR(MATCH(Table18[[#This Row], [Batch Start Year]],$BC$2:$BC$23,0)),"0", "1")</f>
        <v>0</v>
      </c>
      <c r="AQ1329" s="2" t="str">
        <f>IF(ISERROR(MATCH(Table18[[#This Row], [Batch Start Semester]],$BD$2:$BD$5,0)),"0", "1")</f>
        <v>0</v>
      </c>
      <c r="AR1329" s="2" t="str">
        <f>IF(ISERROR(MATCH(Table18[[#This Row], [Batch Session ]],$BE$2:$BE$5,0)),"0", "1")</f>
        <v>0</v>
      </c>
      <c r="AS1329" s="2" t="str">
        <f>IF(ISERROR(MATCH(Table18[[#This Row], [Current Semester Number ]],$BF$2:$BF$12,0)),"0", "1")</f>
        <v>0</v>
      </c>
      <c r="AT1329" s="2" t="str">
        <f>IF(ISERROR(MATCH(Table18[[#This Row], [Gender]],$BG$2:$BG$4,0)),"0", "1")</f>
        <v>0</v>
      </c>
      <c r="AU1329" s="2" t="str">
        <f>IF(ISERROR(MATCH(Table18[[#This Row], [Quota Type]],$BH$2:$BH$12,0)),"0", "1")</f>
        <v>0</v>
      </c>
      <c r="AV1329" s="2" t="str">
        <f>IF(ISERROR(MATCH(Table18[[#This Row], [Different Ability Type (only for Differently abled students)]],$BI$2:$BI$8,0)),"0", "1")</f>
        <v>0</v>
      </c>
      <c r="AW1329" s="2"/>
      <c r="AX1329" s="2"/>
      <c r="AY1329" s="2"/>
      <c r="AZ1329" s="2"/>
    </row>
    <row r="1330" ht="14.25">
      <c r="A1330" s="23"/>
      <c r="B1330" s="23"/>
      <c r="C1330" s="23"/>
      <c r="D1330" s="23"/>
      <c r="E1330" s="23"/>
      <c r="F1330" s="23"/>
      <c r="G1330" s="24"/>
      <c r="H1330" s="25"/>
      <c r="I1330" s="26"/>
      <c r="J1330" s="27"/>
      <c r="K1330" s="27"/>
      <c r="L1330" s="27"/>
      <c r="M1330" s="26"/>
      <c r="N1330" s="28"/>
      <c r="O1330" s="29"/>
      <c r="P1330" s="30"/>
      <c r="Q1330" s="30"/>
      <c r="R1330" s="30"/>
      <c r="S1330" s="31"/>
      <c r="T1330" s="26"/>
      <c r="U1330" s="27"/>
      <c r="V1330" s="82"/>
      <c r="W1330" s="83"/>
      <c r="X1330" s="27"/>
      <c r="Y1330" s="36"/>
      <c r="Z1330" s="27"/>
      <c r="AA1330" s="37"/>
      <c r="AB1330" s="38"/>
      <c r="AC1330" s="39"/>
      <c r="AD1330" s="40"/>
      <c r="AK1330" s="2" t="str">
        <f>IF(ISERROR(MATCH(Table18[[#This Row], [Sector of College]],$AY$2:$AY$4,0)),"0", "1")</f>
        <v>0</v>
      </c>
      <c r="AL1330" s="2" t="str">
        <f>IF(ISERROR(MATCH(Table18[[#This Row], [Type of College]],$AZ$2:$AZ$4,0)),"0", "1")</f>
        <v>0</v>
      </c>
      <c r="AM1330" s="2" t="str">
        <f>IF(ISERROR(MATCH(Table18[[#This Row], [College Category]],$BA$2:$BA$15,0)),"0", "1")</f>
        <v>0</v>
      </c>
      <c r="AN1330" s="2" t="str">
        <f>IF(ISERROR(MATCH(Table18[[#This Row], [Degree Duration]],$BB$3:$BB$12,0)),"0", "1")</f>
        <v>0</v>
      </c>
      <c r="AO1330" s="2" t="str">
        <f>IF(ISERROR(MATCH(#REF!,#REF!,0)),"0", "1")</f>
        <v>0</v>
      </c>
      <c r="AP1330" s="2" t="str">
        <f>IF(ISERROR(MATCH(Table18[[#This Row], [Batch Start Year]],$BC$2:$BC$23,0)),"0", "1")</f>
        <v>0</v>
      </c>
      <c r="AQ1330" s="2" t="str">
        <f>IF(ISERROR(MATCH(Table18[[#This Row], [Batch Start Semester]],$BD$2:$BD$5,0)),"0", "1")</f>
        <v>0</v>
      </c>
      <c r="AR1330" s="2" t="str">
        <f>IF(ISERROR(MATCH(Table18[[#This Row], [Batch Session ]],$BE$2:$BE$5,0)),"0", "1")</f>
        <v>0</v>
      </c>
      <c r="AS1330" s="2" t="str">
        <f>IF(ISERROR(MATCH(Table18[[#This Row], [Current Semester Number ]],$BF$2:$BF$12,0)),"0", "1")</f>
        <v>0</v>
      </c>
      <c r="AT1330" s="2" t="str">
        <f>IF(ISERROR(MATCH(Table18[[#This Row], [Gender]],$BG$2:$BG$4,0)),"0", "1")</f>
        <v>0</v>
      </c>
      <c r="AU1330" s="2" t="str">
        <f>IF(ISERROR(MATCH(Table18[[#This Row], [Quota Type]],$BH$2:$BH$12,0)),"0", "1")</f>
        <v>0</v>
      </c>
      <c r="AV1330" s="2" t="str">
        <f>IF(ISERROR(MATCH(Table18[[#This Row], [Different Ability Type (only for Differently abled students)]],$BI$2:$BI$8,0)),"0", "1")</f>
        <v>0</v>
      </c>
      <c r="AW1330" s="2"/>
      <c r="AX1330" s="2"/>
      <c r="AY1330" s="2"/>
      <c r="AZ1330" s="2"/>
    </row>
    <row r="1331" ht="14.25">
      <c r="A1331" s="23"/>
      <c r="B1331" s="23"/>
      <c r="C1331" s="23"/>
      <c r="D1331" s="23"/>
      <c r="E1331" s="23"/>
      <c r="F1331" s="23"/>
      <c r="G1331" s="24"/>
      <c r="H1331" s="25"/>
      <c r="I1331" s="26"/>
      <c r="J1331" s="27"/>
      <c r="K1331" s="27"/>
      <c r="L1331" s="27"/>
      <c r="M1331" s="26"/>
      <c r="N1331" s="28"/>
      <c r="O1331" s="29"/>
      <c r="P1331" s="30"/>
      <c r="Q1331" s="30"/>
      <c r="R1331" s="30"/>
      <c r="S1331" s="31"/>
      <c r="T1331" s="26"/>
      <c r="U1331" s="27"/>
      <c r="V1331" s="82"/>
      <c r="W1331" s="83"/>
      <c r="X1331" s="27"/>
      <c r="Y1331" s="36"/>
      <c r="Z1331" s="27"/>
      <c r="AA1331" s="37"/>
      <c r="AB1331" s="38"/>
      <c r="AC1331" s="39"/>
      <c r="AD1331" s="40"/>
      <c r="AK1331" s="2" t="str">
        <f>IF(ISERROR(MATCH(Table18[[#This Row], [Sector of College]],$AY$2:$AY$4,0)),"0", "1")</f>
        <v>0</v>
      </c>
      <c r="AL1331" s="2" t="str">
        <f>IF(ISERROR(MATCH(Table18[[#This Row], [Type of College]],$AZ$2:$AZ$4,0)),"0", "1")</f>
        <v>0</v>
      </c>
      <c r="AM1331" s="2" t="str">
        <f>IF(ISERROR(MATCH(Table18[[#This Row], [College Category]],$BA$2:$BA$15,0)),"0", "1")</f>
        <v>0</v>
      </c>
      <c r="AN1331" s="2" t="str">
        <f>IF(ISERROR(MATCH(Table18[[#This Row], [Degree Duration]],$BB$3:$BB$12,0)),"0", "1")</f>
        <v>0</v>
      </c>
      <c r="AO1331" s="2" t="str">
        <f>IF(ISERROR(MATCH(#REF!,#REF!,0)),"0", "1")</f>
        <v>0</v>
      </c>
      <c r="AP1331" s="2" t="str">
        <f>IF(ISERROR(MATCH(Table18[[#This Row], [Batch Start Year]],$BC$2:$BC$23,0)),"0", "1")</f>
        <v>0</v>
      </c>
      <c r="AQ1331" s="2" t="str">
        <f>IF(ISERROR(MATCH(Table18[[#This Row], [Batch Start Semester]],$BD$2:$BD$5,0)),"0", "1")</f>
        <v>0</v>
      </c>
      <c r="AR1331" s="2" t="str">
        <f>IF(ISERROR(MATCH(Table18[[#This Row], [Batch Session ]],$BE$2:$BE$5,0)),"0", "1")</f>
        <v>0</v>
      </c>
      <c r="AS1331" s="2" t="str">
        <f>IF(ISERROR(MATCH(Table18[[#This Row], [Current Semester Number ]],$BF$2:$BF$12,0)),"0", "1")</f>
        <v>0</v>
      </c>
      <c r="AT1331" s="2" t="str">
        <f>IF(ISERROR(MATCH(Table18[[#This Row], [Gender]],$BG$2:$BG$4,0)),"0", "1")</f>
        <v>0</v>
      </c>
      <c r="AU1331" s="2" t="str">
        <f>IF(ISERROR(MATCH(Table18[[#This Row], [Quota Type]],$BH$2:$BH$12,0)),"0", "1")</f>
        <v>0</v>
      </c>
      <c r="AV1331" s="2" t="str">
        <f>IF(ISERROR(MATCH(Table18[[#This Row], [Different Ability Type (only for Differently abled students)]],$BI$2:$BI$8,0)),"0", "1")</f>
        <v>0</v>
      </c>
      <c r="AW1331" s="2"/>
      <c r="AX1331" s="2"/>
      <c r="AY1331" s="2"/>
      <c r="AZ1331" s="2"/>
    </row>
    <row r="1332" ht="14.25">
      <c r="A1332" s="23"/>
      <c r="B1332" s="23"/>
      <c r="C1332" s="23"/>
      <c r="D1332" s="23"/>
      <c r="E1332" s="23"/>
      <c r="F1332" s="23"/>
      <c r="G1332" s="24"/>
      <c r="H1332" s="25"/>
      <c r="I1332" s="26"/>
      <c r="J1332" s="27"/>
      <c r="K1332" s="27"/>
      <c r="L1332" s="27"/>
      <c r="M1332" s="26"/>
      <c r="N1332" s="28"/>
      <c r="O1332" s="29"/>
      <c r="P1332" s="30"/>
      <c r="Q1332" s="30"/>
      <c r="R1332" s="30"/>
      <c r="S1332" s="31"/>
      <c r="T1332" s="26"/>
      <c r="U1332" s="27"/>
      <c r="V1332" s="82"/>
      <c r="W1332" s="83"/>
      <c r="X1332" s="27"/>
      <c r="Y1332" s="36"/>
      <c r="Z1332" s="27"/>
      <c r="AA1332" s="37"/>
      <c r="AB1332" s="38"/>
      <c r="AC1332" s="39"/>
      <c r="AD1332" s="40"/>
      <c r="AK1332" s="2" t="str">
        <f>IF(ISERROR(MATCH(Table18[[#This Row], [Sector of College]],$AY$2:$AY$4,0)),"0", "1")</f>
        <v>0</v>
      </c>
      <c r="AL1332" s="2" t="str">
        <f>IF(ISERROR(MATCH(Table18[[#This Row], [Type of College]],$AZ$2:$AZ$4,0)),"0", "1")</f>
        <v>0</v>
      </c>
      <c r="AM1332" s="2" t="str">
        <f>IF(ISERROR(MATCH(Table18[[#This Row], [College Category]],$BA$2:$BA$15,0)),"0", "1")</f>
        <v>0</v>
      </c>
      <c r="AN1332" s="2" t="str">
        <f>IF(ISERROR(MATCH(Table18[[#This Row], [Degree Duration]],$BB$3:$BB$12,0)),"0", "1")</f>
        <v>0</v>
      </c>
      <c r="AO1332" s="2" t="str">
        <f>IF(ISERROR(MATCH(#REF!,#REF!,0)),"0", "1")</f>
        <v>0</v>
      </c>
      <c r="AP1332" s="2" t="str">
        <f>IF(ISERROR(MATCH(Table18[[#This Row], [Batch Start Year]],$BC$2:$BC$23,0)),"0", "1")</f>
        <v>0</v>
      </c>
      <c r="AQ1332" s="2" t="str">
        <f>IF(ISERROR(MATCH(Table18[[#This Row], [Batch Start Semester]],$BD$2:$BD$5,0)),"0", "1")</f>
        <v>0</v>
      </c>
      <c r="AR1332" s="2" t="str">
        <f>IF(ISERROR(MATCH(Table18[[#This Row], [Batch Session ]],$BE$2:$BE$5,0)),"0", "1")</f>
        <v>0</v>
      </c>
      <c r="AS1332" s="2" t="str">
        <f>IF(ISERROR(MATCH(Table18[[#This Row], [Current Semester Number ]],$BF$2:$BF$12,0)),"0", "1")</f>
        <v>0</v>
      </c>
      <c r="AT1332" s="2" t="str">
        <f>IF(ISERROR(MATCH(Table18[[#This Row], [Gender]],$BG$2:$BG$4,0)),"0", "1")</f>
        <v>0</v>
      </c>
      <c r="AU1332" s="2" t="str">
        <f>IF(ISERROR(MATCH(Table18[[#This Row], [Quota Type]],$BH$2:$BH$12,0)),"0", "1")</f>
        <v>0</v>
      </c>
      <c r="AV1332" s="2" t="str">
        <f>IF(ISERROR(MATCH(Table18[[#This Row], [Different Ability Type (only for Differently abled students)]],$BI$2:$BI$8,0)),"0", "1")</f>
        <v>0</v>
      </c>
      <c r="AW1332" s="2"/>
      <c r="AX1332" s="2"/>
      <c r="AY1332" s="2"/>
      <c r="AZ1332" s="2"/>
    </row>
    <row r="1333" ht="14.25">
      <c r="A1333" s="23"/>
      <c r="B1333" s="23"/>
      <c r="C1333" s="23"/>
      <c r="D1333" s="23"/>
      <c r="E1333" s="23"/>
      <c r="F1333" s="23"/>
      <c r="G1333" s="24"/>
      <c r="H1333" s="25"/>
      <c r="I1333" s="26"/>
      <c r="J1333" s="27"/>
      <c r="K1333" s="27"/>
      <c r="L1333" s="27"/>
      <c r="M1333" s="26"/>
      <c r="N1333" s="28"/>
      <c r="O1333" s="29"/>
      <c r="P1333" s="30"/>
      <c r="Q1333" s="30"/>
      <c r="R1333" s="30"/>
      <c r="S1333" s="31"/>
      <c r="T1333" s="26"/>
      <c r="U1333" s="27"/>
      <c r="V1333" s="82"/>
      <c r="W1333" s="83"/>
      <c r="X1333" s="27"/>
      <c r="Y1333" s="36"/>
      <c r="Z1333" s="27"/>
      <c r="AA1333" s="37"/>
      <c r="AB1333" s="38"/>
      <c r="AC1333" s="39"/>
      <c r="AD1333" s="40"/>
      <c r="AK1333" s="2" t="str">
        <f>IF(ISERROR(MATCH(Table18[[#This Row], [Sector of College]],$AY$2:$AY$4,0)),"0", "1")</f>
        <v>0</v>
      </c>
      <c r="AL1333" s="2" t="str">
        <f>IF(ISERROR(MATCH(Table18[[#This Row], [Type of College]],$AZ$2:$AZ$4,0)),"0", "1")</f>
        <v>0</v>
      </c>
      <c r="AM1333" s="2" t="str">
        <f>IF(ISERROR(MATCH(Table18[[#This Row], [College Category]],$BA$2:$BA$15,0)),"0", "1")</f>
        <v>0</v>
      </c>
      <c r="AN1333" s="2" t="str">
        <f>IF(ISERROR(MATCH(Table18[[#This Row], [Degree Duration]],$BB$3:$BB$12,0)),"0", "1")</f>
        <v>0</v>
      </c>
      <c r="AO1333" s="2" t="str">
        <f>IF(ISERROR(MATCH(#REF!,#REF!,0)),"0", "1")</f>
        <v>0</v>
      </c>
      <c r="AP1333" s="2" t="str">
        <f>IF(ISERROR(MATCH(Table18[[#This Row], [Batch Start Year]],$BC$2:$BC$23,0)),"0", "1")</f>
        <v>0</v>
      </c>
      <c r="AQ1333" s="2" t="str">
        <f>IF(ISERROR(MATCH(Table18[[#This Row], [Batch Start Semester]],$BD$2:$BD$5,0)),"0", "1")</f>
        <v>0</v>
      </c>
      <c r="AR1333" s="2" t="str">
        <f>IF(ISERROR(MATCH(Table18[[#This Row], [Batch Session ]],$BE$2:$BE$5,0)),"0", "1")</f>
        <v>0</v>
      </c>
      <c r="AS1333" s="2" t="str">
        <f>IF(ISERROR(MATCH(Table18[[#This Row], [Current Semester Number ]],$BF$2:$BF$12,0)),"0", "1")</f>
        <v>0</v>
      </c>
      <c r="AT1333" s="2" t="str">
        <f>IF(ISERROR(MATCH(Table18[[#This Row], [Gender]],$BG$2:$BG$4,0)),"0", "1")</f>
        <v>0</v>
      </c>
      <c r="AU1333" s="2" t="str">
        <f>IF(ISERROR(MATCH(Table18[[#This Row], [Quota Type]],$BH$2:$BH$12,0)),"0", "1")</f>
        <v>0</v>
      </c>
      <c r="AV1333" s="2" t="str">
        <f>IF(ISERROR(MATCH(Table18[[#This Row], [Different Ability Type (only for Differently abled students)]],$BI$2:$BI$8,0)),"0", "1")</f>
        <v>0</v>
      </c>
      <c r="AW1333" s="2"/>
      <c r="AX1333" s="2"/>
      <c r="AY1333" s="2"/>
      <c r="AZ1333" s="2"/>
    </row>
    <row r="1334" ht="14.25">
      <c r="A1334" s="23"/>
      <c r="B1334" s="23"/>
      <c r="C1334" s="23"/>
      <c r="D1334" s="23"/>
      <c r="E1334" s="23"/>
      <c r="F1334" s="23"/>
      <c r="G1334" s="24"/>
      <c r="H1334" s="25"/>
      <c r="I1334" s="26"/>
      <c r="J1334" s="27"/>
      <c r="K1334" s="27"/>
      <c r="L1334" s="27"/>
      <c r="M1334" s="26"/>
      <c r="N1334" s="28"/>
      <c r="O1334" s="29"/>
      <c r="P1334" s="30"/>
      <c r="Q1334" s="30"/>
      <c r="R1334" s="30"/>
      <c r="S1334" s="31"/>
      <c r="T1334" s="26"/>
      <c r="U1334" s="27"/>
      <c r="V1334" s="82"/>
      <c r="W1334" s="83"/>
      <c r="X1334" s="27"/>
      <c r="Y1334" s="36"/>
      <c r="Z1334" s="27"/>
      <c r="AA1334" s="37"/>
      <c r="AB1334" s="38"/>
      <c r="AC1334" s="39"/>
      <c r="AD1334" s="40"/>
      <c r="AK1334" s="2" t="str">
        <f>IF(ISERROR(MATCH(Table18[[#This Row], [Sector of College]],$AY$2:$AY$4,0)),"0", "1")</f>
        <v>0</v>
      </c>
      <c r="AL1334" s="2" t="str">
        <f>IF(ISERROR(MATCH(Table18[[#This Row], [Type of College]],$AZ$2:$AZ$4,0)),"0", "1")</f>
        <v>0</v>
      </c>
      <c r="AM1334" s="2" t="str">
        <f>IF(ISERROR(MATCH(Table18[[#This Row], [College Category]],$BA$2:$BA$15,0)),"0", "1")</f>
        <v>0</v>
      </c>
      <c r="AN1334" s="2" t="str">
        <f>IF(ISERROR(MATCH(Table18[[#This Row], [Degree Duration]],$BB$3:$BB$12,0)),"0", "1")</f>
        <v>0</v>
      </c>
      <c r="AO1334" s="2" t="str">
        <f>IF(ISERROR(MATCH(#REF!,#REF!,0)),"0", "1")</f>
        <v>0</v>
      </c>
      <c r="AP1334" s="2" t="str">
        <f>IF(ISERROR(MATCH(Table18[[#This Row], [Batch Start Year]],$BC$2:$BC$23,0)),"0", "1")</f>
        <v>0</v>
      </c>
      <c r="AQ1334" s="2" t="str">
        <f>IF(ISERROR(MATCH(Table18[[#This Row], [Batch Start Semester]],$BD$2:$BD$5,0)),"0", "1")</f>
        <v>0</v>
      </c>
      <c r="AR1334" s="2" t="str">
        <f>IF(ISERROR(MATCH(Table18[[#This Row], [Batch Session ]],$BE$2:$BE$5,0)),"0", "1")</f>
        <v>0</v>
      </c>
      <c r="AS1334" s="2" t="str">
        <f>IF(ISERROR(MATCH(Table18[[#This Row], [Current Semester Number ]],$BF$2:$BF$12,0)),"0", "1")</f>
        <v>0</v>
      </c>
      <c r="AT1334" s="2" t="str">
        <f>IF(ISERROR(MATCH(Table18[[#This Row], [Gender]],$BG$2:$BG$4,0)),"0", "1")</f>
        <v>0</v>
      </c>
      <c r="AU1334" s="2" t="str">
        <f>IF(ISERROR(MATCH(Table18[[#This Row], [Quota Type]],$BH$2:$BH$12,0)),"0", "1")</f>
        <v>0</v>
      </c>
      <c r="AV1334" s="2" t="str">
        <f>IF(ISERROR(MATCH(Table18[[#This Row], [Different Ability Type (only for Differently abled students)]],$BI$2:$BI$8,0)),"0", "1")</f>
        <v>0</v>
      </c>
      <c r="AW1334" s="2"/>
      <c r="AX1334" s="2"/>
      <c r="AY1334" s="2"/>
      <c r="AZ1334" s="2"/>
    </row>
    <row r="1335" ht="14.25">
      <c r="A1335" s="23"/>
      <c r="B1335" s="23"/>
      <c r="C1335" s="23"/>
      <c r="D1335" s="23"/>
      <c r="E1335" s="23"/>
      <c r="F1335" s="23"/>
      <c r="G1335" s="24"/>
      <c r="H1335" s="25"/>
      <c r="I1335" s="26"/>
      <c r="J1335" s="27"/>
      <c r="K1335" s="27"/>
      <c r="L1335" s="27"/>
      <c r="M1335" s="26"/>
      <c r="N1335" s="28"/>
      <c r="O1335" s="29"/>
      <c r="P1335" s="30"/>
      <c r="Q1335" s="30"/>
      <c r="R1335" s="30"/>
      <c r="S1335" s="31"/>
      <c r="T1335" s="26"/>
      <c r="U1335" s="27"/>
      <c r="V1335" s="82"/>
      <c r="W1335" s="83"/>
      <c r="X1335" s="27"/>
      <c r="Y1335" s="36"/>
      <c r="Z1335" s="27"/>
      <c r="AA1335" s="37"/>
      <c r="AB1335" s="38"/>
      <c r="AC1335" s="39"/>
      <c r="AD1335" s="40"/>
      <c r="AK1335" s="2" t="str">
        <f>IF(ISERROR(MATCH(Table18[[#This Row], [Sector of College]],$AY$2:$AY$4,0)),"0", "1")</f>
        <v>0</v>
      </c>
      <c r="AL1335" s="2" t="str">
        <f>IF(ISERROR(MATCH(Table18[[#This Row], [Type of College]],$AZ$2:$AZ$4,0)),"0", "1")</f>
        <v>0</v>
      </c>
      <c r="AM1335" s="2" t="str">
        <f>IF(ISERROR(MATCH(Table18[[#This Row], [College Category]],$BA$2:$BA$15,0)),"0", "1")</f>
        <v>0</v>
      </c>
      <c r="AN1335" s="2" t="str">
        <f>IF(ISERROR(MATCH(Table18[[#This Row], [Degree Duration]],$BB$3:$BB$12,0)),"0", "1")</f>
        <v>0</v>
      </c>
      <c r="AO1335" s="2" t="str">
        <f>IF(ISERROR(MATCH(#REF!,#REF!,0)),"0", "1")</f>
        <v>0</v>
      </c>
      <c r="AP1335" s="2" t="str">
        <f>IF(ISERROR(MATCH(Table18[[#This Row], [Batch Start Year]],$BC$2:$BC$23,0)),"0", "1")</f>
        <v>0</v>
      </c>
      <c r="AQ1335" s="2" t="str">
        <f>IF(ISERROR(MATCH(Table18[[#This Row], [Batch Start Semester]],$BD$2:$BD$5,0)),"0", "1")</f>
        <v>0</v>
      </c>
      <c r="AR1335" s="2" t="str">
        <f>IF(ISERROR(MATCH(Table18[[#This Row], [Batch Session ]],$BE$2:$BE$5,0)),"0", "1")</f>
        <v>0</v>
      </c>
      <c r="AS1335" s="2" t="str">
        <f>IF(ISERROR(MATCH(Table18[[#This Row], [Current Semester Number ]],$BF$2:$BF$12,0)),"0", "1")</f>
        <v>0</v>
      </c>
      <c r="AT1335" s="2" t="str">
        <f>IF(ISERROR(MATCH(Table18[[#This Row], [Gender]],$BG$2:$BG$4,0)),"0", "1")</f>
        <v>0</v>
      </c>
      <c r="AU1335" s="2" t="str">
        <f>IF(ISERROR(MATCH(Table18[[#This Row], [Quota Type]],$BH$2:$BH$12,0)),"0", "1")</f>
        <v>0</v>
      </c>
      <c r="AV1335" s="2" t="str">
        <f>IF(ISERROR(MATCH(Table18[[#This Row], [Different Ability Type (only for Differently abled students)]],$BI$2:$BI$8,0)),"0", "1")</f>
        <v>0</v>
      </c>
      <c r="AW1335" s="2"/>
      <c r="AX1335" s="2"/>
      <c r="AY1335" s="2"/>
      <c r="AZ1335" s="2"/>
    </row>
    <row r="1336" ht="14.25">
      <c r="A1336" s="23"/>
      <c r="B1336" s="23"/>
      <c r="C1336" s="23"/>
      <c r="D1336" s="23"/>
      <c r="E1336" s="23"/>
      <c r="F1336" s="23"/>
      <c r="G1336" s="24"/>
      <c r="H1336" s="25"/>
      <c r="I1336" s="26"/>
      <c r="J1336" s="27"/>
      <c r="K1336" s="27"/>
      <c r="L1336" s="27"/>
      <c r="M1336" s="26"/>
      <c r="N1336" s="28"/>
      <c r="O1336" s="29"/>
      <c r="P1336" s="30"/>
      <c r="Q1336" s="30"/>
      <c r="R1336" s="30"/>
      <c r="S1336" s="31"/>
      <c r="T1336" s="26"/>
      <c r="U1336" s="27"/>
      <c r="V1336" s="82"/>
      <c r="W1336" s="83"/>
      <c r="X1336" s="27"/>
      <c r="Y1336" s="36"/>
      <c r="Z1336" s="27"/>
      <c r="AA1336" s="37"/>
      <c r="AB1336" s="38"/>
      <c r="AC1336" s="39"/>
      <c r="AD1336" s="40"/>
      <c r="AK1336" s="2" t="str">
        <f>IF(ISERROR(MATCH(Table18[[#This Row], [Sector of College]],$AY$2:$AY$4,0)),"0", "1")</f>
        <v>0</v>
      </c>
      <c r="AL1336" s="2" t="str">
        <f>IF(ISERROR(MATCH(Table18[[#This Row], [Type of College]],$AZ$2:$AZ$4,0)),"0", "1")</f>
        <v>0</v>
      </c>
      <c r="AM1336" s="2" t="str">
        <f>IF(ISERROR(MATCH(Table18[[#This Row], [College Category]],$BA$2:$BA$15,0)),"0", "1")</f>
        <v>0</v>
      </c>
      <c r="AN1336" s="2" t="str">
        <f>IF(ISERROR(MATCH(Table18[[#This Row], [Degree Duration]],$BB$3:$BB$12,0)),"0", "1")</f>
        <v>0</v>
      </c>
      <c r="AO1336" s="2" t="str">
        <f>IF(ISERROR(MATCH(#REF!,#REF!,0)),"0", "1")</f>
        <v>0</v>
      </c>
      <c r="AP1336" s="2" t="str">
        <f>IF(ISERROR(MATCH(Table18[[#This Row], [Batch Start Year]],$BC$2:$BC$23,0)),"0", "1")</f>
        <v>0</v>
      </c>
      <c r="AQ1336" s="2" t="str">
        <f>IF(ISERROR(MATCH(Table18[[#This Row], [Batch Start Semester]],$BD$2:$BD$5,0)),"0", "1")</f>
        <v>0</v>
      </c>
      <c r="AR1336" s="2" t="str">
        <f>IF(ISERROR(MATCH(Table18[[#This Row], [Batch Session ]],$BE$2:$BE$5,0)),"0", "1")</f>
        <v>0</v>
      </c>
      <c r="AS1336" s="2" t="str">
        <f>IF(ISERROR(MATCH(Table18[[#This Row], [Current Semester Number ]],$BF$2:$BF$12,0)),"0", "1")</f>
        <v>0</v>
      </c>
      <c r="AT1336" s="2" t="str">
        <f>IF(ISERROR(MATCH(Table18[[#This Row], [Gender]],$BG$2:$BG$4,0)),"0", "1")</f>
        <v>0</v>
      </c>
      <c r="AU1336" s="2" t="str">
        <f>IF(ISERROR(MATCH(Table18[[#This Row], [Quota Type]],$BH$2:$BH$12,0)),"0", "1")</f>
        <v>0</v>
      </c>
      <c r="AV1336" s="2" t="str">
        <f>IF(ISERROR(MATCH(Table18[[#This Row], [Different Ability Type (only for Differently abled students)]],$BI$2:$BI$8,0)),"0", "1")</f>
        <v>0</v>
      </c>
      <c r="AW1336" s="2"/>
      <c r="AX1336" s="2"/>
      <c r="AY1336" s="2"/>
      <c r="AZ1336" s="2"/>
    </row>
    <row r="1337" ht="14.25">
      <c r="A1337" s="23"/>
      <c r="B1337" s="23"/>
      <c r="C1337" s="23"/>
      <c r="D1337" s="23"/>
      <c r="E1337" s="23"/>
      <c r="F1337" s="23"/>
      <c r="G1337" s="24"/>
      <c r="H1337" s="25"/>
      <c r="I1337" s="26"/>
      <c r="J1337" s="27"/>
      <c r="K1337" s="27"/>
      <c r="L1337" s="27"/>
      <c r="M1337" s="26"/>
      <c r="N1337" s="28"/>
      <c r="O1337" s="29"/>
      <c r="P1337" s="30"/>
      <c r="Q1337" s="30"/>
      <c r="R1337" s="30"/>
      <c r="S1337" s="31"/>
      <c r="T1337" s="26"/>
      <c r="U1337" s="27"/>
      <c r="V1337" s="82"/>
      <c r="W1337" s="83"/>
      <c r="X1337" s="27"/>
      <c r="Y1337" s="36"/>
      <c r="Z1337" s="27"/>
      <c r="AA1337" s="37"/>
      <c r="AB1337" s="38"/>
      <c r="AC1337" s="39"/>
      <c r="AD1337" s="40"/>
      <c r="AK1337" s="2" t="str">
        <f>IF(ISERROR(MATCH(Table18[[#This Row], [Sector of College]],$AY$2:$AY$4,0)),"0", "1")</f>
        <v>0</v>
      </c>
      <c r="AL1337" s="2" t="str">
        <f>IF(ISERROR(MATCH(Table18[[#This Row], [Type of College]],$AZ$2:$AZ$4,0)),"0", "1")</f>
        <v>0</v>
      </c>
      <c r="AM1337" s="2" t="str">
        <f>IF(ISERROR(MATCH(Table18[[#This Row], [College Category]],$BA$2:$BA$15,0)),"0", "1")</f>
        <v>0</v>
      </c>
      <c r="AN1337" s="2" t="str">
        <f>IF(ISERROR(MATCH(Table18[[#This Row], [Degree Duration]],$BB$3:$BB$12,0)),"0", "1")</f>
        <v>0</v>
      </c>
      <c r="AO1337" s="2" t="str">
        <f>IF(ISERROR(MATCH(#REF!,#REF!,0)),"0", "1")</f>
        <v>0</v>
      </c>
      <c r="AP1337" s="2" t="str">
        <f>IF(ISERROR(MATCH(Table18[[#This Row], [Batch Start Year]],$BC$2:$BC$23,0)),"0", "1")</f>
        <v>0</v>
      </c>
      <c r="AQ1337" s="2" t="str">
        <f>IF(ISERROR(MATCH(Table18[[#This Row], [Batch Start Semester]],$BD$2:$BD$5,0)),"0", "1")</f>
        <v>0</v>
      </c>
      <c r="AR1337" s="2" t="str">
        <f>IF(ISERROR(MATCH(Table18[[#This Row], [Batch Session ]],$BE$2:$BE$5,0)),"0", "1")</f>
        <v>0</v>
      </c>
      <c r="AS1337" s="2" t="str">
        <f>IF(ISERROR(MATCH(Table18[[#This Row], [Current Semester Number ]],$BF$2:$BF$12,0)),"0", "1")</f>
        <v>0</v>
      </c>
      <c r="AT1337" s="2" t="str">
        <f>IF(ISERROR(MATCH(Table18[[#This Row], [Gender]],$BG$2:$BG$4,0)),"0", "1")</f>
        <v>0</v>
      </c>
      <c r="AU1337" s="2" t="str">
        <f>IF(ISERROR(MATCH(Table18[[#This Row], [Quota Type]],$BH$2:$BH$12,0)),"0", "1")</f>
        <v>0</v>
      </c>
      <c r="AV1337" s="2" t="str">
        <f>IF(ISERROR(MATCH(Table18[[#This Row], [Different Ability Type (only for Differently abled students)]],$BI$2:$BI$8,0)),"0", "1")</f>
        <v>0</v>
      </c>
      <c r="AW1337" s="2"/>
      <c r="AX1337" s="2"/>
      <c r="AY1337" s="2"/>
      <c r="AZ1337" s="2"/>
    </row>
    <row r="1338" ht="14.25">
      <c r="A1338" s="23"/>
      <c r="B1338" s="23"/>
      <c r="C1338" s="23"/>
      <c r="D1338" s="23"/>
      <c r="E1338" s="23"/>
      <c r="F1338" s="23"/>
      <c r="G1338" s="24"/>
      <c r="H1338" s="25"/>
      <c r="I1338" s="26"/>
      <c r="J1338" s="27"/>
      <c r="K1338" s="27"/>
      <c r="L1338" s="27"/>
      <c r="M1338" s="26"/>
      <c r="N1338" s="28"/>
      <c r="O1338" s="29"/>
      <c r="P1338" s="30"/>
      <c r="Q1338" s="30"/>
      <c r="R1338" s="30"/>
      <c r="S1338" s="31"/>
      <c r="T1338" s="26"/>
      <c r="U1338" s="27"/>
      <c r="V1338" s="82"/>
      <c r="W1338" s="83"/>
      <c r="X1338" s="27"/>
      <c r="Y1338" s="36"/>
      <c r="Z1338" s="27"/>
      <c r="AA1338" s="37"/>
      <c r="AB1338" s="38"/>
      <c r="AC1338" s="39"/>
      <c r="AD1338" s="40"/>
      <c r="AK1338" s="2" t="str">
        <f>IF(ISERROR(MATCH(Table18[[#This Row], [Sector of College]],$AY$2:$AY$4,0)),"0", "1")</f>
        <v>0</v>
      </c>
      <c r="AL1338" s="2" t="str">
        <f>IF(ISERROR(MATCH(Table18[[#This Row], [Type of College]],$AZ$2:$AZ$4,0)),"0", "1")</f>
        <v>0</v>
      </c>
      <c r="AM1338" s="2" t="str">
        <f>IF(ISERROR(MATCH(Table18[[#This Row], [College Category]],$BA$2:$BA$15,0)),"0", "1")</f>
        <v>0</v>
      </c>
      <c r="AN1338" s="2" t="str">
        <f>IF(ISERROR(MATCH(Table18[[#This Row], [Degree Duration]],$BB$3:$BB$12,0)),"0", "1")</f>
        <v>0</v>
      </c>
      <c r="AO1338" s="2" t="str">
        <f>IF(ISERROR(MATCH(#REF!,#REF!,0)),"0", "1")</f>
        <v>0</v>
      </c>
      <c r="AP1338" s="2" t="str">
        <f>IF(ISERROR(MATCH(Table18[[#This Row], [Batch Start Year]],$BC$2:$BC$23,0)),"0", "1")</f>
        <v>0</v>
      </c>
      <c r="AQ1338" s="2" t="str">
        <f>IF(ISERROR(MATCH(Table18[[#This Row], [Batch Start Semester]],$BD$2:$BD$5,0)),"0", "1")</f>
        <v>0</v>
      </c>
      <c r="AR1338" s="2" t="str">
        <f>IF(ISERROR(MATCH(Table18[[#This Row], [Batch Session ]],$BE$2:$BE$5,0)),"0", "1")</f>
        <v>0</v>
      </c>
      <c r="AS1338" s="2" t="str">
        <f>IF(ISERROR(MATCH(Table18[[#This Row], [Current Semester Number ]],$BF$2:$BF$12,0)),"0", "1")</f>
        <v>0</v>
      </c>
      <c r="AT1338" s="2" t="str">
        <f>IF(ISERROR(MATCH(Table18[[#This Row], [Gender]],$BG$2:$BG$4,0)),"0", "1")</f>
        <v>0</v>
      </c>
      <c r="AU1338" s="2" t="str">
        <f>IF(ISERROR(MATCH(Table18[[#This Row], [Quota Type]],$BH$2:$BH$12,0)),"0", "1")</f>
        <v>0</v>
      </c>
      <c r="AV1338" s="2" t="str">
        <f>IF(ISERROR(MATCH(Table18[[#This Row], [Different Ability Type (only for Differently abled students)]],$BI$2:$BI$8,0)),"0", "1")</f>
        <v>0</v>
      </c>
      <c r="AW1338" s="2"/>
      <c r="AX1338" s="2"/>
      <c r="AY1338" s="2"/>
      <c r="AZ1338" s="2"/>
    </row>
    <row r="1339" ht="14.25">
      <c r="A1339" s="23"/>
      <c r="B1339" s="23"/>
      <c r="C1339" s="23"/>
      <c r="D1339" s="23"/>
      <c r="E1339" s="23"/>
      <c r="F1339" s="23"/>
      <c r="G1339" s="24"/>
      <c r="H1339" s="25"/>
      <c r="I1339" s="26"/>
      <c r="J1339" s="27"/>
      <c r="K1339" s="27"/>
      <c r="L1339" s="27"/>
      <c r="M1339" s="26"/>
      <c r="N1339" s="28"/>
      <c r="O1339" s="29"/>
      <c r="P1339" s="30"/>
      <c r="Q1339" s="30"/>
      <c r="R1339" s="30"/>
      <c r="S1339" s="31"/>
      <c r="T1339" s="26"/>
      <c r="U1339" s="27"/>
      <c r="V1339" s="82"/>
      <c r="W1339" s="83"/>
      <c r="X1339" s="27"/>
      <c r="Y1339" s="36"/>
      <c r="Z1339" s="27"/>
      <c r="AA1339" s="37"/>
      <c r="AB1339" s="38"/>
      <c r="AC1339" s="39"/>
      <c r="AD1339" s="40"/>
      <c r="AK1339" s="2" t="str">
        <f>IF(ISERROR(MATCH(Table18[[#This Row], [Sector of College]],$AY$2:$AY$4,0)),"0", "1")</f>
        <v>0</v>
      </c>
      <c r="AL1339" s="2" t="str">
        <f>IF(ISERROR(MATCH(Table18[[#This Row], [Type of College]],$AZ$2:$AZ$4,0)),"0", "1")</f>
        <v>0</v>
      </c>
      <c r="AM1339" s="2" t="str">
        <f>IF(ISERROR(MATCH(Table18[[#This Row], [College Category]],$BA$2:$BA$15,0)),"0", "1")</f>
        <v>0</v>
      </c>
      <c r="AN1339" s="2" t="str">
        <f>IF(ISERROR(MATCH(Table18[[#This Row], [Degree Duration]],$BB$3:$BB$12,0)),"0", "1")</f>
        <v>0</v>
      </c>
      <c r="AO1339" s="2" t="str">
        <f>IF(ISERROR(MATCH(#REF!,#REF!,0)),"0", "1")</f>
        <v>0</v>
      </c>
      <c r="AP1339" s="2" t="str">
        <f>IF(ISERROR(MATCH(Table18[[#This Row], [Batch Start Year]],$BC$2:$BC$23,0)),"0", "1")</f>
        <v>0</v>
      </c>
      <c r="AQ1339" s="2" t="str">
        <f>IF(ISERROR(MATCH(Table18[[#This Row], [Batch Start Semester]],$BD$2:$BD$5,0)),"0", "1")</f>
        <v>0</v>
      </c>
      <c r="AR1339" s="2" t="str">
        <f>IF(ISERROR(MATCH(Table18[[#This Row], [Batch Session ]],$BE$2:$BE$5,0)),"0", "1")</f>
        <v>0</v>
      </c>
      <c r="AS1339" s="2" t="str">
        <f>IF(ISERROR(MATCH(Table18[[#This Row], [Current Semester Number ]],$BF$2:$BF$12,0)),"0", "1")</f>
        <v>0</v>
      </c>
      <c r="AT1339" s="2" t="str">
        <f>IF(ISERROR(MATCH(Table18[[#This Row], [Gender]],$BG$2:$BG$4,0)),"0", "1")</f>
        <v>0</v>
      </c>
      <c r="AU1339" s="2" t="str">
        <f>IF(ISERROR(MATCH(Table18[[#This Row], [Quota Type]],$BH$2:$BH$12,0)),"0", "1")</f>
        <v>0</v>
      </c>
      <c r="AV1339" s="2" t="str">
        <f>IF(ISERROR(MATCH(Table18[[#This Row], [Different Ability Type (only for Differently abled students)]],$BI$2:$BI$8,0)),"0", "1")</f>
        <v>0</v>
      </c>
      <c r="AW1339" s="2"/>
      <c r="AX1339" s="2"/>
      <c r="AY1339" s="2"/>
      <c r="AZ1339" s="2"/>
    </row>
    <row r="1340" ht="14.25">
      <c r="A1340" s="23"/>
      <c r="B1340" s="23"/>
      <c r="C1340" s="23"/>
      <c r="D1340" s="23"/>
      <c r="E1340" s="23"/>
      <c r="F1340" s="23"/>
      <c r="G1340" s="24"/>
      <c r="H1340" s="25"/>
      <c r="I1340" s="26"/>
      <c r="J1340" s="27"/>
      <c r="K1340" s="27"/>
      <c r="L1340" s="27"/>
      <c r="M1340" s="26"/>
      <c r="N1340" s="28"/>
      <c r="O1340" s="29"/>
      <c r="P1340" s="30"/>
      <c r="Q1340" s="30"/>
      <c r="R1340" s="30"/>
      <c r="S1340" s="31"/>
      <c r="T1340" s="26"/>
      <c r="U1340" s="27"/>
      <c r="V1340" s="82"/>
      <c r="W1340" s="83"/>
      <c r="X1340" s="27"/>
      <c r="Y1340" s="36"/>
      <c r="Z1340" s="27"/>
      <c r="AA1340" s="37"/>
      <c r="AB1340" s="38"/>
      <c r="AC1340" s="39"/>
      <c r="AD1340" s="40"/>
      <c r="AK1340" s="2" t="str">
        <f>IF(ISERROR(MATCH(Table18[[#This Row], [Sector of College]],$AY$2:$AY$4,0)),"0", "1")</f>
        <v>0</v>
      </c>
      <c r="AL1340" s="2" t="str">
        <f>IF(ISERROR(MATCH(Table18[[#This Row], [Type of College]],$AZ$2:$AZ$4,0)),"0", "1")</f>
        <v>0</v>
      </c>
      <c r="AM1340" s="2" t="str">
        <f>IF(ISERROR(MATCH(Table18[[#This Row], [College Category]],$BA$2:$BA$15,0)),"0", "1")</f>
        <v>0</v>
      </c>
      <c r="AN1340" s="2" t="str">
        <f>IF(ISERROR(MATCH(Table18[[#This Row], [Degree Duration]],$BB$3:$BB$12,0)),"0", "1")</f>
        <v>0</v>
      </c>
      <c r="AO1340" s="2" t="str">
        <f>IF(ISERROR(MATCH(#REF!,#REF!,0)),"0", "1")</f>
        <v>0</v>
      </c>
      <c r="AP1340" s="2" t="str">
        <f>IF(ISERROR(MATCH(Table18[[#This Row], [Batch Start Year]],$BC$2:$BC$23,0)),"0", "1")</f>
        <v>0</v>
      </c>
      <c r="AQ1340" s="2" t="str">
        <f>IF(ISERROR(MATCH(Table18[[#This Row], [Batch Start Semester]],$BD$2:$BD$5,0)),"0", "1")</f>
        <v>0</v>
      </c>
      <c r="AR1340" s="2" t="str">
        <f>IF(ISERROR(MATCH(Table18[[#This Row], [Batch Session ]],$BE$2:$BE$5,0)),"0", "1")</f>
        <v>0</v>
      </c>
      <c r="AS1340" s="2" t="str">
        <f>IF(ISERROR(MATCH(Table18[[#This Row], [Current Semester Number ]],$BF$2:$BF$12,0)),"0", "1")</f>
        <v>0</v>
      </c>
      <c r="AT1340" s="2" t="str">
        <f>IF(ISERROR(MATCH(Table18[[#This Row], [Gender]],$BG$2:$BG$4,0)),"0", "1")</f>
        <v>0</v>
      </c>
      <c r="AU1340" s="2" t="str">
        <f>IF(ISERROR(MATCH(Table18[[#This Row], [Quota Type]],$BH$2:$BH$12,0)),"0", "1")</f>
        <v>0</v>
      </c>
      <c r="AV1340" s="2" t="str">
        <f>IF(ISERROR(MATCH(Table18[[#This Row], [Different Ability Type (only for Differently abled students)]],$BI$2:$BI$8,0)),"0", "1")</f>
        <v>0</v>
      </c>
      <c r="AW1340" s="2"/>
      <c r="AX1340" s="2"/>
      <c r="AY1340" s="2"/>
      <c r="AZ1340" s="2"/>
    </row>
    <row r="1341" ht="14.25">
      <c r="A1341" s="23"/>
      <c r="B1341" s="23"/>
      <c r="C1341" s="23"/>
      <c r="D1341" s="23"/>
      <c r="E1341" s="23"/>
      <c r="F1341" s="23"/>
      <c r="G1341" s="24"/>
      <c r="H1341" s="25"/>
      <c r="I1341" s="26"/>
      <c r="J1341" s="27"/>
      <c r="K1341" s="27"/>
      <c r="L1341" s="27"/>
      <c r="M1341" s="26"/>
      <c r="N1341" s="28"/>
      <c r="O1341" s="29"/>
      <c r="P1341" s="30"/>
      <c r="Q1341" s="30"/>
      <c r="R1341" s="30"/>
      <c r="S1341" s="31"/>
      <c r="T1341" s="26"/>
      <c r="U1341" s="27"/>
      <c r="V1341" s="82"/>
      <c r="W1341" s="83"/>
      <c r="X1341" s="27"/>
      <c r="Y1341" s="36"/>
      <c r="Z1341" s="27"/>
      <c r="AA1341" s="37"/>
      <c r="AB1341" s="38"/>
      <c r="AC1341" s="39"/>
      <c r="AD1341" s="40"/>
      <c r="AK1341" s="2" t="str">
        <f>IF(ISERROR(MATCH(Table18[[#This Row], [Sector of College]],$AY$2:$AY$4,0)),"0", "1")</f>
        <v>0</v>
      </c>
      <c r="AL1341" s="2" t="str">
        <f>IF(ISERROR(MATCH(Table18[[#This Row], [Type of College]],$AZ$2:$AZ$4,0)),"0", "1")</f>
        <v>0</v>
      </c>
      <c r="AM1341" s="2" t="str">
        <f>IF(ISERROR(MATCH(Table18[[#This Row], [College Category]],$BA$2:$BA$15,0)),"0", "1")</f>
        <v>0</v>
      </c>
      <c r="AN1341" s="2" t="str">
        <f>IF(ISERROR(MATCH(Table18[[#This Row], [Degree Duration]],$BB$3:$BB$12,0)),"0", "1")</f>
        <v>0</v>
      </c>
      <c r="AO1341" s="2" t="str">
        <f>IF(ISERROR(MATCH(#REF!,#REF!,0)),"0", "1")</f>
        <v>0</v>
      </c>
      <c r="AP1341" s="2" t="str">
        <f>IF(ISERROR(MATCH(Table18[[#This Row], [Batch Start Year]],$BC$2:$BC$23,0)),"0", "1")</f>
        <v>0</v>
      </c>
      <c r="AQ1341" s="2" t="str">
        <f>IF(ISERROR(MATCH(Table18[[#This Row], [Batch Start Semester]],$BD$2:$BD$5,0)),"0", "1")</f>
        <v>0</v>
      </c>
      <c r="AR1341" s="2" t="str">
        <f>IF(ISERROR(MATCH(Table18[[#This Row], [Batch Session ]],$BE$2:$BE$5,0)),"0", "1")</f>
        <v>0</v>
      </c>
      <c r="AS1341" s="2" t="str">
        <f>IF(ISERROR(MATCH(Table18[[#This Row], [Current Semester Number ]],$BF$2:$BF$12,0)),"0", "1")</f>
        <v>0</v>
      </c>
      <c r="AT1341" s="2" t="str">
        <f>IF(ISERROR(MATCH(Table18[[#This Row], [Gender]],$BG$2:$BG$4,0)),"0", "1")</f>
        <v>0</v>
      </c>
      <c r="AU1341" s="2" t="str">
        <f>IF(ISERROR(MATCH(Table18[[#This Row], [Quota Type]],$BH$2:$BH$12,0)),"0", "1")</f>
        <v>0</v>
      </c>
      <c r="AV1341" s="2" t="str">
        <f>IF(ISERROR(MATCH(Table18[[#This Row], [Different Ability Type (only for Differently abled students)]],$BI$2:$BI$8,0)),"0", "1")</f>
        <v>0</v>
      </c>
      <c r="AW1341" s="2"/>
      <c r="AX1341" s="2"/>
      <c r="AY1341" s="2"/>
      <c r="AZ1341" s="2"/>
    </row>
    <row r="1342" ht="14.25">
      <c r="A1342" s="23"/>
      <c r="B1342" s="23"/>
      <c r="C1342" s="23"/>
      <c r="D1342" s="23"/>
      <c r="E1342" s="23"/>
      <c r="F1342" s="23"/>
      <c r="G1342" s="24"/>
      <c r="H1342" s="25"/>
      <c r="I1342" s="26"/>
      <c r="J1342" s="27"/>
      <c r="K1342" s="27"/>
      <c r="L1342" s="27"/>
      <c r="M1342" s="26"/>
      <c r="N1342" s="28"/>
      <c r="O1342" s="29"/>
      <c r="P1342" s="30"/>
      <c r="Q1342" s="30"/>
      <c r="R1342" s="30"/>
      <c r="S1342" s="31"/>
      <c r="T1342" s="26"/>
      <c r="U1342" s="27"/>
      <c r="V1342" s="82"/>
      <c r="W1342" s="83"/>
      <c r="X1342" s="27"/>
      <c r="Y1342" s="36"/>
      <c r="Z1342" s="27"/>
      <c r="AA1342" s="37"/>
      <c r="AB1342" s="38"/>
      <c r="AC1342" s="39"/>
      <c r="AD1342" s="40"/>
      <c r="AK1342" s="2" t="str">
        <f>IF(ISERROR(MATCH(Table18[[#This Row], [Sector of College]],$AY$2:$AY$4,0)),"0", "1")</f>
        <v>0</v>
      </c>
      <c r="AL1342" s="2" t="str">
        <f>IF(ISERROR(MATCH(Table18[[#This Row], [Type of College]],$AZ$2:$AZ$4,0)),"0", "1")</f>
        <v>0</v>
      </c>
      <c r="AM1342" s="2" t="str">
        <f>IF(ISERROR(MATCH(Table18[[#This Row], [College Category]],$BA$2:$BA$15,0)),"0", "1")</f>
        <v>0</v>
      </c>
      <c r="AN1342" s="2" t="str">
        <f>IF(ISERROR(MATCH(Table18[[#This Row], [Degree Duration]],$BB$3:$BB$12,0)),"0", "1")</f>
        <v>0</v>
      </c>
      <c r="AO1342" s="2" t="str">
        <f>IF(ISERROR(MATCH(#REF!,#REF!,0)),"0", "1")</f>
        <v>0</v>
      </c>
      <c r="AP1342" s="2" t="str">
        <f>IF(ISERROR(MATCH(Table18[[#This Row], [Batch Start Year]],$BC$2:$BC$23,0)),"0", "1")</f>
        <v>0</v>
      </c>
      <c r="AQ1342" s="2" t="str">
        <f>IF(ISERROR(MATCH(Table18[[#This Row], [Batch Start Semester]],$BD$2:$BD$5,0)),"0", "1")</f>
        <v>0</v>
      </c>
      <c r="AR1342" s="2" t="str">
        <f>IF(ISERROR(MATCH(Table18[[#This Row], [Batch Session ]],$BE$2:$BE$5,0)),"0", "1")</f>
        <v>0</v>
      </c>
      <c r="AS1342" s="2" t="str">
        <f>IF(ISERROR(MATCH(Table18[[#This Row], [Current Semester Number ]],$BF$2:$BF$12,0)),"0", "1")</f>
        <v>0</v>
      </c>
      <c r="AT1342" s="2" t="str">
        <f>IF(ISERROR(MATCH(Table18[[#This Row], [Gender]],$BG$2:$BG$4,0)),"0", "1")</f>
        <v>0</v>
      </c>
      <c r="AU1342" s="2" t="str">
        <f>IF(ISERROR(MATCH(Table18[[#This Row], [Quota Type]],$BH$2:$BH$12,0)),"0", "1")</f>
        <v>0</v>
      </c>
      <c r="AV1342" s="2" t="str">
        <f>IF(ISERROR(MATCH(Table18[[#This Row], [Different Ability Type (only for Differently abled students)]],$BI$2:$BI$8,0)),"0", "1")</f>
        <v>0</v>
      </c>
      <c r="AW1342" s="2"/>
      <c r="AX1342" s="2"/>
      <c r="AY1342" s="2"/>
      <c r="AZ1342" s="2"/>
    </row>
    <row r="1343" ht="14.25">
      <c r="A1343" s="23"/>
      <c r="B1343" s="23"/>
      <c r="C1343" s="23"/>
      <c r="D1343" s="23"/>
      <c r="E1343" s="23"/>
      <c r="F1343" s="23"/>
      <c r="G1343" s="24"/>
      <c r="H1343" s="25"/>
      <c r="I1343" s="26"/>
      <c r="J1343" s="27"/>
      <c r="K1343" s="27"/>
      <c r="L1343" s="27"/>
      <c r="M1343" s="26"/>
      <c r="N1343" s="28"/>
      <c r="O1343" s="29"/>
      <c r="P1343" s="30"/>
      <c r="Q1343" s="30"/>
      <c r="R1343" s="30"/>
      <c r="S1343" s="31"/>
      <c r="T1343" s="26"/>
      <c r="U1343" s="27"/>
      <c r="V1343" s="82"/>
      <c r="W1343" s="83"/>
      <c r="X1343" s="27"/>
      <c r="Y1343" s="36"/>
      <c r="Z1343" s="27"/>
      <c r="AA1343" s="37"/>
      <c r="AB1343" s="38"/>
      <c r="AC1343" s="39"/>
      <c r="AD1343" s="40"/>
      <c r="AK1343" s="2" t="str">
        <f>IF(ISERROR(MATCH(Table18[[#This Row], [Sector of College]],$AY$2:$AY$4,0)),"0", "1")</f>
        <v>0</v>
      </c>
      <c r="AL1343" s="2" t="str">
        <f>IF(ISERROR(MATCH(Table18[[#This Row], [Type of College]],$AZ$2:$AZ$4,0)),"0", "1")</f>
        <v>0</v>
      </c>
      <c r="AM1343" s="2" t="str">
        <f>IF(ISERROR(MATCH(Table18[[#This Row], [College Category]],$BA$2:$BA$15,0)),"0", "1")</f>
        <v>0</v>
      </c>
      <c r="AN1343" s="2" t="str">
        <f>IF(ISERROR(MATCH(Table18[[#This Row], [Degree Duration]],$BB$3:$BB$12,0)),"0", "1")</f>
        <v>0</v>
      </c>
      <c r="AO1343" s="2" t="str">
        <f>IF(ISERROR(MATCH(#REF!,#REF!,0)),"0", "1")</f>
        <v>0</v>
      </c>
      <c r="AP1343" s="2" t="str">
        <f>IF(ISERROR(MATCH(Table18[[#This Row], [Batch Start Year]],$BC$2:$BC$23,0)),"0", "1")</f>
        <v>0</v>
      </c>
      <c r="AQ1343" s="2" t="str">
        <f>IF(ISERROR(MATCH(Table18[[#This Row], [Batch Start Semester]],$BD$2:$BD$5,0)),"0", "1")</f>
        <v>0</v>
      </c>
      <c r="AR1343" s="2" t="str">
        <f>IF(ISERROR(MATCH(Table18[[#This Row], [Batch Session ]],$BE$2:$BE$5,0)),"0", "1")</f>
        <v>0</v>
      </c>
      <c r="AS1343" s="2" t="str">
        <f>IF(ISERROR(MATCH(Table18[[#This Row], [Current Semester Number ]],$BF$2:$BF$12,0)),"0", "1")</f>
        <v>0</v>
      </c>
      <c r="AT1343" s="2" t="str">
        <f>IF(ISERROR(MATCH(Table18[[#This Row], [Gender]],$BG$2:$BG$4,0)),"0", "1")</f>
        <v>0</v>
      </c>
      <c r="AU1343" s="2" t="str">
        <f>IF(ISERROR(MATCH(Table18[[#This Row], [Quota Type]],$BH$2:$BH$12,0)),"0", "1")</f>
        <v>0</v>
      </c>
      <c r="AV1343" s="2" t="str">
        <f>IF(ISERROR(MATCH(Table18[[#This Row], [Different Ability Type (only for Differently abled students)]],$BI$2:$BI$8,0)),"0", "1")</f>
        <v>0</v>
      </c>
      <c r="AW1343" s="2"/>
      <c r="AX1343" s="2"/>
      <c r="AY1343" s="2"/>
      <c r="AZ1343" s="2"/>
    </row>
    <row r="1344" ht="14.25">
      <c r="A1344" s="23"/>
      <c r="B1344" s="23"/>
      <c r="C1344" s="23"/>
      <c r="D1344" s="23"/>
      <c r="E1344" s="23"/>
      <c r="F1344" s="23"/>
      <c r="G1344" s="24"/>
      <c r="H1344" s="25"/>
      <c r="I1344" s="26"/>
      <c r="J1344" s="27"/>
      <c r="K1344" s="27"/>
      <c r="L1344" s="27"/>
      <c r="M1344" s="26"/>
      <c r="N1344" s="28"/>
      <c r="O1344" s="29"/>
      <c r="P1344" s="30"/>
      <c r="Q1344" s="30"/>
      <c r="R1344" s="30"/>
      <c r="S1344" s="31"/>
      <c r="T1344" s="26"/>
      <c r="U1344" s="27"/>
      <c r="V1344" s="82"/>
      <c r="W1344" s="83"/>
      <c r="X1344" s="27"/>
      <c r="Y1344" s="36"/>
      <c r="Z1344" s="27"/>
      <c r="AA1344" s="37"/>
      <c r="AB1344" s="38"/>
      <c r="AC1344" s="39"/>
      <c r="AD1344" s="40"/>
      <c r="AK1344" s="2" t="str">
        <f>IF(ISERROR(MATCH(Table18[[#This Row], [Sector of College]],$AY$2:$AY$4,0)),"0", "1")</f>
        <v>0</v>
      </c>
      <c r="AL1344" s="2" t="str">
        <f>IF(ISERROR(MATCH(Table18[[#This Row], [Type of College]],$AZ$2:$AZ$4,0)),"0", "1")</f>
        <v>0</v>
      </c>
      <c r="AM1344" s="2" t="str">
        <f>IF(ISERROR(MATCH(Table18[[#This Row], [College Category]],$BA$2:$BA$15,0)),"0", "1")</f>
        <v>0</v>
      </c>
      <c r="AN1344" s="2" t="str">
        <f>IF(ISERROR(MATCH(Table18[[#This Row], [Degree Duration]],$BB$3:$BB$12,0)),"0", "1")</f>
        <v>0</v>
      </c>
      <c r="AO1344" s="2" t="str">
        <f>IF(ISERROR(MATCH(#REF!,#REF!,0)),"0", "1")</f>
        <v>0</v>
      </c>
      <c r="AP1344" s="2" t="str">
        <f>IF(ISERROR(MATCH(Table18[[#This Row], [Batch Start Year]],$BC$2:$BC$23,0)),"0", "1")</f>
        <v>0</v>
      </c>
      <c r="AQ1344" s="2" t="str">
        <f>IF(ISERROR(MATCH(Table18[[#This Row], [Batch Start Semester]],$BD$2:$BD$5,0)),"0", "1")</f>
        <v>0</v>
      </c>
      <c r="AR1344" s="2" t="str">
        <f>IF(ISERROR(MATCH(Table18[[#This Row], [Batch Session ]],$BE$2:$BE$5,0)),"0", "1")</f>
        <v>0</v>
      </c>
      <c r="AS1344" s="2" t="str">
        <f>IF(ISERROR(MATCH(Table18[[#This Row], [Current Semester Number ]],$BF$2:$BF$12,0)),"0", "1")</f>
        <v>0</v>
      </c>
      <c r="AT1344" s="2" t="str">
        <f>IF(ISERROR(MATCH(Table18[[#This Row], [Gender]],$BG$2:$BG$4,0)),"0", "1")</f>
        <v>0</v>
      </c>
      <c r="AU1344" s="2" t="str">
        <f>IF(ISERROR(MATCH(Table18[[#This Row], [Quota Type]],$BH$2:$BH$12,0)),"0", "1")</f>
        <v>0</v>
      </c>
      <c r="AV1344" s="2" t="str">
        <f>IF(ISERROR(MATCH(Table18[[#This Row], [Different Ability Type (only for Differently abled students)]],$BI$2:$BI$8,0)),"0", "1")</f>
        <v>0</v>
      </c>
      <c r="AW1344" s="2"/>
      <c r="AX1344" s="2"/>
      <c r="AY1344" s="2"/>
      <c r="AZ1344" s="2"/>
    </row>
    <row r="1345" ht="14.25">
      <c r="A1345" s="23"/>
      <c r="B1345" s="23"/>
      <c r="C1345" s="23"/>
      <c r="D1345" s="23"/>
      <c r="E1345" s="23"/>
      <c r="F1345" s="23"/>
      <c r="G1345" s="24"/>
      <c r="H1345" s="25"/>
      <c r="I1345" s="26"/>
      <c r="J1345" s="27"/>
      <c r="K1345" s="27"/>
      <c r="L1345" s="27"/>
      <c r="M1345" s="26"/>
      <c r="N1345" s="28"/>
      <c r="O1345" s="29"/>
      <c r="P1345" s="30"/>
      <c r="Q1345" s="30"/>
      <c r="R1345" s="30"/>
      <c r="S1345" s="31"/>
      <c r="T1345" s="26"/>
      <c r="U1345" s="27"/>
      <c r="V1345" s="82"/>
      <c r="W1345" s="83"/>
      <c r="X1345" s="27"/>
      <c r="Y1345" s="36"/>
      <c r="Z1345" s="27"/>
      <c r="AA1345" s="37"/>
      <c r="AB1345" s="38"/>
      <c r="AC1345" s="39"/>
      <c r="AD1345" s="40"/>
      <c r="AK1345" s="2" t="str">
        <f>IF(ISERROR(MATCH(Table18[[#This Row], [Sector of College]],$AY$2:$AY$4,0)),"0", "1")</f>
        <v>0</v>
      </c>
      <c r="AL1345" s="2" t="str">
        <f>IF(ISERROR(MATCH(Table18[[#This Row], [Type of College]],$AZ$2:$AZ$4,0)),"0", "1")</f>
        <v>0</v>
      </c>
      <c r="AM1345" s="2" t="str">
        <f>IF(ISERROR(MATCH(Table18[[#This Row], [College Category]],$BA$2:$BA$15,0)),"0", "1")</f>
        <v>0</v>
      </c>
      <c r="AN1345" s="2" t="str">
        <f>IF(ISERROR(MATCH(Table18[[#This Row], [Degree Duration]],$BB$3:$BB$12,0)),"0", "1")</f>
        <v>0</v>
      </c>
      <c r="AO1345" s="2" t="str">
        <f>IF(ISERROR(MATCH(#REF!,#REF!,0)),"0", "1")</f>
        <v>0</v>
      </c>
      <c r="AP1345" s="2" t="str">
        <f>IF(ISERROR(MATCH(Table18[[#This Row], [Batch Start Year]],$BC$2:$BC$23,0)),"0", "1")</f>
        <v>0</v>
      </c>
      <c r="AQ1345" s="2" t="str">
        <f>IF(ISERROR(MATCH(Table18[[#This Row], [Batch Start Semester]],$BD$2:$BD$5,0)),"0", "1")</f>
        <v>0</v>
      </c>
      <c r="AR1345" s="2" t="str">
        <f>IF(ISERROR(MATCH(Table18[[#This Row], [Batch Session ]],$BE$2:$BE$5,0)),"0", "1")</f>
        <v>0</v>
      </c>
      <c r="AS1345" s="2" t="str">
        <f>IF(ISERROR(MATCH(Table18[[#This Row], [Current Semester Number ]],$BF$2:$BF$12,0)),"0", "1")</f>
        <v>0</v>
      </c>
      <c r="AT1345" s="2" t="str">
        <f>IF(ISERROR(MATCH(Table18[[#This Row], [Gender]],$BG$2:$BG$4,0)),"0", "1")</f>
        <v>0</v>
      </c>
      <c r="AU1345" s="2" t="str">
        <f>IF(ISERROR(MATCH(Table18[[#This Row], [Quota Type]],$BH$2:$BH$12,0)),"0", "1")</f>
        <v>0</v>
      </c>
      <c r="AV1345" s="2" t="str">
        <f>IF(ISERROR(MATCH(Table18[[#This Row], [Different Ability Type (only for Differently abled students)]],$BI$2:$BI$8,0)),"0", "1")</f>
        <v>0</v>
      </c>
      <c r="AW1345" s="2"/>
      <c r="AX1345" s="2"/>
      <c r="AY1345" s="2"/>
      <c r="AZ1345" s="2"/>
    </row>
    <row r="1346" ht="14.25">
      <c r="A1346" s="23"/>
      <c r="B1346" s="23"/>
      <c r="C1346" s="23"/>
      <c r="D1346" s="23"/>
      <c r="E1346" s="23"/>
      <c r="F1346" s="23"/>
      <c r="G1346" s="24"/>
      <c r="H1346" s="25"/>
      <c r="I1346" s="26"/>
      <c r="J1346" s="27"/>
      <c r="K1346" s="27"/>
      <c r="L1346" s="27"/>
      <c r="M1346" s="26"/>
      <c r="N1346" s="28"/>
      <c r="O1346" s="29"/>
      <c r="P1346" s="30"/>
      <c r="Q1346" s="30"/>
      <c r="R1346" s="30"/>
      <c r="S1346" s="31"/>
      <c r="T1346" s="26"/>
      <c r="U1346" s="27"/>
      <c r="V1346" s="82"/>
      <c r="W1346" s="83"/>
      <c r="X1346" s="27"/>
      <c r="Y1346" s="36"/>
      <c r="Z1346" s="27"/>
      <c r="AA1346" s="37"/>
      <c r="AB1346" s="38"/>
      <c r="AC1346" s="39"/>
      <c r="AD1346" s="40"/>
      <c r="AK1346" s="2" t="str">
        <f>IF(ISERROR(MATCH(Table18[[#This Row], [Sector of College]],$AY$2:$AY$4,0)),"0", "1")</f>
        <v>0</v>
      </c>
      <c r="AL1346" s="2" t="str">
        <f>IF(ISERROR(MATCH(Table18[[#This Row], [Type of College]],$AZ$2:$AZ$4,0)),"0", "1")</f>
        <v>0</v>
      </c>
      <c r="AM1346" s="2" t="str">
        <f>IF(ISERROR(MATCH(Table18[[#This Row], [College Category]],$BA$2:$BA$15,0)),"0", "1")</f>
        <v>0</v>
      </c>
      <c r="AN1346" s="2" t="str">
        <f>IF(ISERROR(MATCH(Table18[[#This Row], [Degree Duration]],$BB$3:$BB$12,0)),"0", "1")</f>
        <v>0</v>
      </c>
      <c r="AO1346" s="2" t="str">
        <f>IF(ISERROR(MATCH(#REF!,#REF!,0)),"0", "1")</f>
        <v>0</v>
      </c>
      <c r="AP1346" s="2" t="str">
        <f>IF(ISERROR(MATCH(Table18[[#This Row], [Batch Start Year]],$BC$2:$BC$23,0)),"0", "1")</f>
        <v>0</v>
      </c>
      <c r="AQ1346" s="2" t="str">
        <f>IF(ISERROR(MATCH(Table18[[#This Row], [Batch Start Semester]],$BD$2:$BD$5,0)),"0", "1")</f>
        <v>0</v>
      </c>
      <c r="AR1346" s="2" t="str">
        <f>IF(ISERROR(MATCH(Table18[[#This Row], [Batch Session ]],$BE$2:$BE$5,0)),"0", "1")</f>
        <v>0</v>
      </c>
      <c r="AS1346" s="2" t="str">
        <f>IF(ISERROR(MATCH(Table18[[#This Row], [Current Semester Number ]],$BF$2:$BF$12,0)),"0", "1")</f>
        <v>0</v>
      </c>
      <c r="AT1346" s="2" t="str">
        <f>IF(ISERROR(MATCH(Table18[[#This Row], [Gender]],$BG$2:$BG$4,0)),"0", "1")</f>
        <v>0</v>
      </c>
      <c r="AU1346" s="2" t="str">
        <f>IF(ISERROR(MATCH(Table18[[#This Row], [Quota Type]],$BH$2:$BH$12,0)),"0", "1")</f>
        <v>0</v>
      </c>
      <c r="AV1346" s="2" t="str">
        <f>IF(ISERROR(MATCH(Table18[[#This Row], [Different Ability Type (only for Differently abled students)]],$BI$2:$BI$8,0)),"0", "1")</f>
        <v>0</v>
      </c>
      <c r="AW1346" s="2"/>
      <c r="AX1346" s="2"/>
      <c r="AY1346" s="2"/>
      <c r="AZ1346" s="2"/>
    </row>
    <row r="1347" ht="14.25">
      <c r="A1347" s="23"/>
      <c r="B1347" s="23"/>
      <c r="C1347" s="23"/>
      <c r="D1347" s="23"/>
      <c r="E1347" s="23"/>
      <c r="F1347" s="23"/>
      <c r="G1347" s="24"/>
      <c r="H1347" s="25"/>
      <c r="I1347" s="26"/>
      <c r="J1347" s="27"/>
      <c r="K1347" s="27"/>
      <c r="L1347" s="27"/>
      <c r="M1347" s="26"/>
      <c r="N1347" s="28"/>
      <c r="O1347" s="29"/>
      <c r="P1347" s="30"/>
      <c r="Q1347" s="30"/>
      <c r="R1347" s="30"/>
      <c r="S1347" s="31"/>
      <c r="T1347" s="26"/>
      <c r="U1347" s="27"/>
      <c r="V1347" s="82"/>
      <c r="W1347" s="83"/>
      <c r="X1347" s="27"/>
      <c r="Y1347" s="36"/>
      <c r="Z1347" s="27"/>
      <c r="AA1347" s="37"/>
      <c r="AB1347" s="38"/>
      <c r="AC1347" s="39"/>
      <c r="AD1347" s="40"/>
      <c r="AK1347" s="2" t="str">
        <f>IF(ISERROR(MATCH(Table18[[#This Row], [Sector of College]],$AY$2:$AY$4,0)),"0", "1")</f>
        <v>0</v>
      </c>
      <c r="AL1347" s="2" t="str">
        <f>IF(ISERROR(MATCH(Table18[[#This Row], [Type of College]],$AZ$2:$AZ$4,0)),"0", "1")</f>
        <v>0</v>
      </c>
      <c r="AM1347" s="2" t="str">
        <f>IF(ISERROR(MATCH(Table18[[#This Row], [College Category]],$BA$2:$BA$15,0)),"0", "1")</f>
        <v>0</v>
      </c>
      <c r="AN1347" s="2" t="str">
        <f>IF(ISERROR(MATCH(Table18[[#This Row], [Degree Duration]],$BB$3:$BB$12,0)),"0", "1")</f>
        <v>0</v>
      </c>
      <c r="AO1347" s="2" t="str">
        <f>IF(ISERROR(MATCH(#REF!,#REF!,0)),"0", "1")</f>
        <v>0</v>
      </c>
      <c r="AP1347" s="2" t="str">
        <f>IF(ISERROR(MATCH(Table18[[#This Row], [Batch Start Year]],$BC$2:$BC$23,0)),"0", "1")</f>
        <v>0</v>
      </c>
      <c r="AQ1347" s="2" t="str">
        <f>IF(ISERROR(MATCH(Table18[[#This Row], [Batch Start Semester]],$BD$2:$BD$5,0)),"0", "1")</f>
        <v>0</v>
      </c>
      <c r="AR1347" s="2" t="str">
        <f>IF(ISERROR(MATCH(Table18[[#This Row], [Batch Session ]],$BE$2:$BE$5,0)),"0", "1")</f>
        <v>0</v>
      </c>
      <c r="AS1347" s="2" t="str">
        <f>IF(ISERROR(MATCH(Table18[[#This Row], [Current Semester Number ]],$BF$2:$BF$12,0)),"0", "1")</f>
        <v>0</v>
      </c>
      <c r="AT1347" s="2" t="str">
        <f>IF(ISERROR(MATCH(Table18[[#This Row], [Gender]],$BG$2:$BG$4,0)),"0", "1")</f>
        <v>0</v>
      </c>
      <c r="AU1347" s="2" t="str">
        <f>IF(ISERROR(MATCH(Table18[[#This Row], [Quota Type]],$BH$2:$BH$12,0)),"0", "1")</f>
        <v>0</v>
      </c>
      <c r="AV1347" s="2" t="str">
        <f>IF(ISERROR(MATCH(Table18[[#This Row], [Different Ability Type (only for Differently abled students)]],$BI$2:$BI$8,0)),"0", "1")</f>
        <v>0</v>
      </c>
      <c r="AW1347" s="2"/>
      <c r="AX1347" s="2"/>
      <c r="AY1347" s="2"/>
      <c r="AZ1347" s="2"/>
    </row>
    <row r="1348" ht="14.25">
      <c r="A1348" s="23"/>
      <c r="B1348" s="23"/>
      <c r="C1348" s="23"/>
      <c r="D1348" s="23"/>
      <c r="E1348" s="23"/>
      <c r="F1348" s="23"/>
      <c r="G1348" s="24"/>
      <c r="H1348" s="25"/>
      <c r="I1348" s="26"/>
      <c r="J1348" s="27"/>
      <c r="K1348" s="27"/>
      <c r="L1348" s="27"/>
      <c r="M1348" s="26"/>
      <c r="N1348" s="28"/>
      <c r="O1348" s="29"/>
      <c r="P1348" s="30"/>
      <c r="Q1348" s="30"/>
      <c r="R1348" s="30"/>
      <c r="S1348" s="31"/>
      <c r="T1348" s="26"/>
      <c r="U1348" s="27"/>
      <c r="V1348" s="82"/>
      <c r="W1348" s="83"/>
      <c r="X1348" s="27"/>
      <c r="Y1348" s="36"/>
      <c r="Z1348" s="27"/>
      <c r="AA1348" s="37"/>
      <c r="AB1348" s="38"/>
      <c r="AC1348" s="39"/>
      <c r="AD1348" s="40"/>
      <c r="AK1348" s="2" t="str">
        <f>IF(ISERROR(MATCH(Table18[[#This Row], [Sector of College]],$AY$2:$AY$4,0)),"0", "1")</f>
        <v>0</v>
      </c>
      <c r="AL1348" s="2" t="str">
        <f>IF(ISERROR(MATCH(Table18[[#This Row], [Type of College]],$AZ$2:$AZ$4,0)),"0", "1")</f>
        <v>0</v>
      </c>
      <c r="AM1348" s="2" t="str">
        <f>IF(ISERROR(MATCH(Table18[[#This Row], [College Category]],$BA$2:$BA$15,0)),"0", "1")</f>
        <v>0</v>
      </c>
      <c r="AN1348" s="2" t="str">
        <f>IF(ISERROR(MATCH(Table18[[#This Row], [Degree Duration]],$BB$3:$BB$12,0)),"0", "1")</f>
        <v>0</v>
      </c>
      <c r="AO1348" s="2" t="str">
        <f>IF(ISERROR(MATCH(#REF!,#REF!,0)),"0", "1")</f>
        <v>0</v>
      </c>
      <c r="AP1348" s="2" t="str">
        <f>IF(ISERROR(MATCH(Table18[[#This Row], [Batch Start Year]],$BC$2:$BC$23,0)),"0", "1")</f>
        <v>0</v>
      </c>
      <c r="AQ1348" s="2" t="str">
        <f>IF(ISERROR(MATCH(Table18[[#This Row], [Batch Start Semester]],$BD$2:$BD$5,0)),"0", "1")</f>
        <v>0</v>
      </c>
      <c r="AR1348" s="2" t="str">
        <f>IF(ISERROR(MATCH(Table18[[#This Row], [Batch Session ]],$BE$2:$BE$5,0)),"0", "1")</f>
        <v>0</v>
      </c>
      <c r="AS1348" s="2" t="str">
        <f>IF(ISERROR(MATCH(Table18[[#This Row], [Current Semester Number ]],$BF$2:$BF$12,0)),"0", "1")</f>
        <v>0</v>
      </c>
      <c r="AT1348" s="2" t="str">
        <f>IF(ISERROR(MATCH(Table18[[#This Row], [Gender]],$BG$2:$BG$4,0)),"0", "1")</f>
        <v>0</v>
      </c>
      <c r="AU1348" s="2" t="str">
        <f>IF(ISERROR(MATCH(Table18[[#This Row], [Quota Type]],$BH$2:$BH$12,0)),"0", "1")</f>
        <v>0</v>
      </c>
      <c r="AV1348" s="2" t="str">
        <f>IF(ISERROR(MATCH(Table18[[#This Row], [Different Ability Type (only for Differently abled students)]],$BI$2:$BI$8,0)),"0", "1")</f>
        <v>0</v>
      </c>
      <c r="AW1348" s="2"/>
      <c r="AX1348" s="2"/>
      <c r="AY1348" s="2"/>
      <c r="AZ1348" s="2"/>
    </row>
    <row r="1349" ht="14.25">
      <c r="A1349" s="23"/>
      <c r="B1349" s="23"/>
      <c r="C1349" s="23"/>
      <c r="D1349" s="23"/>
      <c r="E1349" s="23"/>
      <c r="F1349" s="23"/>
      <c r="G1349" s="24"/>
      <c r="H1349" s="25"/>
      <c r="I1349" s="26"/>
      <c r="J1349" s="27"/>
      <c r="K1349" s="27"/>
      <c r="L1349" s="27"/>
      <c r="M1349" s="26"/>
      <c r="N1349" s="28"/>
      <c r="O1349" s="29"/>
      <c r="P1349" s="30"/>
      <c r="Q1349" s="30"/>
      <c r="R1349" s="30"/>
      <c r="S1349" s="31"/>
      <c r="T1349" s="26"/>
      <c r="U1349" s="27"/>
      <c r="V1349" s="82"/>
      <c r="W1349" s="83"/>
      <c r="X1349" s="27"/>
      <c r="Y1349" s="36"/>
      <c r="Z1349" s="27"/>
      <c r="AA1349" s="37"/>
      <c r="AB1349" s="38"/>
      <c r="AC1349" s="39"/>
      <c r="AD1349" s="40"/>
      <c r="AK1349" s="2" t="str">
        <f>IF(ISERROR(MATCH(Table18[[#This Row], [Sector of College]],$AY$2:$AY$4,0)),"0", "1")</f>
        <v>0</v>
      </c>
      <c r="AL1349" s="2" t="str">
        <f>IF(ISERROR(MATCH(Table18[[#This Row], [Type of College]],$AZ$2:$AZ$4,0)),"0", "1")</f>
        <v>0</v>
      </c>
      <c r="AM1349" s="2" t="str">
        <f>IF(ISERROR(MATCH(Table18[[#This Row], [College Category]],$BA$2:$BA$15,0)),"0", "1")</f>
        <v>0</v>
      </c>
      <c r="AN1349" s="2" t="str">
        <f>IF(ISERROR(MATCH(Table18[[#This Row], [Degree Duration]],$BB$3:$BB$12,0)),"0", "1")</f>
        <v>0</v>
      </c>
      <c r="AO1349" s="2" t="str">
        <f>IF(ISERROR(MATCH(#REF!,#REF!,0)),"0", "1")</f>
        <v>0</v>
      </c>
      <c r="AP1349" s="2" t="str">
        <f>IF(ISERROR(MATCH(Table18[[#This Row], [Batch Start Year]],$BC$2:$BC$23,0)),"0", "1")</f>
        <v>0</v>
      </c>
      <c r="AQ1349" s="2" t="str">
        <f>IF(ISERROR(MATCH(Table18[[#This Row], [Batch Start Semester]],$BD$2:$BD$5,0)),"0", "1")</f>
        <v>0</v>
      </c>
      <c r="AR1349" s="2" t="str">
        <f>IF(ISERROR(MATCH(Table18[[#This Row], [Batch Session ]],$BE$2:$BE$5,0)),"0", "1")</f>
        <v>0</v>
      </c>
      <c r="AS1349" s="2" t="str">
        <f>IF(ISERROR(MATCH(Table18[[#This Row], [Current Semester Number ]],$BF$2:$BF$12,0)),"0", "1")</f>
        <v>0</v>
      </c>
      <c r="AT1349" s="2" t="str">
        <f>IF(ISERROR(MATCH(Table18[[#This Row], [Gender]],$BG$2:$BG$4,0)),"0", "1")</f>
        <v>0</v>
      </c>
      <c r="AU1349" s="2" t="str">
        <f>IF(ISERROR(MATCH(Table18[[#This Row], [Quota Type]],$BH$2:$BH$12,0)),"0", "1")</f>
        <v>0</v>
      </c>
      <c r="AV1349" s="2" t="str">
        <f>IF(ISERROR(MATCH(Table18[[#This Row], [Different Ability Type (only for Differently abled students)]],$BI$2:$BI$8,0)),"0", "1")</f>
        <v>0</v>
      </c>
      <c r="AW1349" s="2"/>
      <c r="AX1349" s="2"/>
      <c r="AY1349" s="2"/>
      <c r="AZ1349" s="2"/>
    </row>
    <row r="1350" ht="14.25">
      <c r="A1350" s="23"/>
      <c r="B1350" s="23"/>
      <c r="C1350" s="23"/>
      <c r="D1350" s="23"/>
      <c r="E1350" s="23"/>
      <c r="F1350" s="23"/>
      <c r="G1350" s="24"/>
      <c r="H1350" s="25"/>
      <c r="I1350" s="26"/>
      <c r="J1350" s="27"/>
      <c r="K1350" s="27"/>
      <c r="L1350" s="27"/>
      <c r="M1350" s="26"/>
      <c r="N1350" s="28"/>
      <c r="O1350" s="29"/>
      <c r="P1350" s="30"/>
      <c r="Q1350" s="30"/>
      <c r="R1350" s="30"/>
      <c r="S1350" s="31"/>
      <c r="T1350" s="26"/>
      <c r="U1350" s="27"/>
      <c r="V1350" s="82"/>
      <c r="W1350" s="83"/>
      <c r="X1350" s="27"/>
      <c r="Y1350" s="36"/>
      <c r="Z1350" s="27"/>
      <c r="AA1350" s="37"/>
      <c r="AB1350" s="38"/>
      <c r="AC1350" s="39"/>
      <c r="AD1350" s="40"/>
      <c r="AK1350" s="2" t="str">
        <f>IF(ISERROR(MATCH(Table18[[#This Row], [Sector of College]],$AY$2:$AY$4,0)),"0", "1")</f>
        <v>0</v>
      </c>
      <c r="AL1350" s="2" t="str">
        <f>IF(ISERROR(MATCH(Table18[[#This Row], [Type of College]],$AZ$2:$AZ$4,0)),"0", "1")</f>
        <v>0</v>
      </c>
      <c r="AM1350" s="2" t="str">
        <f>IF(ISERROR(MATCH(Table18[[#This Row], [College Category]],$BA$2:$BA$15,0)),"0", "1")</f>
        <v>0</v>
      </c>
      <c r="AN1350" s="2" t="str">
        <f>IF(ISERROR(MATCH(Table18[[#This Row], [Degree Duration]],$BB$3:$BB$12,0)),"0", "1")</f>
        <v>0</v>
      </c>
      <c r="AO1350" s="2" t="str">
        <f>IF(ISERROR(MATCH(#REF!,#REF!,0)),"0", "1")</f>
        <v>0</v>
      </c>
      <c r="AP1350" s="2" t="str">
        <f>IF(ISERROR(MATCH(Table18[[#This Row], [Batch Start Year]],$BC$2:$BC$23,0)),"0", "1")</f>
        <v>0</v>
      </c>
      <c r="AQ1350" s="2" t="str">
        <f>IF(ISERROR(MATCH(Table18[[#This Row], [Batch Start Semester]],$BD$2:$BD$5,0)),"0", "1")</f>
        <v>0</v>
      </c>
      <c r="AR1350" s="2" t="str">
        <f>IF(ISERROR(MATCH(Table18[[#This Row], [Batch Session ]],$BE$2:$BE$5,0)),"0", "1")</f>
        <v>0</v>
      </c>
      <c r="AS1350" s="2" t="str">
        <f>IF(ISERROR(MATCH(Table18[[#This Row], [Current Semester Number ]],$BF$2:$BF$12,0)),"0", "1")</f>
        <v>0</v>
      </c>
      <c r="AT1350" s="2" t="str">
        <f>IF(ISERROR(MATCH(Table18[[#This Row], [Gender]],$BG$2:$BG$4,0)),"0", "1")</f>
        <v>0</v>
      </c>
      <c r="AU1350" s="2" t="str">
        <f>IF(ISERROR(MATCH(Table18[[#This Row], [Quota Type]],$BH$2:$BH$12,0)),"0", "1")</f>
        <v>0</v>
      </c>
      <c r="AV1350" s="2" t="str">
        <f>IF(ISERROR(MATCH(Table18[[#This Row], [Different Ability Type (only for Differently abled students)]],$BI$2:$BI$8,0)),"0", "1")</f>
        <v>0</v>
      </c>
      <c r="AW1350" s="2"/>
      <c r="AX1350" s="2"/>
      <c r="AY1350" s="2"/>
      <c r="AZ1350" s="2"/>
    </row>
    <row r="1351" ht="14.25">
      <c r="A1351" s="23"/>
      <c r="B1351" s="23"/>
      <c r="C1351" s="23"/>
      <c r="D1351" s="23"/>
      <c r="E1351" s="23"/>
      <c r="F1351" s="23"/>
      <c r="G1351" s="24"/>
      <c r="H1351" s="25"/>
      <c r="I1351" s="26"/>
      <c r="J1351" s="27"/>
      <c r="K1351" s="27"/>
      <c r="L1351" s="27"/>
      <c r="M1351" s="26"/>
      <c r="N1351" s="28"/>
      <c r="O1351" s="29"/>
      <c r="P1351" s="30"/>
      <c r="Q1351" s="30"/>
      <c r="R1351" s="30"/>
      <c r="S1351" s="31"/>
      <c r="T1351" s="26"/>
      <c r="U1351" s="27"/>
      <c r="V1351" s="82"/>
      <c r="W1351" s="83"/>
      <c r="X1351" s="27"/>
      <c r="Y1351" s="36"/>
      <c r="Z1351" s="27"/>
      <c r="AA1351" s="37"/>
      <c r="AB1351" s="38"/>
      <c r="AC1351" s="39"/>
      <c r="AD1351" s="40"/>
      <c r="AK1351" s="2" t="str">
        <f>IF(ISERROR(MATCH(Table18[[#This Row], [Sector of College]],$AY$2:$AY$4,0)),"0", "1")</f>
        <v>0</v>
      </c>
      <c r="AL1351" s="2" t="str">
        <f>IF(ISERROR(MATCH(Table18[[#This Row], [Type of College]],$AZ$2:$AZ$4,0)),"0", "1")</f>
        <v>0</v>
      </c>
      <c r="AM1351" s="2" t="str">
        <f>IF(ISERROR(MATCH(Table18[[#This Row], [College Category]],$BA$2:$BA$15,0)),"0", "1")</f>
        <v>0</v>
      </c>
      <c r="AN1351" s="2" t="str">
        <f>IF(ISERROR(MATCH(Table18[[#This Row], [Degree Duration]],$BB$3:$BB$12,0)),"0", "1")</f>
        <v>0</v>
      </c>
      <c r="AO1351" s="2" t="str">
        <f>IF(ISERROR(MATCH(#REF!,#REF!,0)),"0", "1")</f>
        <v>0</v>
      </c>
      <c r="AP1351" s="2" t="str">
        <f>IF(ISERROR(MATCH(Table18[[#This Row], [Batch Start Year]],$BC$2:$BC$23,0)),"0", "1")</f>
        <v>0</v>
      </c>
      <c r="AQ1351" s="2" t="str">
        <f>IF(ISERROR(MATCH(Table18[[#This Row], [Batch Start Semester]],$BD$2:$BD$5,0)),"0", "1")</f>
        <v>0</v>
      </c>
      <c r="AR1351" s="2" t="str">
        <f>IF(ISERROR(MATCH(Table18[[#This Row], [Batch Session ]],$BE$2:$BE$5,0)),"0", "1")</f>
        <v>0</v>
      </c>
      <c r="AS1351" s="2" t="str">
        <f>IF(ISERROR(MATCH(Table18[[#This Row], [Current Semester Number ]],$BF$2:$BF$12,0)),"0", "1")</f>
        <v>0</v>
      </c>
      <c r="AT1351" s="2" t="str">
        <f>IF(ISERROR(MATCH(Table18[[#This Row], [Gender]],$BG$2:$BG$4,0)),"0", "1")</f>
        <v>0</v>
      </c>
      <c r="AU1351" s="2" t="str">
        <f>IF(ISERROR(MATCH(Table18[[#This Row], [Quota Type]],$BH$2:$BH$12,0)),"0", "1")</f>
        <v>0</v>
      </c>
      <c r="AV1351" s="2" t="str">
        <f>IF(ISERROR(MATCH(Table18[[#This Row], [Different Ability Type (only for Differently abled students)]],$BI$2:$BI$8,0)),"0", "1")</f>
        <v>0</v>
      </c>
      <c r="AW1351" s="2"/>
      <c r="AX1351" s="2"/>
      <c r="AY1351" s="2"/>
      <c r="AZ1351" s="2"/>
    </row>
    <row r="1352" ht="14.25">
      <c r="A1352" s="23"/>
      <c r="B1352" s="23"/>
      <c r="C1352" s="23"/>
      <c r="D1352" s="23"/>
      <c r="E1352" s="23"/>
      <c r="F1352" s="23"/>
      <c r="G1352" s="24"/>
      <c r="H1352" s="25"/>
      <c r="I1352" s="26"/>
      <c r="J1352" s="27"/>
      <c r="K1352" s="27"/>
      <c r="L1352" s="27"/>
      <c r="M1352" s="26"/>
      <c r="N1352" s="28"/>
      <c r="O1352" s="29"/>
      <c r="P1352" s="30"/>
      <c r="Q1352" s="30"/>
      <c r="R1352" s="30"/>
      <c r="S1352" s="31"/>
      <c r="T1352" s="26"/>
      <c r="U1352" s="27"/>
      <c r="V1352" s="82"/>
      <c r="W1352" s="83"/>
      <c r="X1352" s="27"/>
      <c r="Y1352" s="36"/>
      <c r="Z1352" s="27"/>
      <c r="AA1352" s="37"/>
      <c r="AB1352" s="38"/>
      <c r="AC1352" s="39"/>
      <c r="AD1352" s="40"/>
      <c r="AK1352" s="2" t="str">
        <f>IF(ISERROR(MATCH(Table18[[#This Row], [Sector of College]],$AY$2:$AY$4,0)),"0", "1")</f>
        <v>0</v>
      </c>
      <c r="AL1352" s="2" t="str">
        <f>IF(ISERROR(MATCH(Table18[[#This Row], [Type of College]],$AZ$2:$AZ$4,0)),"0", "1")</f>
        <v>0</v>
      </c>
      <c r="AM1352" s="2" t="str">
        <f>IF(ISERROR(MATCH(Table18[[#This Row], [College Category]],$BA$2:$BA$15,0)),"0", "1")</f>
        <v>0</v>
      </c>
      <c r="AN1352" s="2" t="str">
        <f>IF(ISERROR(MATCH(Table18[[#This Row], [Degree Duration]],$BB$3:$BB$12,0)),"0", "1")</f>
        <v>0</v>
      </c>
      <c r="AO1352" s="2" t="str">
        <f>IF(ISERROR(MATCH(#REF!,#REF!,0)),"0", "1")</f>
        <v>0</v>
      </c>
      <c r="AP1352" s="2" t="str">
        <f>IF(ISERROR(MATCH(Table18[[#This Row], [Batch Start Year]],$BC$2:$BC$23,0)),"0", "1")</f>
        <v>0</v>
      </c>
      <c r="AQ1352" s="2" t="str">
        <f>IF(ISERROR(MATCH(Table18[[#This Row], [Batch Start Semester]],$BD$2:$BD$5,0)),"0", "1")</f>
        <v>0</v>
      </c>
      <c r="AR1352" s="2" t="str">
        <f>IF(ISERROR(MATCH(Table18[[#This Row], [Batch Session ]],$BE$2:$BE$5,0)),"0", "1")</f>
        <v>0</v>
      </c>
      <c r="AS1352" s="2" t="str">
        <f>IF(ISERROR(MATCH(Table18[[#This Row], [Current Semester Number ]],$BF$2:$BF$12,0)),"0", "1")</f>
        <v>0</v>
      </c>
      <c r="AT1352" s="2" t="str">
        <f>IF(ISERROR(MATCH(Table18[[#This Row], [Gender]],$BG$2:$BG$4,0)),"0", "1")</f>
        <v>0</v>
      </c>
      <c r="AU1352" s="2" t="str">
        <f>IF(ISERROR(MATCH(Table18[[#This Row], [Quota Type]],$BH$2:$BH$12,0)),"0", "1")</f>
        <v>0</v>
      </c>
      <c r="AV1352" s="2" t="str">
        <f>IF(ISERROR(MATCH(Table18[[#This Row], [Different Ability Type (only for Differently abled students)]],$BI$2:$BI$8,0)),"0", "1")</f>
        <v>0</v>
      </c>
      <c r="AW1352" s="2"/>
      <c r="AX1352" s="2"/>
      <c r="AY1352" s="2"/>
      <c r="AZ1352" s="2"/>
    </row>
    <row r="1353" ht="14.25">
      <c r="A1353" s="23"/>
      <c r="B1353" s="23"/>
      <c r="C1353" s="23"/>
      <c r="D1353" s="23"/>
      <c r="E1353" s="23"/>
      <c r="F1353" s="23"/>
      <c r="G1353" s="24"/>
      <c r="H1353" s="25"/>
      <c r="I1353" s="26"/>
      <c r="J1353" s="27"/>
      <c r="K1353" s="27"/>
      <c r="L1353" s="27"/>
      <c r="M1353" s="26"/>
      <c r="N1353" s="28"/>
      <c r="O1353" s="29"/>
      <c r="P1353" s="30"/>
      <c r="Q1353" s="30"/>
      <c r="R1353" s="30"/>
      <c r="S1353" s="31"/>
      <c r="T1353" s="26"/>
      <c r="U1353" s="27"/>
      <c r="V1353" s="82"/>
      <c r="W1353" s="83"/>
      <c r="X1353" s="27"/>
      <c r="Y1353" s="36"/>
      <c r="Z1353" s="27"/>
      <c r="AA1353" s="37"/>
      <c r="AB1353" s="38"/>
      <c r="AC1353" s="39"/>
      <c r="AD1353" s="40"/>
      <c r="AK1353" s="2" t="str">
        <f>IF(ISERROR(MATCH(Table18[[#This Row], [Sector of College]],$AY$2:$AY$4,0)),"0", "1")</f>
        <v>0</v>
      </c>
      <c r="AL1353" s="2" t="str">
        <f>IF(ISERROR(MATCH(Table18[[#This Row], [Type of College]],$AZ$2:$AZ$4,0)),"0", "1")</f>
        <v>0</v>
      </c>
      <c r="AM1353" s="2" t="str">
        <f>IF(ISERROR(MATCH(Table18[[#This Row], [College Category]],$BA$2:$BA$15,0)),"0", "1")</f>
        <v>0</v>
      </c>
      <c r="AN1353" s="2" t="str">
        <f>IF(ISERROR(MATCH(Table18[[#This Row], [Degree Duration]],$BB$3:$BB$12,0)),"0", "1")</f>
        <v>0</v>
      </c>
      <c r="AO1353" s="2" t="str">
        <f>IF(ISERROR(MATCH(#REF!,#REF!,0)),"0", "1")</f>
        <v>0</v>
      </c>
      <c r="AP1353" s="2" t="str">
        <f>IF(ISERROR(MATCH(Table18[[#This Row], [Batch Start Year]],$BC$2:$BC$23,0)),"0", "1")</f>
        <v>0</v>
      </c>
      <c r="AQ1353" s="2" t="str">
        <f>IF(ISERROR(MATCH(Table18[[#This Row], [Batch Start Semester]],$BD$2:$BD$5,0)),"0", "1")</f>
        <v>0</v>
      </c>
      <c r="AR1353" s="2" t="str">
        <f>IF(ISERROR(MATCH(Table18[[#This Row], [Batch Session ]],$BE$2:$BE$5,0)),"0", "1")</f>
        <v>0</v>
      </c>
      <c r="AS1353" s="2" t="str">
        <f>IF(ISERROR(MATCH(Table18[[#This Row], [Current Semester Number ]],$BF$2:$BF$12,0)),"0", "1")</f>
        <v>0</v>
      </c>
      <c r="AT1353" s="2" t="str">
        <f>IF(ISERROR(MATCH(Table18[[#This Row], [Gender]],$BG$2:$BG$4,0)),"0", "1")</f>
        <v>0</v>
      </c>
      <c r="AU1353" s="2" t="str">
        <f>IF(ISERROR(MATCH(Table18[[#This Row], [Quota Type]],$BH$2:$BH$12,0)),"0", "1")</f>
        <v>0</v>
      </c>
      <c r="AV1353" s="2" t="str">
        <f>IF(ISERROR(MATCH(Table18[[#This Row], [Different Ability Type (only for Differently abled students)]],$BI$2:$BI$8,0)),"0", "1")</f>
        <v>0</v>
      </c>
      <c r="AW1353" s="2"/>
      <c r="AX1353" s="2"/>
      <c r="AY1353" s="2"/>
      <c r="AZ1353" s="2"/>
    </row>
    <row r="1354" ht="14.25">
      <c r="A1354" s="23"/>
      <c r="B1354" s="23"/>
      <c r="C1354" s="23"/>
      <c r="D1354" s="23"/>
      <c r="E1354" s="23"/>
      <c r="F1354" s="23"/>
      <c r="G1354" s="24"/>
      <c r="H1354" s="25"/>
      <c r="I1354" s="26"/>
      <c r="J1354" s="27"/>
      <c r="K1354" s="27"/>
      <c r="L1354" s="27"/>
      <c r="M1354" s="26"/>
      <c r="N1354" s="28"/>
      <c r="O1354" s="29"/>
      <c r="P1354" s="30"/>
      <c r="Q1354" s="30"/>
      <c r="R1354" s="30"/>
      <c r="S1354" s="31"/>
      <c r="T1354" s="26"/>
      <c r="U1354" s="27"/>
      <c r="V1354" s="82"/>
      <c r="W1354" s="83"/>
      <c r="X1354" s="27"/>
      <c r="Y1354" s="36"/>
      <c r="Z1354" s="27"/>
      <c r="AA1354" s="37"/>
      <c r="AB1354" s="38"/>
      <c r="AC1354" s="39"/>
      <c r="AD1354" s="40"/>
      <c r="AK1354" s="2" t="str">
        <f>IF(ISERROR(MATCH(Table18[[#This Row], [Sector of College]],$AY$2:$AY$4,0)),"0", "1")</f>
        <v>0</v>
      </c>
      <c r="AL1354" s="2" t="str">
        <f>IF(ISERROR(MATCH(Table18[[#This Row], [Type of College]],$AZ$2:$AZ$4,0)),"0", "1")</f>
        <v>0</v>
      </c>
      <c r="AM1354" s="2" t="str">
        <f>IF(ISERROR(MATCH(Table18[[#This Row], [College Category]],$BA$2:$BA$15,0)),"0", "1")</f>
        <v>0</v>
      </c>
      <c r="AN1354" s="2" t="str">
        <f>IF(ISERROR(MATCH(Table18[[#This Row], [Degree Duration]],$BB$3:$BB$12,0)),"0", "1")</f>
        <v>0</v>
      </c>
      <c r="AO1354" s="2" t="str">
        <f>IF(ISERROR(MATCH(#REF!,#REF!,0)),"0", "1")</f>
        <v>0</v>
      </c>
      <c r="AP1354" s="2" t="str">
        <f>IF(ISERROR(MATCH(Table18[[#This Row], [Batch Start Year]],$BC$2:$BC$23,0)),"0", "1")</f>
        <v>0</v>
      </c>
      <c r="AQ1354" s="2" t="str">
        <f>IF(ISERROR(MATCH(Table18[[#This Row], [Batch Start Semester]],$BD$2:$BD$5,0)),"0", "1")</f>
        <v>0</v>
      </c>
      <c r="AR1354" s="2" t="str">
        <f>IF(ISERROR(MATCH(Table18[[#This Row], [Batch Session ]],$BE$2:$BE$5,0)),"0", "1")</f>
        <v>0</v>
      </c>
      <c r="AS1354" s="2" t="str">
        <f>IF(ISERROR(MATCH(Table18[[#This Row], [Current Semester Number ]],$BF$2:$BF$12,0)),"0", "1")</f>
        <v>0</v>
      </c>
      <c r="AT1354" s="2" t="str">
        <f>IF(ISERROR(MATCH(Table18[[#This Row], [Gender]],$BG$2:$BG$4,0)),"0", "1")</f>
        <v>0</v>
      </c>
      <c r="AU1354" s="2" t="str">
        <f>IF(ISERROR(MATCH(Table18[[#This Row], [Quota Type]],$BH$2:$BH$12,0)),"0", "1")</f>
        <v>0</v>
      </c>
      <c r="AV1354" s="2" t="str">
        <f>IF(ISERROR(MATCH(Table18[[#This Row], [Different Ability Type (only for Differently abled students)]],$BI$2:$BI$8,0)),"0", "1")</f>
        <v>0</v>
      </c>
      <c r="AW1354" s="2"/>
      <c r="AX1354" s="2"/>
      <c r="AY1354" s="2"/>
      <c r="AZ1354" s="2"/>
    </row>
    <row r="1355" ht="14.25">
      <c r="A1355" s="23"/>
      <c r="B1355" s="23"/>
      <c r="C1355" s="23"/>
      <c r="D1355" s="23"/>
      <c r="E1355" s="23"/>
      <c r="F1355" s="23"/>
      <c r="G1355" s="24"/>
      <c r="H1355" s="25"/>
      <c r="I1355" s="26"/>
      <c r="J1355" s="27"/>
      <c r="K1355" s="27"/>
      <c r="L1355" s="27"/>
      <c r="M1355" s="26"/>
      <c r="N1355" s="28"/>
      <c r="O1355" s="29"/>
      <c r="P1355" s="30"/>
      <c r="Q1355" s="30"/>
      <c r="R1355" s="30"/>
      <c r="S1355" s="31"/>
      <c r="T1355" s="26"/>
      <c r="U1355" s="27"/>
      <c r="V1355" s="82"/>
      <c r="W1355" s="83"/>
      <c r="X1355" s="27"/>
      <c r="Y1355" s="36"/>
      <c r="Z1355" s="27"/>
      <c r="AA1355" s="37"/>
      <c r="AB1355" s="38"/>
      <c r="AC1355" s="39"/>
      <c r="AD1355" s="40"/>
      <c r="AK1355" s="2" t="str">
        <f>IF(ISERROR(MATCH(Table18[[#This Row], [Sector of College]],$AY$2:$AY$4,0)),"0", "1")</f>
        <v>0</v>
      </c>
      <c r="AL1355" s="2" t="str">
        <f>IF(ISERROR(MATCH(Table18[[#This Row], [Type of College]],$AZ$2:$AZ$4,0)),"0", "1")</f>
        <v>0</v>
      </c>
      <c r="AM1355" s="2" t="str">
        <f>IF(ISERROR(MATCH(Table18[[#This Row], [College Category]],$BA$2:$BA$15,0)),"0", "1")</f>
        <v>0</v>
      </c>
      <c r="AN1355" s="2" t="str">
        <f>IF(ISERROR(MATCH(Table18[[#This Row], [Degree Duration]],$BB$3:$BB$12,0)),"0", "1")</f>
        <v>0</v>
      </c>
      <c r="AO1355" s="2" t="str">
        <f>IF(ISERROR(MATCH(#REF!,#REF!,0)),"0", "1")</f>
        <v>0</v>
      </c>
      <c r="AP1355" s="2" t="str">
        <f>IF(ISERROR(MATCH(Table18[[#This Row], [Batch Start Year]],$BC$2:$BC$23,0)),"0", "1")</f>
        <v>0</v>
      </c>
      <c r="AQ1355" s="2" t="str">
        <f>IF(ISERROR(MATCH(Table18[[#This Row], [Batch Start Semester]],$BD$2:$BD$5,0)),"0", "1")</f>
        <v>0</v>
      </c>
      <c r="AR1355" s="2" t="str">
        <f>IF(ISERROR(MATCH(Table18[[#This Row], [Batch Session ]],$BE$2:$BE$5,0)),"0", "1")</f>
        <v>0</v>
      </c>
      <c r="AS1355" s="2" t="str">
        <f>IF(ISERROR(MATCH(Table18[[#This Row], [Current Semester Number ]],$BF$2:$BF$12,0)),"0", "1")</f>
        <v>0</v>
      </c>
      <c r="AT1355" s="2" t="str">
        <f>IF(ISERROR(MATCH(Table18[[#This Row], [Gender]],$BG$2:$BG$4,0)),"0", "1")</f>
        <v>0</v>
      </c>
      <c r="AU1355" s="2" t="str">
        <f>IF(ISERROR(MATCH(Table18[[#This Row], [Quota Type]],$BH$2:$BH$12,0)),"0", "1")</f>
        <v>0</v>
      </c>
      <c r="AV1355" s="2" t="str">
        <f>IF(ISERROR(MATCH(Table18[[#This Row], [Different Ability Type (only for Differently abled students)]],$BI$2:$BI$8,0)),"0", "1")</f>
        <v>0</v>
      </c>
      <c r="AW1355" s="2"/>
      <c r="AX1355" s="2"/>
      <c r="AY1355" s="2"/>
      <c r="AZ1355" s="2"/>
    </row>
    <row r="1356" ht="14.25">
      <c r="A1356" s="23"/>
      <c r="B1356" s="23"/>
      <c r="C1356" s="23"/>
      <c r="D1356" s="23"/>
      <c r="E1356" s="23"/>
      <c r="F1356" s="23"/>
      <c r="G1356" s="24"/>
      <c r="H1356" s="25"/>
      <c r="I1356" s="26"/>
      <c r="J1356" s="27"/>
      <c r="K1356" s="27"/>
      <c r="L1356" s="27"/>
      <c r="M1356" s="26"/>
      <c r="N1356" s="28"/>
      <c r="O1356" s="29"/>
      <c r="P1356" s="30"/>
      <c r="Q1356" s="30"/>
      <c r="R1356" s="30"/>
      <c r="S1356" s="31"/>
      <c r="T1356" s="26"/>
      <c r="U1356" s="27"/>
      <c r="V1356" s="82"/>
      <c r="W1356" s="83"/>
      <c r="X1356" s="27"/>
      <c r="Y1356" s="36"/>
      <c r="Z1356" s="27"/>
      <c r="AA1356" s="37"/>
      <c r="AB1356" s="38"/>
      <c r="AC1356" s="39"/>
      <c r="AD1356" s="40"/>
      <c r="AK1356" s="2" t="str">
        <f>IF(ISERROR(MATCH(Table18[[#This Row], [Sector of College]],$AY$2:$AY$4,0)),"0", "1")</f>
        <v>0</v>
      </c>
      <c r="AL1356" s="2" t="str">
        <f>IF(ISERROR(MATCH(Table18[[#This Row], [Type of College]],$AZ$2:$AZ$4,0)),"0", "1")</f>
        <v>0</v>
      </c>
      <c r="AM1356" s="2" t="str">
        <f>IF(ISERROR(MATCH(Table18[[#This Row], [College Category]],$BA$2:$BA$15,0)),"0", "1")</f>
        <v>0</v>
      </c>
      <c r="AN1356" s="2" t="str">
        <f>IF(ISERROR(MATCH(Table18[[#This Row], [Degree Duration]],$BB$3:$BB$12,0)),"0", "1")</f>
        <v>0</v>
      </c>
      <c r="AO1356" s="2" t="str">
        <f>IF(ISERROR(MATCH(#REF!,#REF!,0)),"0", "1")</f>
        <v>0</v>
      </c>
      <c r="AP1356" s="2" t="str">
        <f>IF(ISERROR(MATCH(Table18[[#This Row], [Batch Start Year]],$BC$2:$BC$23,0)),"0", "1")</f>
        <v>0</v>
      </c>
      <c r="AQ1356" s="2" t="str">
        <f>IF(ISERROR(MATCH(Table18[[#This Row], [Batch Start Semester]],$BD$2:$BD$5,0)),"0", "1")</f>
        <v>0</v>
      </c>
      <c r="AR1356" s="2" t="str">
        <f>IF(ISERROR(MATCH(Table18[[#This Row], [Batch Session ]],$BE$2:$BE$5,0)),"0", "1")</f>
        <v>0</v>
      </c>
      <c r="AS1356" s="2" t="str">
        <f>IF(ISERROR(MATCH(Table18[[#This Row], [Current Semester Number ]],$BF$2:$BF$12,0)),"0", "1")</f>
        <v>0</v>
      </c>
      <c r="AT1356" s="2" t="str">
        <f>IF(ISERROR(MATCH(Table18[[#This Row], [Gender]],$BG$2:$BG$4,0)),"0", "1")</f>
        <v>0</v>
      </c>
      <c r="AU1356" s="2" t="str">
        <f>IF(ISERROR(MATCH(Table18[[#This Row], [Quota Type]],$BH$2:$BH$12,0)),"0", "1")</f>
        <v>0</v>
      </c>
      <c r="AV1356" s="2" t="str">
        <f>IF(ISERROR(MATCH(Table18[[#This Row], [Different Ability Type (only for Differently abled students)]],$BI$2:$BI$8,0)),"0", "1")</f>
        <v>0</v>
      </c>
      <c r="AW1356" s="2"/>
      <c r="AX1356" s="2"/>
      <c r="AY1356" s="2"/>
      <c r="AZ1356" s="2"/>
    </row>
    <row r="1357" ht="14.25">
      <c r="A1357" s="23"/>
      <c r="B1357" s="23"/>
      <c r="C1357" s="23"/>
      <c r="D1357" s="23"/>
      <c r="E1357" s="23"/>
      <c r="F1357" s="23"/>
      <c r="G1357" s="24"/>
      <c r="H1357" s="25"/>
      <c r="I1357" s="26"/>
      <c r="J1357" s="27"/>
      <c r="K1357" s="27"/>
      <c r="L1357" s="27"/>
      <c r="M1357" s="26"/>
      <c r="N1357" s="28"/>
      <c r="O1357" s="29"/>
      <c r="P1357" s="30"/>
      <c r="Q1357" s="30"/>
      <c r="R1357" s="30"/>
      <c r="S1357" s="31"/>
      <c r="T1357" s="26"/>
      <c r="U1357" s="27"/>
      <c r="V1357" s="82"/>
      <c r="W1357" s="83"/>
      <c r="X1357" s="27"/>
      <c r="Y1357" s="36"/>
      <c r="Z1357" s="27"/>
      <c r="AA1357" s="37"/>
      <c r="AB1357" s="38"/>
      <c r="AC1357" s="39"/>
      <c r="AD1357" s="40"/>
      <c r="AK1357" s="2" t="str">
        <f>IF(ISERROR(MATCH(Table18[[#This Row], [Sector of College]],$AY$2:$AY$4,0)),"0", "1")</f>
        <v>0</v>
      </c>
      <c r="AL1357" s="2" t="str">
        <f>IF(ISERROR(MATCH(Table18[[#This Row], [Type of College]],$AZ$2:$AZ$4,0)),"0", "1")</f>
        <v>0</v>
      </c>
      <c r="AM1357" s="2" t="str">
        <f>IF(ISERROR(MATCH(Table18[[#This Row], [College Category]],$BA$2:$BA$15,0)),"0", "1")</f>
        <v>0</v>
      </c>
      <c r="AN1357" s="2" t="str">
        <f>IF(ISERROR(MATCH(Table18[[#This Row], [Degree Duration]],$BB$3:$BB$12,0)),"0", "1")</f>
        <v>0</v>
      </c>
      <c r="AO1357" s="2" t="str">
        <f>IF(ISERROR(MATCH(#REF!,#REF!,0)),"0", "1")</f>
        <v>0</v>
      </c>
      <c r="AP1357" s="2" t="str">
        <f>IF(ISERROR(MATCH(Table18[[#This Row], [Batch Start Year]],$BC$2:$BC$23,0)),"0", "1")</f>
        <v>0</v>
      </c>
      <c r="AQ1357" s="2" t="str">
        <f>IF(ISERROR(MATCH(Table18[[#This Row], [Batch Start Semester]],$BD$2:$BD$5,0)),"0", "1")</f>
        <v>0</v>
      </c>
      <c r="AR1357" s="2" t="str">
        <f>IF(ISERROR(MATCH(Table18[[#This Row], [Batch Session ]],$BE$2:$BE$5,0)),"0", "1")</f>
        <v>0</v>
      </c>
      <c r="AS1357" s="2" t="str">
        <f>IF(ISERROR(MATCH(Table18[[#This Row], [Current Semester Number ]],$BF$2:$BF$12,0)),"0", "1")</f>
        <v>0</v>
      </c>
      <c r="AT1357" s="2" t="str">
        <f>IF(ISERROR(MATCH(Table18[[#This Row], [Gender]],$BG$2:$BG$4,0)),"0", "1")</f>
        <v>0</v>
      </c>
      <c r="AU1357" s="2" t="str">
        <f>IF(ISERROR(MATCH(Table18[[#This Row], [Quota Type]],$BH$2:$BH$12,0)),"0", "1")</f>
        <v>0</v>
      </c>
      <c r="AV1357" s="2" t="str">
        <f>IF(ISERROR(MATCH(Table18[[#This Row], [Different Ability Type (only for Differently abled students)]],$BI$2:$BI$8,0)),"0", "1")</f>
        <v>0</v>
      </c>
      <c r="AW1357" s="2"/>
      <c r="AX1357" s="2"/>
      <c r="AY1357" s="2"/>
      <c r="AZ1357" s="2"/>
    </row>
    <row r="1358" ht="14.25">
      <c r="A1358" s="23"/>
      <c r="B1358" s="23"/>
      <c r="C1358" s="23"/>
      <c r="D1358" s="23"/>
      <c r="E1358" s="23"/>
      <c r="F1358" s="23"/>
      <c r="G1358" s="24"/>
      <c r="H1358" s="25"/>
      <c r="I1358" s="26"/>
      <c r="J1358" s="27"/>
      <c r="K1358" s="27"/>
      <c r="L1358" s="27"/>
      <c r="M1358" s="26"/>
      <c r="N1358" s="28"/>
      <c r="O1358" s="29"/>
      <c r="P1358" s="30"/>
      <c r="Q1358" s="30"/>
      <c r="R1358" s="30"/>
      <c r="S1358" s="31"/>
      <c r="T1358" s="26"/>
      <c r="U1358" s="27"/>
      <c r="V1358" s="82"/>
      <c r="W1358" s="83"/>
      <c r="X1358" s="27"/>
      <c r="Y1358" s="36"/>
      <c r="Z1358" s="27"/>
      <c r="AA1358" s="37"/>
      <c r="AB1358" s="38"/>
      <c r="AC1358" s="39"/>
      <c r="AD1358" s="40"/>
      <c r="AK1358" s="2" t="str">
        <f>IF(ISERROR(MATCH(Table18[[#This Row], [Sector of College]],$AY$2:$AY$4,0)),"0", "1")</f>
        <v>0</v>
      </c>
      <c r="AL1358" s="2" t="str">
        <f>IF(ISERROR(MATCH(Table18[[#This Row], [Type of College]],$AZ$2:$AZ$4,0)),"0", "1")</f>
        <v>0</v>
      </c>
      <c r="AM1358" s="2" t="str">
        <f>IF(ISERROR(MATCH(Table18[[#This Row], [College Category]],$BA$2:$BA$15,0)),"0", "1")</f>
        <v>0</v>
      </c>
      <c r="AN1358" s="2" t="str">
        <f>IF(ISERROR(MATCH(Table18[[#This Row], [Degree Duration]],$BB$3:$BB$12,0)),"0", "1")</f>
        <v>0</v>
      </c>
      <c r="AO1358" s="2" t="str">
        <f>IF(ISERROR(MATCH(#REF!,#REF!,0)),"0", "1")</f>
        <v>0</v>
      </c>
      <c r="AP1358" s="2" t="str">
        <f>IF(ISERROR(MATCH(Table18[[#This Row], [Batch Start Year]],$BC$2:$BC$23,0)),"0", "1")</f>
        <v>0</v>
      </c>
      <c r="AQ1358" s="2" t="str">
        <f>IF(ISERROR(MATCH(Table18[[#This Row], [Batch Start Semester]],$BD$2:$BD$5,0)),"0", "1")</f>
        <v>0</v>
      </c>
      <c r="AR1358" s="2" t="str">
        <f>IF(ISERROR(MATCH(Table18[[#This Row], [Batch Session ]],$BE$2:$BE$5,0)),"0", "1")</f>
        <v>0</v>
      </c>
      <c r="AS1358" s="2" t="str">
        <f>IF(ISERROR(MATCH(Table18[[#This Row], [Current Semester Number ]],$BF$2:$BF$12,0)),"0", "1")</f>
        <v>0</v>
      </c>
      <c r="AT1358" s="2" t="str">
        <f>IF(ISERROR(MATCH(Table18[[#This Row], [Gender]],$BG$2:$BG$4,0)),"0", "1")</f>
        <v>0</v>
      </c>
      <c r="AU1358" s="2" t="str">
        <f>IF(ISERROR(MATCH(Table18[[#This Row], [Quota Type]],$BH$2:$BH$12,0)),"0", "1")</f>
        <v>0</v>
      </c>
      <c r="AV1358" s="2" t="str">
        <f>IF(ISERROR(MATCH(Table18[[#This Row], [Different Ability Type (only for Differently abled students)]],$BI$2:$BI$8,0)),"0", "1")</f>
        <v>0</v>
      </c>
      <c r="AW1358" s="2"/>
      <c r="AX1358" s="2"/>
      <c r="AY1358" s="2"/>
      <c r="AZ1358" s="2"/>
    </row>
    <row r="1359" ht="14.25">
      <c r="A1359" s="23"/>
      <c r="B1359" s="23"/>
      <c r="C1359" s="23"/>
      <c r="D1359" s="23"/>
      <c r="E1359" s="23"/>
      <c r="F1359" s="23"/>
      <c r="G1359" s="24"/>
      <c r="H1359" s="25"/>
      <c r="I1359" s="26"/>
      <c r="J1359" s="27"/>
      <c r="K1359" s="27"/>
      <c r="L1359" s="27"/>
      <c r="M1359" s="26"/>
      <c r="N1359" s="28"/>
      <c r="O1359" s="29"/>
      <c r="P1359" s="30"/>
      <c r="Q1359" s="30"/>
      <c r="R1359" s="30"/>
      <c r="S1359" s="31"/>
      <c r="T1359" s="26"/>
      <c r="U1359" s="27"/>
      <c r="V1359" s="82"/>
      <c r="W1359" s="83"/>
      <c r="X1359" s="27"/>
      <c r="Y1359" s="36"/>
      <c r="Z1359" s="27"/>
      <c r="AA1359" s="37"/>
      <c r="AB1359" s="38"/>
      <c r="AC1359" s="39"/>
      <c r="AD1359" s="40"/>
      <c r="AK1359" s="2" t="str">
        <f>IF(ISERROR(MATCH(Table18[[#This Row], [Sector of College]],$AY$2:$AY$4,0)),"0", "1")</f>
        <v>0</v>
      </c>
      <c r="AL1359" s="2" t="str">
        <f>IF(ISERROR(MATCH(Table18[[#This Row], [Type of College]],$AZ$2:$AZ$4,0)),"0", "1")</f>
        <v>0</v>
      </c>
      <c r="AM1359" s="2" t="str">
        <f>IF(ISERROR(MATCH(Table18[[#This Row], [College Category]],$BA$2:$BA$15,0)),"0", "1")</f>
        <v>0</v>
      </c>
      <c r="AN1359" s="2" t="str">
        <f>IF(ISERROR(MATCH(Table18[[#This Row], [Degree Duration]],$BB$3:$BB$12,0)),"0", "1")</f>
        <v>0</v>
      </c>
      <c r="AO1359" s="2" t="str">
        <f>IF(ISERROR(MATCH(#REF!,#REF!,0)),"0", "1")</f>
        <v>0</v>
      </c>
      <c r="AP1359" s="2" t="str">
        <f>IF(ISERROR(MATCH(Table18[[#This Row], [Batch Start Year]],$BC$2:$BC$23,0)),"0", "1")</f>
        <v>0</v>
      </c>
      <c r="AQ1359" s="2" t="str">
        <f>IF(ISERROR(MATCH(Table18[[#This Row], [Batch Start Semester]],$BD$2:$BD$5,0)),"0", "1")</f>
        <v>0</v>
      </c>
      <c r="AR1359" s="2" t="str">
        <f>IF(ISERROR(MATCH(Table18[[#This Row], [Batch Session ]],$BE$2:$BE$5,0)),"0", "1")</f>
        <v>0</v>
      </c>
      <c r="AS1359" s="2" t="str">
        <f>IF(ISERROR(MATCH(Table18[[#This Row], [Current Semester Number ]],$BF$2:$BF$12,0)),"0", "1")</f>
        <v>0</v>
      </c>
      <c r="AT1359" s="2" t="str">
        <f>IF(ISERROR(MATCH(Table18[[#This Row], [Gender]],$BG$2:$BG$4,0)),"0", "1")</f>
        <v>0</v>
      </c>
      <c r="AU1359" s="2" t="str">
        <f>IF(ISERROR(MATCH(Table18[[#This Row], [Quota Type]],$BH$2:$BH$12,0)),"0", "1")</f>
        <v>0</v>
      </c>
      <c r="AV1359" s="2" t="str">
        <f>IF(ISERROR(MATCH(Table18[[#This Row], [Different Ability Type (only for Differently abled students)]],$BI$2:$BI$8,0)),"0", "1")</f>
        <v>0</v>
      </c>
      <c r="AW1359" s="2"/>
      <c r="AX1359" s="2"/>
      <c r="AY1359" s="2"/>
      <c r="AZ1359" s="2"/>
    </row>
    <row r="1360" ht="14.25">
      <c r="A1360" s="23"/>
      <c r="B1360" s="23"/>
      <c r="C1360" s="23"/>
      <c r="D1360" s="23"/>
      <c r="E1360" s="23"/>
      <c r="F1360" s="23"/>
      <c r="G1360" s="24"/>
      <c r="H1360" s="25"/>
      <c r="I1360" s="26"/>
      <c r="J1360" s="27"/>
      <c r="K1360" s="27"/>
      <c r="L1360" s="27"/>
      <c r="M1360" s="26"/>
      <c r="N1360" s="28"/>
      <c r="O1360" s="29"/>
      <c r="P1360" s="30"/>
      <c r="Q1360" s="30"/>
      <c r="R1360" s="30"/>
      <c r="S1360" s="31"/>
      <c r="T1360" s="26"/>
      <c r="U1360" s="27"/>
      <c r="V1360" s="82"/>
      <c r="W1360" s="83"/>
      <c r="X1360" s="27"/>
      <c r="Y1360" s="36"/>
      <c r="Z1360" s="27"/>
      <c r="AA1360" s="37"/>
      <c r="AB1360" s="38"/>
      <c r="AC1360" s="39"/>
      <c r="AD1360" s="40"/>
      <c r="AK1360" s="2" t="str">
        <f>IF(ISERROR(MATCH(Table18[[#This Row], [Sector of College]],$AY$2:$AY$4,0)),"0", "1")</f>
        <v>0</v>
      </c>
      <c r="AL1360" s="2" t="str">
        <f>IF(ISERROR(MATCH(Table18[[#This Row], [Type of College]],$AZ$2:$AZ$4,0)),"0", "1")</f>
        <v>0</v>
      </c>
      <c r="AM1360" s="2" t="str">
        <f>IF(ISERROR(MATCH(Table18[[#This Row], [College Category]],$BA$2:$BA$15,0)),"0", "1")</f>
        <v>0</v>
      </c>
      <c r="AN1360" s="2" t="str">
        <f>IF(ISERROR(MATCH(Table18[[#This Row], [Degree Duration]],$BB$3:$BB$12,0)),"0", "1")</f>
        <v>0</v>
      </c>
      <c r="AO1360" s="2" t="str">
        <f>IF(ISERROR(MATCH(#REF!,#REF!,0)),"0", "1")</f>
        <v>0</v>
      </c>
      <c r="AP1360" s="2" t="str">
        <f>IF(ISERROR(MATCH(Table18[[#This Row], [Batch Start Year]],$BC$2:$BC$23,0)),"0", "1")</f>
        <v>0</v>
      </c>
      <c r="AQ1360" s="2" t="str">
        <f>IF(ISERROR(MATCH(Table18[[#This Row], [Batch Start Semester]],$BD$2:$BD$5,0)),"0", "1")</f>
        <v>0</v>
      </c>
      <c r="AR1360" s="2" t="str">
        <f>IF(ISERROR(MATCH(Table18[[#This Row], [Batch Session ]],$BE$2:$BE$5,0)),"0", "1")</f>
        <v>0</v>
      </c>
      <c r="AS1360" s="2" t="str">
        <f>IF(ISERROR(MATCH(Table18[[#This Row], [Current Semester Number ]],$BF$2:$BF$12,0)),"0", "1")</f>
        <v>0</v>
      </c>
      <c r="AT1360" s="2" t="str">
        <f>IF(ISERROR(MATCH(Table18[[#This Row], [Gender]],$BG$2:$BG$4,0)),"0", "1")</f>
        <v>0</v>
      </c>
      <c r="AU1360" s="2" t="str">
        <f>IF(ISERROR(MATCH(Table18[[#This Row], [Quota Type]],$BH$2:$BH$12,0)),"0", "1")</f>
        <v>0</v>
      </c>
      <c r="AV1360" s="2" t="str">
        <f>IF(ISERROR(MATCH(Table18[[#This Row], [Different Ability Type (only for Differently abled students)]],$BI$2:$BI$8,0)),"0", "1")</f>
        <v>0</v>
      </c>
      <c r="AW1360" s="2"/>
      <c r="AX1360" s="2"/>
      <c r="AY1360" s="2"/>
      <c r="AZ1360" s="2"/>
    </row>
    <row r="1361" ht="14.25">
      <c r="A1361" s="23"/>
      <c r="B1361" s="23"/>
      <c r="C1361" s="23"/>
      <c r="D1361" s="23"/>
      <c r="E1361" s="23"/>
      <c r="F1361" s="23"/>
      <c r="G1361" s="24"/>
      <c r="H1361" s="25"/>
      <c r="I1361" s="26"/>
      <c r="J1361" s="27"/>
      <c r="K1361" s="27"/>
      <c r="L1361" s="27"/>
      <c r="M1361" s="26"/>
      <c r="N1361" s="28"/>
      <c r="O1361" s="29"/>
      <c r="P1361" s="30"/>
      <c r="Q1361" s="30"/>
      <c r="R1361" s="30"/>
      <c r="S1361" s="31"/>
      <c r="T1361" s="26"/>
      <c r="U1361" s="27"/>
      <c r="V1361" s="82"/>
      <c r="W1361" s="83"/>
      <c r="X1361" s="27"/>
      <c r="Y1361" s="36"/>
      <c r="Z1361" s="27"/>
      <c r="AA1361" s="37"/>
      <c r="AB1361" s="38"/>
      <c r="AC1361" s="39"/>
      <c r="AD1361" s="40"/>
      <c r="AK1361" s="2" t="str">
        <f>IF(ISERROR(MATCH(Table18[[#This Row], [Sector of College]],$AY$2:$AY$4,0)),"0", "1")</f>
        <v>0</v>
      </c>
      <c r="AL1361" s="2" t="str">
        <f>IF(ISERROR(MATCH(Table18[[#This Row], [Type of College]],$AZ$2:$AZ$4,0)),"0", "1")</f>
        <v>0</v>
      </c>
      <c r="AM1361" s="2" t="str">
        <f>IF(ISERROR(MATCH(Table18[[#This Row], [College Category]],$BA$2:$BA$15,0)),"0", "1")</f>
        <v>0</v>
      </c>
      <c r="AN1361" s="2" t="str">
        <f>IF(ISERROR(MATCH(Table18[[#This Row], [Degree Duration]],$BB$3:$BB$12,0)),"0", "1")</f>
        <v>0</v>
      </c>
      <c r="AO1361" s="2" t="str">
        <f>IF(ISERROR(MATCH(#REF!,#REF!,0)),"0", "1")</f>
        <v>0</v>
      </c>
      <c r="AP1361" s="2" t="str">
        <f>IF(ISERROR(MATCH(Table18[[#This Row], [Batch Start Year]],$BC$2:$BC$23,0)),"0", "1")</f>
        <v>0</v>
      </c>
      <c r="AQ1361" s="2" t="str">
        <f>IF(ISERROR(MATCH(Table18[[#This Row], [Batch Start Semester]],$BD$2:$BD$5,0)),"0", "1")</f>
        <v>0</v>
      </c>
      <c r="AR1361" s="2" t="str">
        <f>IF(ISERROR(MATCH(Table18[[#This Row], [Batch Session ]],$BE$2:$BE$5,0)),"0", "1")</f>
        <v>0</v>
      </c>
      <c r="AS1361" s="2" t="str">
        <f>IF(ISERROR(MATCH(Table18[[#This Row], [Current Semester Number ]],$BF$2:$BF$12,0)),"0", "1")</f>
        <v>0</v>
      </c>
      <c r="AT1361" s="2" t="str">
        <f>IF(ISERROR(MATCH(Table18[[#This Row], [Gender]],$BG$2:$BG$4,0)),"0", "1")</f>
        <v>0</v>
      </c>
      <c r="AU1361" s="2" t="str">
        <f>IF(ISERROR(MATCH(Table18[[#This Row], [Quota Type]],$BH$2:$BH$12,0)),"0", "1")</f>
        <v>0</v>
      </c>
      <c r="AV1361" s="2" t="str">
        <f>IF(ISERROR(MATCH(Table18[[#This Row], [Different Ability Type (only for Differently abled students)]],$BI$2:$BI$8,0)),"0", "1")</f>
        <v>0</v>
      </c>
      <c r="AW1361" s="2"/>
      <c r="AX1361" s="2"/>
      <c r="AY1361" s="2"/>
      <c r="AZ1361" s="2"/>
    </row>
    <row r="1362" ht="14.25">
      <c r="A1362" s="23"/>
      <c r="B1362" s="23"/>
      <c r="C1362" s="23"/>
      <c r="D1362" s="23"/>
      <c r="E1362" s="23"/>
      <c r="F1362" s="23"/>
      <c r="G1362" s="24"/>
      <c r="H1362" s="25"/>
      <c r="I1362" s="26"/>
      <c r="J1362" s="27"/>
      <c r="K1362" s="27"/>
      <c r="L1362" s="27"/>
      <c r="M1362" s="26"/>
      <c r="N1362" s="28"/>
      <c r="O1362" s="29"/>
      <c r="P1362" s="30"/>
      <c r="Q1362" s="30"/>
      <c r="R1362" s="30"/>
      <c r="S1362" s="31"/>
      <c r="T1362" s="26"/>
      <c r="U1362" s="27"/>
      <c r="V1362" s="82"/>
      <c r="W1362" s="83"/>
      <c r="X1362" s="27"/>
      <c r="Y1362" s="36"/>
      <c r="Z1362" s="27"/>
      <c r="AA1362" s="37"/>
      <c r="AB1362" s="38"/>
      <c r="AC1362" s="39"/>
      <c r="AD1362" s="40"/>
      <c r="AK1362" s="2" t="str">
        <f>IF(ISERROR(MATCH(Table18[[#This Row], [Sector of College]],$AY$2:$AY$4,0)),"0", "1")</f>
        <v>0</v>
      </c>
      <c r="AL1362" s="2" t="str">
        <f>IF(ISERROR(MATCH(Table18[[#This Row], [Type of College]],$AZ$2:$AZ$4,0)),"0", "1")</f>
        <v>0</v>
      </c>
      <c r="AM1362" s="2" t="str">
        <f>IF(ISERROR(MATCH(Table18[[#This Row], [College Category]],$BA$2:$BA$15,0)),"0", "1")</f>
        <v>0</v>
      </c>
      <c r="AN1362" s="2" t="str">
        <f>IF(ISERROR(MATCH(Table18[[#This Row], [Degree Duration]],$BB$3:$BB$12,0)),"0", "1")</f>
        <v>0</v>
      </c>
      <c r="AO1362" s="2" t="str">
        <f>IF(ISERROR(MATCH(#REF!,#REF!,0)),"0", "1")</f>
        <v>0</v>
      </c>
      <c r="AP1362" s="2" t="str">
        <f>IF(ISERROR(MATCH(Table18[[#This Row], [Batch Start Year]],$BC$2:$BC$23,0)),"0", "1")</f>
        <v>0</v>
      </c>
      <c r="AQ1362" s="2" t="str">
        <f>IF(ISERROR(MATCH(Table18[[#This Row], [Batch Start Semester]],$BD$2:$BD$5,0)),"0", "1")</f>
        <v>0</v>
      </c>
      <c r="AR1362" s="2" t="str">
        <f>IF(ISERROR(MATCH(Table18[[#This Row], [Batch Session ]],$BE$2:$BE$5,0)),"0", "1")</f>
        <v>0</v>
      </c>
      <c r="AS1362" s="2" t="str">
        <f>IF(ISERROR(MATCH(Table18[[#This Row], [Current Semester Number ]],$BF$2:$BF$12,0)),"0", "1")</f>
        <v>0</v>
      </c>
      <c r="AT1362" s="2" t="str">
        <f>IF(ISERROR(MATCH(Table18[[#This Row], [Gender]],$BG$2:$BG$4,0)),"0", "1")</f>
        <v>0</v>
      </c>
      <c r="AU1362" s="2" t="str">
        <f>IF(ISERROR(MATCH(Table18[[#This Row], [Quota Type]],$BH$2:$BH$12,0)),"0", "1")</f>
        <v>0</v>
      </c>
      <c r="AV1362" s="2" t="str">
        <f>IF(ISERROR(MATCH(Table18[[#This Row], [Different Ability Type (only for Differently abled students)]],$BI$2:$BI$8,0)),"0", "1")</f>
        <v>0</v>
      </c>
      <c r="AW1362" s="2"/>
      <c r="AX1362" s="2"/>
      <c r="AY1362" s="2"/>
      <c r="AZ1362" s="2"/>
    </row>
    <row r="1363" ht="14.25">
      <c r="A1363" s="23"/>
      <c r="B1363" s="23"/>
      <c r="C1363" s="23"/>
      <c r="D1363" s="23"/>
      <c r="E1363" s="23"/>
      <c r="F1363" s="23"/>
      <c r="G1363" s="24"/>
      <c r="H1363" s="25"/>
      <c r="I1363" s="26"/>
      <c r="J1363" s="27"/>
      <c r="K1363" s="27"/>
      <c r="L1363" s="27"/>
      <c r="M1363" s="26"/>
      <c r="N1363" s="28"/>
      <c r="O1363" s="29"/>
      <c r="P1363" s="30"/>
      <c r="Q1363" s="30"/>
      <c r="R1363" s="30"/>
      <c r="S1363" s="31"/>
      <c r="T1363" s="26"/>
      <c r="U1363" s="27"/>
      <c r="V1363" s="82"/>
      <c r="W1363" s="83"/>
      <c r="X1363" s="27"/>
      <c r="Y1363" s="36"/>
      <c r="Z1363" s="27"/>
      <c r="AA1363" s="37"/>
      <c r="AB1363" s="38"/>
      <c r="AC1363" s="39"/>
      <c r="AD1363" s="40"/>
      <c r="AK1363" s="2" t="str">
        <f>IF(ISERROR(MATCH(Table18[[#This Row], [Sector of College]],$AY$2:$AY$4,0)),"0", "1")</f>
        <v>0</v>
      </c>
      <c r="AL1363" s="2" t="str">
        <f>IF(ISERROR(MATCH(Table18[[#This Row], [Type of College]],$AZ$2:$AZ$4,0)),"0", "1")</f>
        <v>0</v>
      </c>
      <c r="AM1363" s="2" t="str">
        <f>IF(ISERROR(MATCH(Table18[[#This Row], [College Category]],$BA$2:$BA$15,0)),"0", "1")</f>
        <v>0</v>
      </c>
      <c r="AN1363" s="2" t="str">
        <f>IF(ISERROR(MATCH(Table18[[#This Row], [Degree Duration]],$BB$3:$BB$12,0)),"0", "1")</f>
        <v>0</v>
      </c>
      <c r="AO1363" s="2" t="str">
        <f>IF(ISERROR(MATCH(#REF!,#REF!,0)),"0", "1")</f>
        <v>0</v>
      </c>
      <c r="AP1363" s="2" t="str">
        <f>IF(ISERROR(MATCH(Table18[[#This Row], [Batch Start Year]],$BC$2:$BC$23,0)),"0", "1")</f>
        <v>0</v>
      </c>
      <c r="AQ1363" s="2" t="str">
        <f>IF(ISERROR(MATCH(Table18[[#This Row], [Batch Start Semester]],$BD$2:$BD$5,0)),"0", "1")</f>
        <v>0</v>
      </c>
      <c r="AR1363" s="2" t="str">
        <f>IF(ISERROR(MATCH(Table18[[#This Row], [Batch Session ]],$BE$2:$BE$5,0)),"0", "1")</f>
        <v>0</v>
      </c>
      <c r="AS1363" s="2" t="str">
        <f>IF(ISERROR(MATCH(Table18[[#This Row], [Current Semester Number ]],$BF$2:$BF$12,0)),"0", "1")</f>
        <v>0</v>
      </c>
      <c r="AT1363" s="2" t="str">
        <f>IF(ISERROR(MATCH(Table18[[#This Row], [Gender]],$BG$2:$BG$4,0)),"0", "1")</f>
        <v>0</v>
      </c>
      <c r="AU1363" s="2" t="str">
        <f>IF(ISERROR(MATCH(Table18[[#This Row], [Quota Type]],$BH$2:$BH$12,0)),"0", "1")</f>
        <v>0</v>
      </c>
      <c r="AV1363" s="2" t="str">
        <f>IF(ISERROR(MATCH(Table18[[#This Row], [Different Ability Type (only for Differently abled students)]],$BI$2:$BI$8,0)),"0", "1")</f>
        <v>0</v>
      </c>
      <c r="AW1363" s="2"/>
      <c r="AX1363" s="2"/>
      <c r="AY1363" s="2"/>
      <c r="AZ1363" s="2"/>
    </row>
    <row r="1364" ht="14.25">
      <c r="A1364" s="23"/>
      <c r="B1364" s="23"/>
      <c r="C1364" s="23"/>
      <c r="D1364" s="23"/>
      <c r="E1364" s="23"/>
      <c r="F1364" s="23"/>
      <c r="G1364" s="24"/>
      <c r="H1364" s="25"/>
      <c r="I1364" s="26"/>
      <c r="J1364" s="27"/>
      <c r="K1364" s="27"/>
      <c r="L1364" s="27"/>
      <c r="M1364" s="26"/>
      <c r="N1364" s="28"/>
      <c r="O1364" s="29"/>
      <c r="P1364" s="30"/>
      <c r="Q1364" s="30"/>
      <c r="R1364" s="30"/>
      <c r="S1364" s="31"/>
      <c r="T1364" s="26"/>
      <c r="U1364" s="27"/>
      <c r="V1364" s="82"/>
      <c r="W1364" s="83"/>
      <c r="X1364" s="27"/>
      <c r="Y1364" s="36"/>
      <c r="Z1364" s="27"/>
      <c r="AA1364" s="37"/>
      <c r="AB1364" s="38"/>
      <c r="AC1364" s="39"/>
      <c r="AD1364" s="40"/>
      <c r="AK1364" s="2" t="str">
        <f>IF(ISERROR(MATCH(Table18[[#This Row], [Sector of College]],$AY$2:$AY$4,0)),"0", "1")</f>
        <v>0</v>
      </c>
      <c r="AL1364" s="2" t="str">
        <f>IF(ISERROR(MATCH(Table18[[#This Row], [Type of College]],$AZ$2:$AZ$4,0)),"0", "1")</f>
        <v>0</v>
      </c>
      <c r="AM1364" s="2" t="str">
        <f>IF(ISERROR(MATCH(Table18[[#This Row], [College Category]],$BA$2:$BA$15,0)),"0", "1")</f>
        <v>0</v>
      </c>
      <c r="AN1364" s="2" t="str">
        <f>IF(ISERROR(MATCH(Table18[[#This Row], [Degree Duration]],$BB$3:$BB$12,0)),"0", "1")</f>
        <v>0</v>
      </c>
      <c r="AO1364" s="2" t="str">
        <f>IF(ISERROR(MATCH(#REF!,#REF!,0)),"0", "1")</f>
        <v>0</v>
      </c>
      <c r="AP1364" s="2" t="str">
        <f>IF(ISERROR(MATCH(Table18[[#This Row], [Batch Start Year]],$BC$2:$BC$23,0)),"0", "1")</f>
        <v>0</v>
      </c>
      <c r="AQ1364" s="2" t="str">
        <f>IF(ISERROR(MATCH(Table18[[#This Row], [Batch Start Semester]],$BD$2:$BD$5,0)),"0", "1")</f>
        <v>0</v>
      </c>
      <c r="AR1364" s="2" t="str">
        <f>IF(ISERROR(MATCH(Table18[[#This Row], [Batch Session ]],$BE$2:$BE$5,0)),"0", "1")</f>
        <v>0</v>
      </c>
      <c r="AS1364" s="2" t="str">
        <f>IF(ISERROR(MATCH(Table18[[#This Row], [Current Semester Number ]],$BF$2:$BF$12,0)),"0", "1")</f>
        <v>0</v>
      </c>
      <c r="AT1364" s="2" t="str">
        <f>IF(ISERROR(MATCH(Table18[[#This Row], [Gender]],$BG$2:$BG$4,0)),"0", "1")</f>
        <v>0</v>
      </c>
      <c r="AU1364" s="2" t="str">
        <f>IF(ISERROR(MATCH(Table18[[#This Row], [Quota Type]],$BH$2:$BH$12,0)),"0", "1")</f>
        <v>0</v>
      </c>
      <c r="AV1364" s="2" t="str">
        <f>IF(ISERROR(MATCH(Table18[[#This Row], [Different Ability Type (only for Differently abled students)]],$BI$2:$BI$8,0)),"0", "1")</f>
        <v>0</v>
      </c>
      <c r="AW1364" s="2"/>
      <c r="AX1364" s="2"/>
      <c r="AY1364" s="2"/>
      <c r="AZ1364" s="2"/>
    </row>
    <row r="1365" ht="14.25">
      <c r="A1365" s="23"/>
      <c r="B1365" s="23"/>
      <c r="C1365" s="23"/>
      <c r="D1365" s="23"/>
      <c r="E1365" s="23"/>
      <c r="F1365" s="23"/>
      <c r="G1365" s="24"/>
      <c r="H1365" s="25"/>
      <c r="I1365" s="26"/>
      <c r="J1365" s="27"/>
      <c r="K1365" s="27"/>
      <c r="L1365" s="27"/>
      <c r="M1365" s="26"/>
      <c r="N1365" s="28"/>
      <c r="O1365" s="29"/>
      <c r="P1365" s="30"/>
      <c r="Q1365" s="30"/>
      <c r="R1365" s="30"/>
      <c r="S1365" s="31"/>
      <c r="T1365" s="26"/>
      <c r="U1365" s="27"/>
      <c r="V1365" s="82"/>
      <c r="W1365" s="83"/>
      <c r="X1365" s="27"/>
      <c r="Y1365" s="36"/>
      <c r="Z1365" s="27"/>
      <c r="AA1365" s="37"/>
      <c r="AB1365" s="38"/>
      <c r="AC1365" s="39"/>
      <c r="AD1365" s="40"/>
      <c r="AK1365" s="2" t="str">
        <f>IF(ISERROR(MATCH(Table18[[#This Row], [Sector of College]],$AY$2:$AY$4,0)),"0", "1")</f>
        <v>0</v>
      </c>
      <c r="AL1365" s="2" t="str">
        <f>IF(ISERROR(MATCH(Table18[[#This Row], [Type of College]],$AZ$2:$AZ$4,0)),"0", "1")</f>
        <v>0</v>
      </c>
      <c r="AM1365" s="2" t="str">
        <f>IF(ISERROR(MATCH(Table18[[#This Row], [College Category]],$BA$2:$BA$15,0)),"0", "1")</f>
        <v>0</v>
      </c>
      <c r="AN1365" s="2" t="str">
        <f>IF(ISERROR(MATCH(Table18[[#This Row], [Degree Duration]],$BB$3:$BB$12,0)),"0", "1")</f>
        <v>0</v>
      </c>
      <c r="AO1365" s="2" t="str">
        <f>IF(ISERROR(MATCH(#REF!,#REF!,0)),"0", "1")</f>
        <v>0</v>
      </c>
      <c r="AP1365" s="2" t="str">
        <f>IF(ISERROR(MATCH(Table18[[#This Row], [Batch Start Year]],$BC$2:$BC$23,0)),"0", "1")</f>
        <v>0</v>
      </c>
      <c r="AQ1365" s="2" t="str">
        <f>IF(ISERROR(MATCH(Table18[[#This Row], [Batch Start Semester]],$BD$2:$BD$5,0)),"0", "1")</f>
        <v>0</v>
      </c>
      <c r="AR1365" s="2" t="str">
        <f>IF(ISERROR(MATCH(Table18[[#This Row], [Batch Session ]],$BE$2:$BE$5,0)),"0", "1")</f>
        <v>0</v>
      </c>
      <c r="AS1365" s="2" t="str">
        <f>IF(ISERROR(MATCH(Table18[[#This Row], [Current Semester Number ]],$BF$2:$BF$12,0)),"0", "1")</f>
        <v>0</v>
      </c>
      <c r="AT1365" s="2" t="str">
        <f>IF(ISERROR(MATCH(Table18[[#This Row], [Gender]],$BG$2:$BG$4,0)),"0", "1")</f>
        <v>0</v>
      </c>
      <c r="AU1365" s="2" t="str">
        <f>IF(ISERROR(MATCH(Table18[[#This Row], [Quota Type]],$BH$2:$BH$12,0)),"0", "1")</f>
        <v>0</v>
      </c>
      <c r="AV1365" s="2" t="str">
        <f>IF(ISERROR(MATCH(Table18[[#This Row], [Different Ability Type (only for Differently abled students)]],$BI$2:$BI$8,0)),"0", "1")</f>
        <v>0</v>
      </c>
      <c r="AW1365" s="2"/>
      <c r="AX1365" s="2"/>
      <c r="AY1365" s="2"/>
      <c r="AZ1365" s="2"/>
    </row>
    <row r="1366" ht="14.25">
      <c r="A1366" s="23"/>
      <c r="B1366" s="23"/>
      <c r="C1366" s="23"/>
      <c r="D1366" s="23"/>
      <c r="E1366" s="23"/>
      <c r="F1366" s="23"/>
      <c r="G1366" s="24"/>
      <c r="H1366" s="25"/>
      <c r="I1366" s="26"/>
      <c r="J1366" s="27"/>
      <c r="K1366" s="27"/>
      <c r="L1366" s="27"/>
      <c r="M1366" s="26"/>
      <c r="N1366" s="28"/>
      <c r="O1366" s="29"/>
      <c r="P1366" s="30"/>
      <c r="Q1366" s="30"/>
      <c r="R1366" s="30"/>
      <c r="S1366" s="31"/>
      <c r="T1366" s="26"/>
      <c r="U1366" s="27"/>
      <c r="V1366" s="82"/>
      <c r="W1366" s="83"/>
      <c r="X1366" s="27"/>
      <c r="Y1366" s="36"/>
      <c r="Z1366" s="27"/>
      <c r="AA1366" s="37"/>
      <c r="AB1366" s="38"/>
      <c r="AC1366" s="39"/>
      <c r="AD1366" s="40"/>
      <c r="AK1366" s="2" t="str">
        <f>IF(ISERROR(MATCH(Table18[[#This Row], [Sector of College]],$AY$2:$AY$4,0)),"0", "1")</f>
        <v>0</v>
      </c>
      <c r="AL1366" s="2" t="str">
        <f>IF(ISERROR(MATCH(Table18[[#This Row], [Type of College]],$AZ$2:$AZ$4,0)),"0", "1")</f>
        <v>0</v>
      </c>
      <c r="AM1366" s="2" t="str">
        <f>IF(ISERROR(MATCH(Table18[[#This Row], [College Category]],$BA$2:$BA$15,0)),"0", "1")</f>
        <v>0</v>
      </c>
      <c r="AN1366" s="2" t="str">
        <f>IF(ISERROR(MATCH(Table18[[#This Row], [Degree Duration]],$BB$3:$BB$12,0)),"0", "1")</f>
        <v>0</v>
      </c>
      <c r="AO1366" s="2" t="str">
        <f>IF(ISERROR(MATCH(#REF!,#REF!,0)),"0", "1")</f>
        <v>0</v>
      </c>
      <c r="AP1366" s="2" t="str">
        <f>IF(ISERROR(MATCH(Table18[[#This Row], [Batch Start Year]],$BC$2:$BC$23,0)),"0", "1")</f>
        <v>0</v>
      </c>
      <c r="AQ1366" s="2" t="str">
        <f>IF(ISERROR(MATCH(Table18[[#This Row], [Batch Start Semester]],$BD$2:$BD$5,0)),"0", "1")</f>
        <v>0</v>
      </c>
      <c r="AR1366" s="2" t="str">
        <f>IF(ISERROR(MATCH(Table18[[#This Row], [Batch Session ]],$BE$2:$BE$5,0)),"0", "1")</f>
        <v>0</v>
      </c>
      <c r="AS1366" s="2" t="str">
        <f>IF(ISERROR(MATCH(Table18[[#This Row], [Current Semester Number ]],$BF$2:$BF$12,0)),"0", "1")</f>
        <v>0</v>
      </c>
      <c r="AT1366" s="2" t="str">
        <f>IF(ISERROR(MATCH(Table18[[#This Row], [Gender]],$BG$2:$BG$4,0)),"0", "1")</f>
        <v>0</v>
      </c>
      <c r="AU1366" s="2" t="str">
        <f>IF(ISERROR(MATCH(Table18[[#This Row], [Quota Type]],$BH$2:$BH$12,0)),"0", "1")</f>
        <v>0</v>
      </c>
      <c r="AV1366" s="2" t="str">
        <f>IF(ISERROR(MATCH(Table18[[#This Row], [Different Ability Type (only for Differently abled students)]],$BI$2:$BI$8,0)),"0", "1")</f>
        <v>0</v>
      </c>
      <c r="AW1366" s="2"/>
      <c r="AX1366" s="2"/>
      <c r="AY1366" s="2"/>
      <c r="AZ1366" s="2"/>
    </row>
    <row r="1367" ht="14.25">
      <c r="A1367" s="23"/>
      <c r="B1367" s="23"/>
      <c r="C1367" s="23"/>
      <c r="D1367" s="23"/>
      <c r="E1367" s="23"/>
      <c r="F1367" s="23"/>
      <c r="G1367" s="24"/>
      <c r="H1367" s="25"/>
      <c r="I1367" s="26"/>
      <c r="J1367" s="27"/>
      <c r="K1367" s="27"/>
      <c r="L1367" s="27"/>
      <c r="M1367" s="26"/>
      <c r="N1367" s="28"/>
      <c r="O1367" s="29"/>
      <c r="P1367" s="30"/>
      <c r="Q1367" s="30"/>
      <c r="R1367" s="30"/>
      <c r="S1367" s="31"/>
      <c r="T1367" s="26"/>
      <c r="U1367" s="27"/>
      <c r="V1367" s="82"/>
      <c r="W1367" s="83"/>
      <c r="X1367" s="27"/>
      <c r="Y1367" s="36"/>
      <c r="Z1367" s="27"/>
      <c r="AA1367" s="37"/>
      <c r="AB1367" s="38"/>
      <c r="AC1367" s="39"/>
      <c r="AD1367" s="40"/>
      <c r="AK1367" s="2" t="str">
        <f>IF(ISERROR(MATCH(Table18[[#This Row], [Sector of College]],$AY$2:$AY$4,0)),"0", "1")</f>
        <v>0</v>
      </c>
      <c r="AL1367" s="2" t="str">
        <f>IF(ISERROR(MATCH(Table18[[#This Row], [Type of College]],$AZ$2:$AZ$4,0)),"0", "1")</f>
        <v>0</v>
      </c>
      <c r="AM1367" s="2" t="str">
        <f>IF(ISERROR(MATCH(Table18[[#This Row], [College Category]],$BA$2:$BA$15,0)),"0", "1")</f>
        <v>0</v>
      </c>
      <c r="AN1367" s="2" t="str">
        <f>IF(ISERROR(MATCH(Table18[[#This Row], [Degree Duration]],$BB$3:$BB$12,0)),"0", "1")</f>
        <v>0</v>
      </c>
      <c r="AO1367" s="2" t="str">
        <f>IF(ISERROR(MATCH(#REF!,#REF!,0)),"0", "1")</f>
        <v>0</v>
      </c>
      <c r="AP1367" s="2" t="str">
        <f>IF(ISERROR(MATCH(Table18[[#This Row], [Batch Start Year]],$BC$2:$BC$23,0)),"0", "1")</f>
        <v>0</v>
      </c>
      <c r="AQ1367" s="2" t="str">
        <f>IF(ISERROR(MATCH(Table18[[#This Row], [Batch Start Semester]],$BD$2:$BD$5,0)),"0", "1")</f>
        <v>0</v>
      </c>
      <c r="AR1367" s="2" t="str">
        <f>IF(ISERROR(MATCH(Table18[[#This Row], [Batch Session ]],$BE$2:$BE$5,0)),"0", "1")</f>
        <v>0</v>
      </c>
      <c r="AS1367" s="2" t="str">
        <f>IF(ISERROR(MATCH(Table18[[#This Row], [Current Semester Number ]],$BF$2:$BF$12,0)),"0", "1")</f>
        <v>0</v>
      </c>
      <c r="AT1367" s="2" t="str">
        <f>IF(ISERROR(MATCH(Table18[[#This Row], [Gender]],$BG$2:$BG$4,0)),"0", "1")</f>
        <v>0</v>
      </c>
      <c r="AU1367" s="2" t="str">
        <f>IF(ISERROR(MATCH(Table18[[#This Row], [Quota Type]],$BH$2:$BH$12,0)),"0", "1")</f>
        <v>0</v>
      </c>
      <c r="AV1367" s="2" t="str">
        <f>IF(ISERROR(MATCH(Table18[[#This Row], [Different Ability Type (only for Differently abled students)]],$BI$2:$BI$8,0)),"0", "1")</f>
        <v>0</v>
      </c>
      <c r="AW1367" s="2"/>
      <c r="AX1367" s="2"/>
      <c r="AY1367" s="2"/>
      <c r="AZ1367" s="2"/>
    </row>
    <row r="1368" ht="14.25">
      <c r="A1368" s="23"/>
      <c r="B1368" s="23"/>
      <c r="C1368" s="23"/>
      <c r="D1368" s="23"/>
      <c r="E1368" s="23"/>
      <c r="F1368" s="23"/>
      <c r="G1368" s="24"/>
      <c r="H1368" s="25"/>
      <c r="I1368" s="26"/>
      <c r="J1368" s="27"/>
      <c r="K1368" s="27"/>
      <c r="L1368" s="27"/>
      <c r="M1368" s="26"/>
      <c r="N1368" s="28"/>
      <c r="O1368" s="29"/>
      <c r="P1368" s="30"/>
      <c r="Q1368" s="30"/>
      <c r="R1368" s="30"/>
      <c r="S1368" s="31"/>
      <c r="T1368" s="26"/>
      <c r="U1368" s="27"/>
      <c r="V1368" s="82"/>
      <c r="W1368" s="83"/>
      <c r="X1368" s="27"/>
      <c r="Y1368" s="36"/>
      <c r="Z1368" s="27"/>
      <c r="AA1368" s="37"/>
      <c r="AB1368" s="38"/>
      <c r="AC1368" s="39"/>
      <c r="AD1368" s="40"/>
      <c r="AK1368" s="2" t="str">
        <f>IF(ISERROR(MATCH(Table18[[#This Row], [Sector of College]],$AY$2:$AY$4,0)),"0", "1")</f>
        <v>0</v>
      </c>
      <c r="AL1368" s="2" t="str">
        <f>IF(ISERROR(MATCH(Table18[[#This Row], [Type of College]],$AZ$2:$AZ$4,0)),"0", "1")</f>
        <v>0</v>
      </c>
      <c r="AM1368" s="2" t="str">
        <f>IF(ISERROR(MATCH(Table18[[#This Row], [College Category]],$BA$2:$BA$15,0)),"0", "1")</f>
        <v>0</v>
      </c>
      <c r="AN1368" s="2" t="str">
        <f>IF(ISERROR(MATCH(Table18[[#This Row], [Degree Duration]],$BB$3:$BB$12,0)),"0", "1")</f>
        <v>0</v>
      </c>
      <c r="AO1368" s="2" t="str">
        <f>IF(ISERROR(MATCH(#REF!,#REF!,0)),"0", "1")</f>
        <v>0</v>
      </c>
      <c r="AP1368" s="2" t="str">
        <f>IF(ISERROR(MATCH(Table18[[#This Row], [Batch Start Year]],$BC$2:$BC$23,0)),"0", "1")</f>
        <v>0</v>
      </c>
      <c r="AQ1368" s="2" t="str">
        <f>IF(ISERROR(MATCH(Table18[[#This Row], [Batch Start Semester]],$BD$2:$BD$5,0)),"0", "1")</f>
        <v>0</v>
      </c>
      <c r="AR1368" s="2" t="str">
        <f>IF(ISERROR(MATCH(Table18[[#This Row], [Batch Session ]],$BE$2:$BE$5,0)),"0", "1")</f>
        <v>0</v>
      </c>
      <c r="AS1368" s="2" t="str">
        <f>IF(ISERROR(MATCH(Table18[[#This Row], [Current Semester Number ]],$BF$2:$BF$12,0)),"0", "1")</f>
        <v>0</v>
      </c>
      <c r="AT1368" s="2" t="str">
        <f>IF(ISERROR(MATCH(Table18[[#This Row], [Gender]],$BG$2:$BG$4,0)),"0", "1")</f>
        <v>0</v>
      </c>
      <c r="AU1368" s="2" t="str">
        <f>IF(ISERROR(MATCH(Table18[[#This Row], [Quota Type]],$BH$2:$BH$12,0)),"0", "1")</f>
        <v>0</v>
      </c>
      <c r="AV1368" s="2" t="str">
        <f>IF(ISERROR(MATCH(Table18[[#This Row], [Different Ability Type (only for Differently abled students)]],$BI$2:$BI$8,0)),"0", "1")</f>
        <v>0</v>
      </c>
      <c r="AW1368" s="2"/>
      <c r="AX1368" s="2"/>
      <c r="AY1368" s="2"/>
      <c r="AZ1368" s="2"/>
    </row>
    <row r="1369" ht="14.25">
      <c r="A1369" s="23"/>
      <c r="B1369" s="23"/>
      <c r="C1369" s="23"/>
      <c r="D1369" s="23"/>
      <c r="E1369" s="23"/>
      <c r="F1369" s="23"/>
      <c r="G1369" s="24"/>
      <c r="H1369" s="25"/>
      <c r="I1369" s="26"/>
      <c r="J1369" s="27"/>
      <c r="K1369" s="27"/>
      <c r="L1369" s="27"/>
      <c r="M1369" s="26"/>
      <c r="N1369" s="28"/>
      <c r="O1369" s="29"/>
      <c r="P1369" s="30"/>
      <c r="Q1369" s="30"/>
      <c r="R1369" s="30"/>
      <c r="S1369" s="31"/>
      <c r="T1369" s="26"/>
      <c r="U1369" s="27"/>
      <c r="V1369" s="82"/>
      <c r="W1369" s="83"/>
      <c r="X1369" s="27"/>
      <c r="Y1369" s="36"/>
      <c r="Z1369" s="27"/>
      <c r="AA1369" s="37"/>
      <c r="AB1369" s="38"/>
      <c r="AC1369" s="39"/>
      <c r="AD1369" s="40"/>
      <c r="AK1369" s="2" t="str">
        <f>IF(ISERROR(MATCH(Table18[[#This Row], [Sector of College]],$AY$2:$AY$4,0)),"0", "1")</f>
        <v>0</v>
      </c>
      <c r="AL1369" s="2" t="str">
        <f>IF(ISERROR(MATCH(Table18[[#This Row], [Type of College]],$AZ$2:$AZ$4,0)),"0", "1")</f>
        <v>0</v>
      </c>
      <c r="AM1369" s="2" t="str">
        <f>IF(ISERROR(MATCH(Table18[[#This Row], [College Category]],$BA$2:$BA$15,0)),"0", "1")</f>
        <v>0</v>
      </c>
      <c r="AN1369" s="2" t="str">
        <f>IF(ISERROR(MATCH(Table18[[#This Row], [Degree Duration]],$BB$3:$BB$12,0)),"0", "1")</f>
        <v>0</v>
      </c>
      <c r="AO1369" s="2" t="str">
        <f>IF(ISERROR(MATCH(#REF!,#REF!,0)),"0", "1")</f>
        <v>0</v>
      </c>
      <c r="AP1369" s="2" t="str">
        <f>IF(ISERROR(MATCH(Table18[[#This Row], [Batch Start Year]],$BC$2:$BC$23,0)),"0", "1")</f>
        <v>0</v>
      </c>
      <c r="AQ1369" s="2" t="str">
        <f>IF(ISERROR(MATCH(Table18[[#This Row], [Batch Start Semester]],$BD$2:$BD$5,0)),"0", "1")</f>
        <v>0</v>
      </c>
      <c r="AR1369" s="2" t="str">
        <f>IF(ISERROR(MATCH(Table18[[#This Row], [Batch Session ]],$BE$2:$BE$5,0)),"0", "1")</f>
        <v>0</v>
      </c>
      <c r="AS1369" s="2" t="str">
        <f>IF(ISERROR(MATCH(Table18[[#This Row], [Current Semester Number ]],$BF$2:$BF$12,0)),"0", "1")</f>
        <v>0</v>
      </c>
      <c r="AT1369" s="2" t="str">
        <f>IF(ISERROR(MATCH(Table18[[#This Row], [Gender]],$BG$2:$BG$4,0)),"0", "1")</f>
        <v>0</v>
      </c>
      <c r="AU1369" s="2" t="str">
        <f>IF(ISERROR(MATCH(Table18[[#This Row], [Quota Type]],$BH$2:$BH$12,0)),"0", "1")</f>
        <v>0</v>
      </c>
      <c r="AV1369" s="2" t="str">
        <f>IF(ISERROR(MATCH(Table18[[#This Row], [Different Ability Type (only for Differently abled students)]],$BI$2:$BI$8,0)),"0", "1")</f>
        <v>0</v>
      </c>
      <c r="AW1369" s="2"/>
      <c r="AX1369" s="2"/>
      <c r="AY1369" s="2"/>
      <c r="AZ1369" s="2"/>
    </row>
    <row r="1370" ht="14.25">
      <c r="A1370" s="23"/>
      <c r="B1370" s="23"/>
      <c r="C1370" s="23"/>
      <c r="D1370" s="23"/>
      <c r="E1370" s="23"/>
      <c r="F1370" s="23"/>
      <c r="G1370" s="24"/>
      <c r="H1370" s="25"/>
      <c r="I1370" s="26"/>
      <c r="J1370" s="27"/>
      <c r="K1370" s="27"/>
      <c r="L1370" s="27"/>
      <c r="M1370" s="26"/>
      <c r="N1370" s="28"/>
      <c r="O1370" s="29"/>
      <c r="P1370" s="30"/>
      <c r="Q1370" s="30"/>
      <c r="R1370" s="30"/>
      <c r="S1370" s="31"/>
      <c r="T1370" s="26"/>
      <c r="U1370" s="27"/>
      <c r="V1370" s="82"/>
      <c r="W1370" s="83"/>
      <c r="X1370" s="27"/>
      <c r="Y1370" s="36"/>
      <c r="Z1370" s="27"/>
      <c r="AA1370" s="37"/>
      <c r="AB1370" s="38"/>
      <c r="AC1370" s="39"/>
      <c r="AD1370" s="40"/>
      <c r="AK1370" s="2" t="str">
        <f>IF(ISERROR(MATCH(Table18[[#This Row], [Sector of College]],$AY$2:$AY$4,0)),"0", "1")</f>
        <v>0</v>
      </c>
      <c r="AL1370" s="2" t="str">
        <f>IF(ISERROR(MATCH(Table18[[#This Row], [Type of College]],$AZ$2:$AZ$4,0)),"0", "1")</f>
        <v>0</v>
      </c>
      <c r="AM1370" s="2" t="str">
        <f>IF(ISERROR(MATCH(Table18[[#This Row], [College Category]],$BA$2:$BA$15,0)),"0", "1")</f>
        <v>0</v>
      </c>
      <c r="AN1370" s="2" t="str">
        <f>IF(ISERROR(MATCH(Table18[[#This Row], [Degree Duration]],$BB$3:$BB$12,0)),"0", "1")</f>
        <v>0</v>
      </c>
      <c r="AO1370" s="2" t="str">
        <f>IF(ISERROR(MATCH(#REF!,#REF!,0)),"0", "1")</f>
        <v>0</v>
      </c>
      <c r="AP1370" s="2" t="str">
        <f>IF(ISERROR(MATCH(Table18[[#This Row], [Batch Start Year]],$BC$2:$BC$23,0)),"0", "1")</f>
        <v>0</v>
      </c>
      <c r="AQ1370" s="2" t="str">
        <f>IF(ISERROR(MATCH(Table18[[#This Row], [Batch Start Semester]],$BD$2:$BD$5,0)),"0", "1")</f>
        <v>0</v>
      </c>
      <c r="AR1370" s="2" t="str">
        <f>IF(ISERROR(MATCH(Table18[[#This Row], [Batch Session ]],$BE$2:$BE$5,0)),"0", "1")</f>
        <v>0</v>
      </c>
      <c r="AS1370" s="2" t="str">
        <f>IF(ISERROR(MATCH(Table18[[#This Row], [Current Semester Number ]],$BF$2:$BF$12,0)),"0", "1")</f>
        <v>0</v>
      </c>
      <c r="AT1370" s="2" t="str">
        <f>IF(ISERROR(MATCH(Table18[[#This Row], [Gender]],$BG$2:$BG$4,0)),"0", "1")</f>
        <v>0</v>
      </c>
      <c r="AU1370" s="2" t="str">
        <f>IF(ISERROR(MATCH(Table18[[#This Row], [Quota Type]],$BH$2:$BH$12,0)),"0", "1")</f>
        <v>0</v>
      </c>
      <c r="AV1370" s="2" t="str">
        <f>IF(ISERROR(MATCH(Table18[[#This Row], [Different Ability Type (only for Differently abled students)]],$BI$2:$BI$8,0)),"0", "1")</f>
        <v>0</v>
      </c>
      <c r="AW1370" s="2"/>
      <c r="AX1370" s="2"/>
      <c r="AY1370" s="2"/>
      <c r="AZ1370" s="2"/>
    </row>
    <row r="1371" ht="14.25">
      <c r="A1371" s="23"/>
      <c r="B1371" s="23"/>
      <c r="C1371" s="23"/>
      <c r="D1371" s="23"/>
      <c r="E1371" s="23"/>
      <c r="F1371" s="23"/>
      <c r="G1371" s="24"/>
      <c r="H1371" s="25"/>
      <c r="I1371" s="26"/>
      <c r="J1371" s="27"/>
      <c r="K1371" s="27"/>
      <c r="L1371" s="27"/>
      <c r="M1371" s="26"/>
      <c r="N1371" s="28"/>
      <c r="O1371" s="29"/>
      <c r="P1371" s="30"/>
      <c r="Q1371" s="30"/>
      <c r="R1371" s="30"/>
      <c r="S1371" s="31"/>
      <c r="T1371" s="26"/>
      <c r="U1371" s="27"/>
      <c r="V1371" s="82"/>
      <c r="W1371" s="83"/>
      <c r="X1371" s="27"/>
      <c r="Y1371" s="36"/>
      <c r="Z1371" s="27"/>
      <c r="AA1371" s="37"/>
      <c r="AB1371" s="38"/>
      <c r="AC1371" s="39"/>
      <c r="AD1371" s="40"/>
      <c r="AK1371" s="2" t="str">
        <f>IF(ISERROR(MATCH(Table18[[#This Row], [Sector of College]],$AY$2:$AY$4,0)),"0", "1")</f>
        <v>0</v>
      </c>
      <c r="AL1371" s="2" t="str">
        <f>IF(ISERROR(MATCH(Table18[[#This Row], [Type of College]],$AZ$2:$AZ$4,0)),"0", "1")</f>
        <v>0</v>
      </c>
      <c r="AM1371" s="2" t="str">
        <f>IF(ISERROR(MATCH(Table18[[#This Row], [College Category]],$BA$2:$BA$15,0)),"0", "1")</f>
        <v>0</v>
      </c>
      <c r="AN1371" s="2" t="str">
        <f>IF(ISERROR(MATCH(Table18[[#This Row], [Degree Duration]],$BB$3:$BB$12,0)),"0", "1")</f>
        <v>0</v>
      </c>
      <c r="AO1371" s="2" t="str">
        <f>IF(ISERROR(MATCH(#REF!,#REF!,0)),"0", "1")</f>
        <v>0</v>
      </c>
      <c r="AP1371" s="2" t="str">
        <f>IF(ISERROR(MATCH(Table18[[#This Row], [Batch Start Year]],$BC$2:$BC$23,0)),"0", "1")</f>
        <v>0</v>
      </c>
      <c r="AQ1371" s="2" t="str">
        <f>IF(ISERROR(MATCH(Table18[[#This Row], [Batch Start Semester]],$BD$2:$BD$5,0)),"0", "1")</f>
        <v>0</v>
      </c>
      <c r="AR1371" s="2" t="str">
        <f>IF(ISERROR(MATCH(Table18[[#This Row], [Batch Session ]],$BE$2:$BE$5,0)),"0", "1")</f>
        <v>0</v>
      </c>
      <c r="AS1371" s="2" t="str">
        <f>IF(ISERROR(MATCH(Table18[[#This Row], [Current Semester Number ]],$BF$2:$BF$12,0)),"0", "1")</f>
        <v>0</v>
      </c>
      <c r="AT1371" s="2" t="str">
        <f>IF(ISERROR(MATCH(Table18[[#This Row], [Gender]],$BG$2:$BG$4,0)),"0", "1")</f>
        <v>0</v>
      </c>
      <c r="AU1371" s="2" t="str">
        <f>IF(ISERROR(MATCH(Table18[[#This Row], [Quota Type]],$BH$2:$BH$12,0)),"0", "1")</f>
        <v>0</v>
      </c>
      <c r="AV1371" s="2" t="str">
        <f>IF(ISERROR(MATCH(Table18[[#This Row], [Different Ability Type (only for Differently abled students)]],$BI$2:$BI$8,0)),"0", "1")</f>
        <v>0</v>
      </c>
      <c r="AW1371" s="2"/>
      <c r="AX1371" s="2"/>
      <c r="AY1371" s="2"/>
      <c r="AZ1371" s="2"/>
    </row>
    <row r="1372" ht="14.25">
      <c r="A1372" s="23"/>
      <c r="B1372" s="23"/>
      <c r="C1372" s="23"/>
      <c r="D1372" s="23"/>
      <c r="E1372" s="23"/>
      <c r="F1372" s="23"/>
      <c r="G1372" s="24"/>
      <c r="H1372" s="25"/>
      <c r="I1372" s="26"/>
      <c r="J1372" s="27"/>
      <c r="K1372" s="27"/>
      <c r="L1372" s="27"/>
      <c r="M1372" s="26"/>
      <c r="N1372" s="28"/>
      <c r="O1372" s="29"/>
      <c r="P1372" s="30"/>
      <c r="Q1372" s="30"/>
      <c r="R1372" s="30"/>
      <c r="S1372" s="31"/>
      <c r="T1372" s="26"/>
      <c r="U1372" s="27"/>
      <c r="V1372" s="82"/>
      <c r="W1372" s="83"/>
      <c r="X1372" s="27"/>
      <c r="Y1372" s="36"/>
      <c r="Z1372" s="27"/>
      <c r="AA1372" s="37"/>
      <c r="AB1372" s="38"/>
      <c r="AC1372" s="39"/>
      <c r="AD1372" s="40"/>
      <c r="AK1372" s="2" t="str">
        <f>IF(ISERROR(MATCH(Table18[[#This Row], [Sector of College]],$AY$2:$AY$4,0)),"0", "1")</f>
        <v>0</v>
      </c>
      <c r="AL1372" s="2" t="str">
        <f>IF(ISERROR(MATCH(Table18[[#This Row], [Type of College]],$AZ$2:$AZ$4,0)),"0", "1")</f>
        <v>0</v>
      </c>
      <c r="AM1372" s="2" t="str">
        <f>IF(ISERROR(MATCH(Table18[[#This Row], [College Category]],$BA$2:$BA$15,0)),"0", "1")</f>
        <v>0</v>
      </c>
      <c r="AN1372" s="2" t="str">
        <f>IF(ISERROR(MATCH(Table18[[#This Row], [Degree Duration]],$BB$3:$BB$12,0)),"0", "1")</f>
        <v>0</v>
      </c>
      <c r="AO1372" s="2" t="str">
        <f>IF(ISERROR(MATCH(#REF!,#REF!,0)),"0", "1")</f>
        <v>0</v>
      </c>
      <c r="AP1372" s="2" t="str">
        <f>IF(ISERROR(MATCH(Table18[[#This Row], [Batch Start Year]],$BC$2:$BC$23,0)),"0", "1")</f>
        <v>0</v>
      </c>
      <c r="AQ1372" s="2" t="str">
        <f>IF(ISERROR(MATCH(Table18[[#This Row], [Batch Start Semester]],$BD$2:$BD$5,0)),"0", "1")</f>
        <v>0</v>
      </c>
      <c r="AR1372" s="2" t="str">
        <f>IF(ISERROR(MATCH(Table18[[#This Row], [Batch Session ]],$BE$2:$BE$5,0)),"0", "1")</f>
        <v>0</v>
      </c>
      <c r="AS1372" s="2" t="str">
        <f>IF(ISERROR(MATCH(Table18[[#This Row], [Current Semester Number ]],$BF$2:$BF$12,0)),"0", "1")</f>
        <v>0</v>
      </c>
      <c r="AT1372" s="2" t="str">
        <f>IF(ISERROR(MATCH(Table18[[#This Row], [Gender]],$BG$2:$BG$4,0)),"0", "1")</f>
        <v>0</v>
      </c>
      <c r="AU1372" s="2" t="str">
        <f>IF(ISERROR(MATCH(Table18[[#This Row], [Quota Type]],$BH$2:$BH$12,0)),"0", "1")</f>
        <v>0</v>
      </c>
      <c r="AV1372" s="2" t="str">
        <f>IF(ISERROR(MATCH(Table18[[#This Row], [Different Ability Type (only for Differently abled students)]],$BI$2:$BI$8,0)),"0", "1")</f>
        <v>0</v>
      </c>
      <c r="AW1372" s="2"/>
      <c r="AX1372" s="2"/>
      <c r="AY1372" s="2"/>
      <c r="AZ1372" s="2"/>
    </row>
    <row r="1373" ht="14.25">
      <c r="A1373" s="23"/>
      <c r="B1373" s="23"/>
      <c r="C1373" s="23"/>
      <c r="D1373" s="23"/>
      <c r="E1373" s="23"/>
      <c r="F1373" s="23"/>
      <c r="G1373" s="24"/>
      <c r="H1373" s="25"/>
      <c r="I1373" s="26"/>
      <c r="J1373" s="27"/>
      <c r="K1373" s="27"/>
      <c r="L1373" s="27"/>
      <c r="M1373" s="26"/>
      <c r="N1373" s="28"/>
      <c r="O1373" s="29"/>
      <c r="P1373" s="30"/>
      <c r="Q1373" s="30"/>
      <c r="R1373" s="30"/>
      <c r="S1373" s="31"/>
      <c r="T1373" s="26"/>
      <c r="U1373" s="27"/>
      <c r="V1373" s="82"/>
      <c r="W1373" s="83"/>
      <c r="X1373" s="27"/>
      <c r="Y1373" s="36"/>
      <c r="Z1373" s="27"/>
      <c r="AA1373" s="37"/>
      <c r="AB1373" s="38"/>
      <c r="AC1373" s="39"/>
      <c r="AD1373" s="40"/>
      <c r="AK1373" s="2" t="str">
        <f>IF(ISERROR(MATCH(Table18[[#This Row], [Sector of College]],$AY$2:$AY$4,0)),"0", "1")</f>
        <v>0</v>
      </c>
      <c r="AL1373" s="2" t="str">
        <f>IF(ISERROR(MATCH(Table18[[#This Row], [Type of College]],$AZ$2:$AZ$4,0)),"0", "1")</f>
        <v>0</v>
      </c>
      <c r="AM1373" s="2" t="str">
        <f>IF(ISERROR(MATCH(Table18[[#This Row], [College Category]],$BA$2:$BA$15,0)),"0", "1")</f>
        <v>0</v>
      </c>
      <c r="AN1373" s="2" t="str">
        <f>IF(ISERROR(MATCH(Table18[[#This Row], [Degree Duration]],$BB$3:$BB$12,0)),"0", "1")</f>
        <v>0</v>
      </c>
      <c r="AO1373" s="2" t="str">
        <f>IF(ISERROR(MATCH(#REF!,#REF!,0)),"0", "1")</f>
        <v>0</v>
      </c>
      <c r="AP1373" s="2" t="str">
        <f>IF(ISERROR(MATCH(Table18[[#This Row], [Batch Start Year]],$BC$2:$BC$23,0)),"0", "1")</f>
        <v>0</v>
      </c>
      <c r="AQ1373" s="2" t="str">
        <f>IF(ISERROR(MATCH(Table18[[#This Row], [Batch Start Semester]],$BD$2:$BD$5,0)),"0", "1")</f>
        <v>0</v>
      </c>
      <c r="AR1373" s="2" t="str">
        <f>IF(ISERROR(MATCH(Table18[[#This Row], [Batch Session ]],$BE$2:$BE$5,0)),"0", "1")</f>
        <v>0</v>
      </c>
      <c r="AS1373" s="2" t="str">
        <f>IF(ISERROR(MATCH(Table18[[#This Row], [Current Semester Number ]],$BF$2:$BF$12,0)),"0", "1")</f>
        <v>0</v>
      </c>
      <c r="AT1373" s="2" t="str">
        <f>IF(ISERROR(MATCH(Table18[[#This Row], [Gender]],$BG$2:$BG$4,0)),"0", "1")</f>
        <v>0</v>
      </c>
      <c r="AU1373" s="2" t="str">
        <f>IF(ISERROR(MATCH(Table18[[#This Row], [Quota Type]],$BH$2:$BH$12,0)),"0", "1")</f>
        <v>0</v>
      </c>
      <c r="AV1373" s="2" t="str">
        <f>IF(ISERROR(MATCH(Table18[[#This Row], [Different Ability Type (only for Differently abled students)]],$BI$2:$BI$8,0)),"0", "1")</f>
        <v>0</v>
      </c>
      <c r="AW1373" s="2"/>
      <c r="AX1373" s="2"/>
      <c r="AY1373" s="2"/>
      <c r="AZ1373" s="2"/>
    </row>
    <row r="1374" ht="14.25">
      <c r="A1374" s="23"/>
      <c r="B1374" s="23"/>
      <c r="C1374" s="23"/>
      <c r="D1374" s="23"/>
      <c r="E1374" s="23"/>
      <c r="F1374" s="23"/>
      <c r="G1374" s="24"/>
      <c r="H1374" s="25"/>
      <c r="I1374" s="26"/>
      <c r="J1374" s="27"/>
      <c r="K1374" s="27"/>
      <c r="L1374" s="27"/>
      <c r="M1374" s="26"/>
      <c r="N1374" s="28"/>
      <c r="O1374" s="29"/>
      <c r="P1374" s="30"/>
      <c r="Q1374" s="30"/>
      <c r="R1374" s="30"/>
      <c r="S1374" s="31"/>
      <c r="T1374" s="26"/>
      <c r="U1374" s="27"/>
      <c r="V1374" s="82"/>
      <c r="W1374" s="83"/>
      <c r="X1374" s="27"/>
      <c r="Y1374" s="36"/>
      <c r="Z1374" s="27"/>
      <c r="AA1374" s="37"/>
      <c r="AB1374" s="38"/>
      <c r="AC1374" s="39"/>
      <c r="AD1374" s="40"/>
      <c r="AK1374" s="2" t="str">
        <f>IF(ISERROR(MATCH(Table18[[#This Row], [Sector of College]],$AY$2:$AY$4,0)),"0", "1")</f>
        <v>0</v>
      </c>
      <c r="AL1374" s="2" t="str">
        <f>IF(ISERROR(MATCH(Table18[[#This Row], [Type of College]],$AZ$2:$AZ$4,0)),"0", "1")</f>
        <v>0</v>
      </c>
      <c r="AM1374" s="2" t="str">
        <f>IF(ISERROR(MATCH(Table18[[#This Row], [College Category]],$BA$2:$BA$15,0)),"0", "1")</f>
        <v>0</v>
      </c>
      <c r="AN1374" s="2" t="str">
        <f>IF(ISERROR(MATCH(Table18[[#This Row], [Degree Duration]],$BB$3:$BB$12,0)),"0", "1")</f>
        <v>0</v>
      </c>
      <c r="AO1374" s="2" t="str">
        <f>IF(ISERROR(MATCH(#REF!,#REF!,0)),"0", "1")</f>
        <v>0</v>
      </c>
      <c r="AP1374" s="2" t="str">
        <f>IF(ISERROR(MATCH(Table18[[#This Row], [Batch Start Year]],$BC$2:$BC$23,0)),"0", "1")</f>
        <v>0</v>
      </c>
      <c r="AQ1374" s="2" t="str">
        <f>IF(ISERROR(MATCH(Table18[[#This Row], [Batch Start Semester]],$BD$2:$BD$5,0)),"0", "1")</f>
        <v>0</v>
      </c>
      <c r="AR1374" s="2" t="str">
        <f>IF(ISERROR(MATCH(Table18[[#This Row], [Batch Session ]],$BE$2:$BE$5,0)),"0", "1")</f>
        <v>0</v>
      </c>
      <c r="AS1374" s="2" t="str">
        <f>IF(ISERROR(MATCH(Table18[[#This Row], [Current Semester Number ]],$BF$2:$BF$12,0)),"0", "1")</f>
        <v>0</v>
      </c>
      <c r="AT1374" s="2" t="str">
        <f>IF(ISERROR(MATCH(Table18[[#This Row], [Gender]],$BG$2:$BG$4,0)),"0", "1")</f>
        <v>0</v>
      </c>
      <c r="AU1374" s="2" t="str">
        <f>IF(ISERROR(MATCH(Table18[[#This Row], [Quota Type]],$BH$2:$BH$12,0)),"0", "1")</f>
        <v>0</v>
      </c>
      <c r="AV1374" s="2" t="str">
        <f>IF(ISERROR(MATCH(Table18[[#This Row], [Different Ability Type (only for Differently abled students)]],$BI$2:$BI$8,0)),"0", "1")</f>
        <v>0</v>
      </c>
      <c r="AW1374" s="2"/>
      <c r="AX1374" s="2"/>
      <c r="AY1374" s="2"/>
      <c r="AZ1374" s="2"/>
    </row>
    <row r="1375" ht="14.25">
      <c r="A1375" s="23"/>
      <c r="B1375" s="23"/>
      <c r="C1375" s="23"/>
      <c r="D1375" s="23"/>
      <c r="E1375" s="23"/>
      <c r="F1375" s="23"/>
      <c r="G1375" s="24"/>
      <c r="H1375" s="25"/>
      <c r="I1375" s="26"/>
      <c r="J1375" s="27"/>
      <c r="K1375" s="27"/>
      <c r="L1375" s="27"/>
      <c r="M1375" s="26"/>
      <c r="N1375" s="28"/>
      <c r="O1375" s="29"/>
      <c r="P1375" s="30"/>
      <c r="Q1375" s="30"/>
      <c r="R1375" s="30"/>
      <c r="S1375" s="31"/>
      <c r="T1375" s="26"/>
      <c r="U1375" s="27"/>
      <c r="V1375" s="82"/>
      <c r="W1375" s="83"/>
      <c r="X1375" s="27"/>
      <c r="Y1375" s="36"/>
      <c r="Z1375" s="27"/>
      <c r="AA1375" s="37"/>
      <c r="AB1375" s="38"/>
      <c r="AC1375" s="39"/>
      <c r="AD1375" s="40"/>
      <c r="AK1375" s="2" t="str">
        <f>IF(ISERROR(MATCH(Table18[[#This Row], [Sector of College]],$AY$2:$AY$4,0)),"0", "1")</f>
        <v>0</v>
      </c>
      <c r="AL1375" s="2" t="str">
        <f>IF(ISERROR(MATCH(Table18[[#This Row], [Type of College]],$AZ$2:$AZ$4,0)),"0", "1")</f>
        <v>0</v>
      </c>
      <c r="AM1375" s="2" t="str">
        <f>IF(ISERROR(MATCH(Table18[[#This Row], [College Category]],$BA$2:$BA$15,0)),"0", "1")</f>
        <v>0</v>
      </c>
      <c r="AN1375" s="2" t="str">
        <f>IF(ISERROR(MATCH(Table18[[#This Row], [Degree Duration]],$BB$3:$BB$12,0)),"0", "1")</f>
        <v>0</v>
      </c>
      <c r="AO1375" s="2" t="str">
        <f>IF(ISERROR(MATCH(#REF!,#REF!,0)),"0", "1")</f>
        <v>0</v>
      </c>
      <c r="AP1375" s="2" t="str">
        <f>IF(ISERROR(MATCH(Table18[[#This Row], [Batch Start Year]],$BC$2:$BC$23,0)),"0", "1")</f>
        <v>0</v>
      </c>
      <c r="AQ1375" s="2" t="str">
        <f>IF(ISERROR(MATCH(Table18[[#This Row], [Batch Start Semester]],$BD$2:$BD$5,0)),"0", "1")</f>
        <v>0</v>
      </c>
      <c r="AR1375" s="2" t="str">
        <f>IF(ISERROR(MATCH(Table18[[#This Row], [Batch Session ]],$BE$2:$BE$5,0)),"0", "1")</f>
        <v>0</v>
      </c>
      <c r="AS1375" s="2" t="str">
        <f>IF(ISERROR(MATCH(Table18[[#This Row], [Current Semester Number ]],$BF$2:$BF$12,0)),"0", "1")</f>
        <v>0</v>
      </c>
      <c r="AT1375" s="2" t="str">
        <f>IF(ISERROR(MATCH(Table18[[#This Row], [Gender]],$BG$2:$BG$4,0)),"0", "1")</f>
        <v>0</v>
      </c>
      <c r="AU1375" s="2" t="str">
        <f>IF(ISERROR(MATCH(Table18[[#This Row], [Quota Type]],$BH$2:$BH$12,0)),"0", "1")</f>
        <v>0</v>
      </c>
      <c r="AV1375" s="2" t="str">
        <f>IF(ISERROR(MATCH(Table18[[#This Row], [Different Ability Type (only for Differently abled students)]],$BI$2:$BI$8,0)),"0", "1")</f>
        <v>0</v>
      </c>
      <c r="AW1375" s="2"/>
      <c r="AX1375" s="2"/>
      <c r="AY1375" s="2"/>
      <c r="AZ1375" s="2"/>
    </row>
    <row r="1376" ht="14.25">
      <c r="A1376" s="23"/>
      <c r="B1376" s="23"/>
      <c r="C1376" s="23"/>
      <c r="D1376" s="23"/>
      <c r="E1376" s="23"/>
      <c r="F1376" s="23"/>
      <c r="G1376" s="24"/>
      <c r="H1376" s="25"/>
      <c r="I1376" s="26"/>
      <c r="J1376" s="27"/>
      <c r="K1376" s="27"/>
      <c r="L1376" s="27"/>
      <c r="M1376" s="26"/>
      <c r="N1376" s="28"/>
      <c r="O1376" s="29"/>
      <c r="P1376" s="30"/>
      <c r="Q1376" s="30"/>
      <c r="R1376" s="30"/>
      <c r="S1376" s="31"/>
      <c r="T1376" s="26"/>
      <c r="U1376" s="27"/>
      <c r="V1376" s="82"/>
      <c r="W1376" s="83"/>
      <c r="X1376" s="27"/>
      <c r="Y1376" s="36"/>
      <c r="Z1376" s="27"/>
      <c r="AA1376" s="37"/>
      <c r="AB1376" s="38"/>
      <c r="AC1376" s="39"/>
      <c r="AD1376" s="40"/>
      <c r="AK1376" s="2" t="str">
        <f>IF(ISERROR(MATCH(Table18[[#This Row], [Sector of College]],$AY$2:$AY$4,0)),"0", "1")</f>
        <v>0</v>
      </c>
      <c r="AL1376" s="2" t="str">
        <f>IF(ISERROR(MATCH(Table18[[#This Row], [Type of College]],$AZ$2:$AZ$4,0)),"0", "1")</f>
        <v>0</v>
      </c>
      <c r="AM1376" s="2" t="str">
        <f>IF(ISERROR(MATCH(Table18[[#This Row], [College Category]],$BA$2:$BA$15,0)),"0", "1")</f>
        <v>0</v>
      </c>
      <c r="AN1376" s="2" t="str">
        <f>IF(ISERROR(MATCH(Table18[[#This Row], [Degree Duration]],$BB$3:$BB$12,0)),"0", "1")</f>
        <v>0</v>
      </c>
      <c r="AO1376" s="2" t="str">
        <f>IF(ISERROR(MATCH(#REF!,#REF!,0)),"0", "1")</f>
        <v>0</v>
      </c>
      <c r="AP1376" s="2" t="str">
        <f>IF(ISERROR(MATCH(Table18[[#This Row], [Batch Start Year]],$BC$2:$BC$23,0)),"0", "1")</f>
        <v>0</v>
      </c>
      <c r="AQ1376" s="2" t="str">
        <f>IF(ISERROR(MATCH(Table18[[#This Row], [Batch Start Semester]],$BD$2:$BD$5,0)),"0", "1")</f>
        <v>0</v>
      </c>
      <c r="AR1376" s="2" t="str">
        <f>IF(ISERROR(MATCH(Table18[[#This Row], [Batch Session ]],$BE$2:$BE$5,0)),"0", "1")</f>
        <v>0</v>
      </c>
      <c r="AS1376" s="2" t="str">
        <f>IF(ISERROR(MATCH(Table18[[#This Row], [Current Semester Number ]],$BF$2:$BF$12,0)),"0", "1")</f>
        <v>0</v>
      </c>
      <c r="AT1376" s="2" t="str">
        <f>IF(ISERROR(MATCH(Table18[[#This Row], [Gender]],$BG$2:$BG$4,0)),"0", "1")</f>
        <v>0</v>
      </c>
      <c r="AU1376" s="2" t="str">
        <f>IF(ISERROR(MATCH(Table18[[#This Row], [Quota Type]],$BH$2:$BH$12,0)),"0", "1")</f>
        <v>0</v>
      </c>
      <c r="AV1376" s="2" t="str">
        <f>IF(ISERROR(MATCH(Table18[[#This Row], [Different Ability Type (only for Differently abled students)]],$BI$2:$BI$8,0)),"0", "1")</f>
        <v>0</v>
      </c>
      <c r="AW1376" s="2"/>
      <c r="AX1376" s="2"/>
      <c r="AY1376" s="2"/>
      <c r="AZ1376" s="2"/>
    </row>
    <row r="1377" ht="14.25">
      <c r="A1377" s="23"/>
      <c r="B1377" s="23"/>
      <c r="C1377" s="23"/>
      <c r="D1377" s="23"/>
      <c r="E1377" s="23"/>
      <c r="F1377" s="23"/>
      <c r="G1377" s="24"/>
      <c r="H1377" s="25"/>
      <c r="I1377" s="26"/>
      <c r="J1377" s="27"/>
      <c r="K1377" s="27"/>
      <c r="L1377" s="27"/>
      <c r="M1377" s="26"/>
      <c r="N1377" s="28"/>
      <c r="O1377" s="29"/>
      <c r="P1377" s="30"/>
      <c r="Q1377" s="30"/>
      <c r="R1377" s="30"/>
      <c r="S1377" s="31"/>
      <c r="T1377" s="26"/>
      <c r="U1377" s="27"/>
      <c r="V1377" s="82"/>
      <c r="W1377" s="83"/>
      <c r="X1377" s="27"/>
      <c r="Y1377" s="36"/>
      <c r="Z1377" s="27"/>
      <c r="AA1377" s="37"/>
      <c r="AB1377" s="38"/>
      <c r="AC1377" s="39"/>
      <c r="AD1377" s="40"/>
      <c r="AK1377" s="2" t="str">
        <f>IF(ISERROR(MATCH(Table18[[#This Row], [Sector of College]],$AY$2:$AY$4,0)),"0", "1")</f>
        <v>0</v>
      </c>
      <c r="AL1377" s="2" t="str">
        <f>IF(ISERROR(MATCH(Table18[[#This Row], [Type of College]],$AZ$2:$AZ$4,0)),"0", "1")</f>
        <v>0</v>
      </c>
      <c r="AM1377" s="2" t="str">
        <f>IF(ISERROR(MATCH(Table18[[#This Row], [College Category]],$BA$2:$BA$15,0)),"0", "1")</f>
        <v>0</v>
      </c>
      <c r="AN1377" s="2" t="str">
        <f>IF(ISERROR(MATCH(Table18[[#This Row], [Degree Duration]],$BB$3:$BB$12,0)),"0", "1")</f>
        <v>0</v>
      </c>
      <c r="AO1377" s="2" t="str">
        <f>IF(ISERROR(MATCH(#REF!,#REF!,0)),"0", "1")</f>
        <v>0</v>
      </c>
      <c r="AP1377" s="2" t="str">
        <f>IF(ISERROR(MATCH(Table18[[#This Row], [Batch Start Year]],$BC$2:$BC$23,0)),"0", "1")</f>
        <v>0</v>
      </c>
      <c r="AQ1377" s="2" t="str">
        <f>IF(ISERROR(MATCH(Table18[[#This Row], [Batch Start Semester]],$BD$2:$BD$5,0)),"0", "1")</f>
        <v>0</v>
      </c>
      <c r="AR1377" s="2" t="str">
        <f>IF(ISERROR(MATCH(Table18[[#This Row], [Batch Session ]],$BE$2:$BE$5,0)),"0", "1")</f>
        <v>0</v>
      </c>
      <c r="AS1377" s="2" t="str">
        <f>IF(ISERROR(MATCH(Table18[[#This Row], [Current Semester Number ]],$BF$2:$BF$12,0)),"0", "1")</f>
        <v>0</v>
      </c>
      <c r="AT1377" s="2" t="str">
        <f>IF(ISERROR(MATCH(Table18[[#This Row], [Gender]],$BG$2:$BG$4,0)),"0", "1")</f>
        <v>0</v>
      </c>
      <c r="AU1377" s="2" t="str">
        <f>IF(ISERROR(MATCH(Table18[[#This Row], [Quota Type]],$BH$2:$BH$12,0)),"0", "1")</f>
        <v>0</v>
      </c>
      <c r="AV1377" s="2" t="str">
        <f>IF(ISERROR(MATCH(Table18[[#This Row], [Different Ability Type (only for Differently abled students)]],$BI$2:$BI$8,0)),"0", "1")</f>
        <v>0</v>
      </c>
      <c r="AW1377" s="2"/>
      <c r="AX1377" s="2"/>
      <c r="AY1377" s="2"/>
      <c r="AZ1377" s="2"/>
    </row>
    <row r="1378" ht="14.25">
      <c r="A1378" s="23"/>
      <c r="B1378" s="23"/>
      <c r="C1378" s="23"/>
      <c r="D1378" s="23"/>
      <c r="E1378" s="23"/>
      <c r="F1378" s="23"/>
      <c r="G1378" s="24"/>
      <c r="H1378" s="25"/>
      <c r="I1378" s="26"/>
      <c r="J1378" s="27"/>
      <c r="K1378" s="27"/>
      <c r="L1378" s="27"/>
      <c r="M1378" s="26"/>
      <c r="N1378" s="28"/>
      <c r="O1378" s="29"/>
      <c r="P1378" s="30"/>
      <c r="Q1378" s="30"/>
      <c r="R1378" s="30"/>
      <c r="S1378" s="31"/>
      <c r="T1378" s="26"/>
      <c r="U1378" s="27"/>
      <c r="V1378" s="82"/>
      <c r="W1378" s="83"/>
      <c r="X1378" s="27"/>
      <c r="Y1378" s="36"/>
      <c r="Z1378" s="27"/>
      <c r="AA1378" s="37"/>
      <c r="AB1378" s="38"/>
      <c r="AC1378" s="39"/>
      <c r="AD1378" s="40"/>
      <c r="AK1378" s="2" t="str">
        <f>IF(ISERROR(MATCH(Table18[[#This Row], [Sector of College]],$AY$2:$AY$4,0)),"0", "1")</f>
        <v>0</v>
      </c>
      <c r="AL1378" s="2" t="str">
        <f>IF(ISERROR(MATCH(Table18[[#This Row], [Type of College]],$AZ$2:$AZ$4,0)),"0", "1")</f>
        <v>0</v>
      </c>
      <c r="AM1378" s="2" t="str">
        <f>IF(ISERROR(MATCH(Table18[[#This Row], [College Category]],$BA$2:$BA$15,0)),"0", "1")</f>
        <v>0</v>
      </c>
      <c r="AN1378" s="2" t="str">
        <f>IF(ISERROR(MATCH(Table18[[#This Row], [Degree Duration]],$BB$3:$BB$12,0)),"0", "1")</f>
        <v>0</v>
      </c>
      <c r="AO1378" s="2" t="str">
        <f>IF(ISERROR(MATCH(#REF!,#REF!,0)),"0", "1")</f>
        <v>0</v>
      </c>
      <c r="AP1378" s="2" t="str">
        <f>IF(ISERROR(MATCH(Table18[[#This Row], [Batch Start Year]],$BC$2:$BC$23,0)),"0", "1")</f>
        <v>0</v>
      </c>
      <c r="AQ1378" s="2" t="str">
        <f>IF(ISERROR(MATCH(Table18[[#This Row], [Batch Start Semester]],$BD$2:$BD$5,0)),"0", "1")</f>
        <v>0</v>
      </c>
      <c r="AR1378" s="2" t="str">
        <f>IF(ISERROR(MATCH(Table18[[#This Row], [Batch Session ]],$BE$2:$BE$5,0)),"0", "1")</f>
        <v>0</v>
      </c>
      <c r="AS1378" s="2" t="str">
        <f>IF(ISERROR(MATCH(Table18[[#This Row], [Current Semester Number ]],$BF$2:$BF$12,0)),"0", "1")</f>
        <v>0</v>
      </c>
      <c r="AT1378" s="2" t="str">
        <f>IF(ISERROR(MATCH(Table18[[#This Row], [Gender]],$BG$2:$BG$4,0)),"0", "1")</f>
        <v>0</v>
      </c>
      <c r="AU1378" s="2" t="str">
        <f>IF(ISERROR(MATCH(Table18[[#This Row], [Quota Type]],$BH$2:$BH$12,0)),"0", "1")</f>
        <v>0</v>
      </c>
      <c r="AV1378" s="2" t="str">
        <f>IF(ISERROR(MATCH(Table18[[#This Row], [Different Ability Type (only for Differently abled students)]],$BI$2:$BI$8,0)),"0", "1")</f>
        <v>0</v>
      </c>
      <c r="AW1378" s="2"/>
      <c r="AX1378" s="2"/>
      <c r="AY1378" s="2"/>
      <c r="AZ1378" s="2"/>
    </row>
    <row r="1379" ht="14.25">
      <c r="A1379" s="23"/>
      <c r="B1379" s="23"/>
      <c r="C1379" s="23"/>
      <c r="D1379" s="23"/>
      <c r="E1379" s="23"/>
      <c r="F1379" s="23"/>
      <c r="G1379" s="24"/>
      <c r="H1379" s="25"/>
      <c r="I1379" s="26"/>
      <c r="J1379" s="27"/>
      <c r="K1379" s="27"/>
      <c r="L1379" s="27"/>
      <c r="M1379" s="26"/>
      <c r="N1379" s="28"/>
      <c r="O1379" s="29"/>
      <c r="P1379" s="30"/>
      <c r="Q1379" s="30"/>
      <c r="R1379" s="30"/>
      <c r="S1379" s="31"/>
      <c r="T1379" s="26"/>
      <c r="U1379" s="27"/>
      <c r="V1379" s="82"/>
      <c r="W1379" s="83"/>
      <c r="X1379" s="27"/>
      <c r="Y1379" s="36"/>
      <c r="Z1379" s="27"/>
      <c r="AA1379" s="37"/>
      <c r="AB1379" s="38"/>
      <c r="AC1379" s="39"/>
      <c r="AD1379" s="40"/>
      <c r="AK1379" s="2" t="str">
        <f>IF(ISERROR(MATCH(Table18[[#This Row], [Sector of College]],$AY$2:$AY$4,0)),"0", "1")</f>
        <v>0</v>
      </c>
      <c r="AL1379" s="2" t="str">
        <f>IF(ISERROR(MATCH(Table18[[#This Row], [Type of College]],$AZ$2:$AZ$4,0)),"0", "1")</f>
        <v>0</v>
      </c>
      <c r="AM1379" s="2" t="str">
        <f>IF(ISERROR(MATCH(Table18[[#This Row], [College Category]],$BA$2:$BA$15,0)),"0", "1")</f>
        <v>0</v>
      </c>
      <c r="AN1379" s="2" t="str">
        <f>IF(ISERROR(MATCH(Table18[[#This Row], [Degree Duration]],$BB$3:$BB$12,0)),"0", "1")</f>
        <v>0</v>
      </c>
      <c r="AO1379" s="2" t="str">
        <f>IF(ISERROR(MATCH(#REF!,#REF!,0)),"0", "1")</f>
        <v>0</v>
      </c>
      <c r="AP1379" s="2" t="str">
        <f>IF(ISERROR(MATCH(Table18[[#This Row], [Batch Start Year]],$BC$2:$BC$23,0)),"0", "1")</f>
        <v>0</v>
      </c>
      <c r="AQ1379" s="2" t="str">
        <f>IF(ISERROR(MATCH(Table18[[#This Row], [Batch Start Semester]],$BD$2:$BD$5,0)),"0", "1")</f>
        <v>0</v>
      </c>
      <c r="AR1379" s="2" t="str">
        <f>IF(ISERROR(MATCH(Table18[[#This Row], [Batch Session ]],$BE$2:$BE$5,0)),"0", "1")</f>
        <v>0</v>
      </c>
      <c r="AS1379" s="2" t="str">
        <f>IF(ISERROR(MATCH(Table18[[#This Row], [Current Semester Number ]],$BF$2:$BF$12,0)),"0", "1")</f>
        <v>0</v>
      </c>
      <c r="AT1379" s="2" t="str">
        <f>IF(ISERROR(MATCH(Table18[[#This Row], [Gender]],$BG$2:$BG$4,0)),"0", "1")</f>
        <v>0</v>
      </c>
      <c r="AU1379" s="2" t="str">
        <f>IF(ISERROR(MATCH(Table18[[#This Row], [Quota Type]],$BH$2:$BH$12,0)),"0", "1")</f>
        <v>0</v>
      </c>
      <c r="AV1379" s="2" t="str">
        <f>IF(ISERROR(MATCH(Table18[[#This Row], [Different Ability Type (only for Differently abled students)]],$BI$2:$BI$8,0)),"0", "1")</f>
        <v>0</v>
      </c>
      <c r="AW1379" s="2"/>
      <c r="AX1379" s="2"/>
      <c r="AY1379" s="2"/>
      <c r="AZ1379" s="2"/>
    </row>
    <row r="1380" ht="14.25">
      <c r="A1380" s="23"/>
      <c r="B1380" s="23"/>
      <c r="C1380" s="23"/>
      <c r="D1380" s="23"/>
      <c r="E1380" s="23"/>
      <c r="F1380" s="23"/>
      <c r="G1380" s="24"/>
      <c r="H1380" s="25"/>
      <c r="I1380" s="26"/>
      <c r="J1380" s="27"/>
      <c r="K1380" s="27"/>
      <c r="L1380" s="27"/>
      <c r="M1380" s="26"/>
      <c r="N1380" s="28"/>
      <c r="O1380" s="29"/>
      <c r="P1380" s="30"/>
      <c r="Q1380" s="30"/>
      <c r="R1380" s="30"/>
      <c r="S1380" s="31"/>
      <c r="T1380" s="26"/>
      <c r="U1380" s="27"/>
      <c r="V1380" s="82"/>
      <c r="W1380" s="83"/>
      <c r="X1380" s="27"/>
      <c r="Y1380" s="36"/>
      <c r="Z1380" s="27"/>
      <c r="AA1380" s="37"/>
      <c r="AB1380" s="38"/>
      <c r="AC1380" s="39"/>
      <c r="AD1380" s="40"/>
      <c r="AK1380" s="2" t="str">
        <f>IF(ISERROR(MATCH(Table18[[#This Row], [Sector of College]],$AY$2:$AY$4,0)),"0", "1")</f>
        <v>0</v>
      </c>
      <c r="AL1380" s="2" t="str">
        <f>IF(ISERROR(MATCH(Table18[[#This Row], [Type of College]],$AZ$2:$AZ$4,0)),"0", "1")</f>
        <v>0</v>
      </c>
      <c r="AM1380" s="2" t="str">
        <f>IF(ISERROR(MATCH(Table18[[#This Row], [College Category]],$BA$2:$BA$15,0)),"0", "1")</f>
        <v>0</v>
      </c>
      <c r="AN1380" s="2" t="str">
        <f>IF(ISERROR(MATCH(Table18[[#This Row], [Degree Duration]],$BB$3:$BB$12,0)),"0", "1")</f>
        <v>0</v>
      </c>
      <c r="AO1380" s="2" t="str">
        <f>IF(ISERROR(MATCH(#REF!,#REF!,0)),"0", "1")</f>
        <v>0</v>
      </c>
      <c r="AP1380" s="2" t="str">
        <f>IF(ISERROR(MATCH(Table18[[#This Row], [Batch Start Year]],$BC$2:$BC$23,0)),"0", "1")</f>
        <v>0</v>
      </c>
      <c r="AQ1380" s="2" t="str">
        <f>IF(ISERROR(MATCH(Table18[[#This Row], [Batch Start Semester]],$BD$2:$BD$5,0)),"0", "1")</f>
        <v>0</v>
      </c>
      <c r="AR1380" s="2" t="str">
        <f>IF(ISERROR(MATCH(Table18[[#This Row], [Batch Session ]],$BE$2:$BE$5,0)),"0", "1")</f>
        <v>0</v>
      </c>
      <c r="AS1380" s="2" t="str">
        <f>IF(ISERROR(MATCH(Table18[[#This Row], [Current Semester Number ]],$BF$2:$BF$12,0)),"0", "1")</f>
        <v>0</v>
      </c>
      <c r="AT1380" s="2" t="str">
        <f>IF(ISERROR(MATCH(Table18[[#This Row], [Gender]],$BG$2:$BG$4,0)),"0", "1")</f>
        <v>0</v>
      </c>
      <c r="AU1380" s="2" t="str">
        <f>IF(ISERROR(MATCH(Table18[[#This Row], [Quota Type]],$BH$2:$BH$12,0)),"0", "1")</f>
        <v>0</v>
      </c>
      <c r="AV1380" s="2" t="str">
        <f>IF(ISERROR(MATCH(Table18[[#This Row], [Different Ability Type (only for Differently abled students)]],$BI$2:$BI$8,0)),"0", "1")</f>
        <v>0</v>
      </c>
      <c r="AW1380" s="2"/>
      <c r="AX1380" s="2"/>
      <c r="AY1380" s="2"/>
      <c r="AZ1380" s="2"/>
    </row>
    <row r="1381" ht="14.25">
      <c r="A1381" s="23"/>
      <c r="B1381" s="23"/>
      <c r="C1381" s="23"/>
      <c r="D1381" s="23"/>
      <c r="E1381" s="23"/>
      <c r="F1381" s="23"/>
      <c r="G1381" s="24"/>
      <c r="H1381" s="25"/>
      <c r="I1381" s="26"/>
      <c r="J1381" s="27"/>
      <c r="K1381" s="27"/>
      <c r="L1381" s="27"/>
      <c r="M1381" s="26"/>
      <c r="N1381" s="28"/>
      <c r="O1381" s="29"/>
      <c r="P1381" s="30"/>
      <c r="Q1381" s="30"/>
      <c r="R1381" s="30"/>
      <c r="S1381" s="31"/>
      <c r="T1381" s="26"/>
      <c r="U1381" s="27"/>
      <c r="V1381" s="82"/>
      <c r="W1381" s="83"/>
      <c r="X1381" s="27"/>
      <c r="Y1381" s="36"/>
      <c r="Z1381" s="27"/>
      <c r="AA1381" s="37"/>
      <c r="AB1381" s="38"/>
      <c r="AC1381" s="39"/>
      <c r="AD1381" s="40"/>
      <c r="AK1381" s="2" t="str">
        <f>IF(ISERROR(MATCH(Table18[[#This Row], [Sector of College]],$AY$2:$AY$4,0)),"0", "1")</f>
        <v>0</v>
      </c>
      <c r="AL1381" s="2" t="str">
        <f>IF(ISERROR(MATCH(Table18[[#This Row], [Type of College]],$AZ$2:$AZ$4,0)),"0", "1")</f>
        <v>0</v>
      </c>
      <c r="AM1381" s="2" t="str">
        <f>IF(ISERROR(MATCH(Table18[[#This Row], [College Category]],$BA$2:$BA$15,0)),"0", "1")</f>
        <v>0</v>
      </c>
      <c r="AN1381" s="2" t="str">
        <f>IF(ISERROR(MATCH(Table18[[#This Row], [Degree Duration]],$BB$3:$BB$12,0)),"0", "1")</f>
        <v>0</v>
      </c>
      <c r="AO1381" s="2" t="str">
        <f>IF(ISERROR(MATCH(#REF!,#REF!,0)),"0", "1")</f>
        <v>0</v>
      </c>
      <c r="AP1381" s="2" t="str">
        <f>IF(ISERROR(MATCH(Table18[[#This Row], [Batch Start Year]],$BC$2:$BC$23,0)),"0", "1")</f>
        <v>0</v>
      </c>
      <c r="AQ1381" s="2" t="str">
        <f>IF(ISERROR(MATCH(Table18[[#This Row], [Batch Start Semester]],$BD$2:$BD$5,0)),"0", "1")</f>
        <v>0</v>
      </c>
      <c r="AR1381" s="2" t="str">
        <f>IF(ISERROR(MATCH(Table18[[#This Row], [Batch Session ]],$BE$2:$BE$5,0)),"0", "1")</f>
        <v>0</v>
      </c>
      <c r="AS1381" s="2" t="str">
        <f>IF(ISERROR(MATCH(Table18[[#This Row], [Current Semester Number ]],$BF$2:$BF$12,0)),"0", "1")</f>
        <v>0</v>
      </c>
      <c r="AT1381" s="2" t="str">
        <f>IF(ISERROR(MATCH(Table18[[#This Row], [Gender]],$BG$2:$BG$4,0)),"0", "1")</f>
        <v>0</v>
      </c>
      <c r="AU1381" s="2" t="str">
        <f>IF(ISERROR(MATCH(Table18[[#This Row], [Quota Type]],$BH$2:$BH$12,0)),"0", "1")</f>
        <v>0</v>
      </c>
      <c r="AV1381" s="2" t="str">
        <f>IF(ISERROR(MATCH(Table18[[#This Row], [Different Ability Type (only for Differently abled students)]],$BI$2:$BI$8,0)),"0", "1")</f>
        <v>0</v>
      </c>
      <c r="AW1381" s="2"/>
      <c r="AX1381" s="2"/>
      <c r="AY1381" s="2"/>
      <c r="AZ1381" s="2"/>
    </row>
    <row r="1382" ht="14.25">
      <c r="A1382" s="23"/>
      <c r="B1382" s="23"/>
      <c r="C1382" s="23"/>
      <c r="D1382" s="23"/>
      <c r="E1382" s="23"/>
      <c r="F1382" s="23"/>
      <c r="G1382" s="24"/>
      <c r="H1382" s="25"/>
      <c r="I1382" s="26"/>
      <c r="J1382" s="27"/>
      <c r="K1382" s="27"/>
      <c r="L1382" s="27"/>
      <c r="M1382" s="26"/>
      <c r="N1382" s="28"/>
      <c r="O1382" s="29"/>
      <c r="P1382" s="30"/>
      <c r="Q1382" s="30"/>
      <c r="R1382" s="30"/>
      <c r="S1382" s="31"/>
      <c r="T1382" s="26"/>
      <c r="U1382" s="27"/>
      <c r="V1382" s="82"/>
      <c r="W1382" s="83"/>
      <c r="X1382" s="27"/>
      <c r="Y1382" s="36"/>
      <c r="Z1382" s="27"/>
      <c r="AA1382" s="37"/>
      <c r="AB1382" s="38"/>
      <c r="AC1382" s="39"/>
      <c r="AD1382" s="40"/>
      <c r="AK1382" s="2" t="str">
        <f>IF(ISERROR(MATCH(Table18[[#This Row], [Sector of College]],$AY$2:$AY$4,0)),"0", "1")</f>
        <v>0</v>
      </c>
      <c r="AL1382" s="2" t="str">
        <f>IF(ISERROR(MATCH(Table18[[#This Row], [Type of College]],$AZ$2:$AZ$4,0)),"0", "1")</f>
        <v>0</v>
      </c>
      <c r="AM1382" s="2" t="str">
        <f>IF(ISERROR(MATCH(Table18[[#This Row], [College Category]],$BA$2:$BA$15,0)),"0", "1")</f>
        <v>0</v>
      </c>
      <c r="AN1382" s="2" t="str">
        <f>IF(ISERROR(MATCH(Table18[[#This Row], [Degree Duration]],$BB$3:$BB$12,0)),"0", "1")</f>
        <v>0</v>
      </c>
      <c r="AO1382" s="2" t="str">
        <f>IF(ISERROR(MATCH(#REF!,#REF!,0)),"0", "1")</f>
        <v>0</v>
      </c>
      <c r="AP1382" s="2" t="str">
        <f>IF(ISERROR(MATCH(Table18[[#This Row], [Batch Start Year]],$BC$2:$BC$23,0)),"0", "1")</f>
        <v>0</v>
      </c>
      <c r="AQ1382" s="2" t="str">
        <f>IF(ISERROR(MATCH(Table18[[#This Row], [Batch Start Semester]],$BD$2:$BD$5,0)),"0", "1")</f>
        <v>0</v>
      </c>
      <c r="AR1382" s="2" t="str">
        <f>IF(ISERROR(MATCH(Table18[[#This Row], [Batch Session ]],$BE$2:$BE$5,0)),"0", "1")</f>
        <v>0</v>
      </c>
      <c r="AS1382" s="2" t="str">
        <f>IF(ISERROR(MATCH(Table18[[#This Row], [Current Semester Number ]],$BF$2:$BF$12,0)),"0", "1")</f>
        <v>0</v>
      </c>
      <c r="AT1382" s="2" t="str">
        <f>IF(ISERROR(MATCH(Table18[[#This Row], [Gender]],$BG$2:$BG$4,0)),"0", "1")</f>
        <v>0</v>
      </c>
      <c r="AU1382" s="2" t="str">
        <f>IF(ISERROR(MATCH(Table18[[#This Row], [Quota Type]],$BH$2:$BH$12,0)),"0", "1")</f>
        <v>0</v>
      </c>
      <c r="AV1382" s="2" t="str">
        <f>IF(ISERROR(MATCH(Table18[[#This Row], [Different Ability Type (only for Differently abled students)]],$BI$2:$BI$8,0)),"0", "1")</f>
        <v>0</v>
      </c>
      <c r="AW1382" s="2"/>
      <c r="AX1382" s="2"/>
      <c r="AY1382" s="2"/>
      <c r="AZ1382" s="2"/>
    </row>
    <row r="1383" ht="14.25">
      <c r="A1383" s="23"/>
      <c r="B1383" s="23"/>
      <c r="C1383" s="23"/>
      <c r="D1383" s="23"/>
      <c r="E1383" s="23"/>
      <c r="F1383" s="23"/>
      <c r="G1383" s="24"/>
      <c r="H1383" s="25"/>
      <c r="I1383" s="26"/>
      <c r="J1383" s="27"/>
      <c r="K1383" s="27"/>
      <c r="L1383" s="27"/>
      <c r="M1383" s="26"/>
      <c r="N1383" s="28"/>
      <c r="O1383" s="29"/>
      <c r="P1383" s="30"/>
      <c r="Q1383" s="30"/>
      <c r="R1383" s="30"/>
      <c r="S1383" s="31"/>
      <c r="T1383" s="26"/>
      <c r="U1383" s="27"/>
      <c r="V1383" s="82"/>
      <c r="W1383" s="83"/>
      <c r="X1383" s="27"/>
      <c r="Y1383" s="36"/>
      <c r="Z1383" s="27"/>
      <c r="AA1383" s="37"/>
      <c r="AB1383" s="38"/>
      <c r="AC1383" s="39"/>
      <c r="AD1383" s="40"/>
      <c r="AK1383" s="2" t="str">
        <f>IF(ISERROR(MATCH(Table18[[#This Row], [Sector of College]],$AY$2:$AY$4,0)),"0", "1")</f>
        <v>0</v>
      </c>
      <c r="AL1383" s="2" t="str">
        <f>IF(ISERROR(MATCH(Table18[[#This Row], [Type of College]],$AZ$2:$AZ$4,0)),"0", "1")</f>
        <v>0</v>
      </c>
      <c r="AM1383" s="2" t="str">
        <f>IF(ISERROR(MATCH(Table18[[#This Row], [College Category]],$BA$2:$BA$15,0)),"0", "1")</f>
        <v>0</v>
      </c>
      <c r="AN1383" s="2" t="str">
        <f>IF(ISERROR(MATCH(Table18[[#This Row], [Degree Duration]],$BB$3:$BB$12,0)),"0", "1")</f>
        <v>0</v>
      </c>
      <c r="AO1383" s="2" t="str">
        <f>IF(ISERROR(MATCH(#REF!,#REF!,0)),"0", "1")</f>
        <v>0</v>
      </c>
      <c r="AP1383" s="2" t="str">
        <f>IF(ISERROR(MATCH(Table18[[#This Row], [Batch Start Year]],$BC$2:$BC$23,0)),"0", "1")</f>
        <v>0</v>
      </c>
      <c r="AQ1383" s="2" t="str">
        <f>IF(ISERROR(MATCH(Table18[[#This Row], [Batch Start Semester]],$BD$2:$BD$5,0)),"0", "1")</f>
        <v>0</v>
      </c>
      <c r="AR1383" s="2" t="str">
        <f>IF(ISERROR(MATCH(Table18[[#This Row], [Batch Session ]],$BE$2:$BE$5,0)),"0", "1")</f>
        <v>0</v>
      </c>
      <c r="AS1383" s="2" t="str">
        <f>IF(ISERROR(MATCH(Table18[[#This Row], [Current Semester Number ]],$BF$2:$BF$12,0)),"0", "1")</f>
        <v>0</v>
      </c>
      <c r="AT1383" s="2" t="str">
        <f>IF(ISERROR(MATCH(Table18[[#This Row], [Gender]],$BG$2:$BG$4,0)),"0", "1")</f>
        <v>0</v>
      </c>
      <c r="AU1383" s="2" t="str">
        <f>IF(ISERROR(MATCH(Table18[[#This Row], [Quota Type]],$BH$2:$BH$12,0)),"0", "1")</f>
        <v>0</v>
      </c>
      <c r="AV1383" s="2" t="str">
        <f>IF(ISERROR(MATCH(Table18[[#This Row], [Different Ability Type (only for Differently abled students)]],$BI$2:$BI$8,0)),"0", "1")</f>
        <v>0</v>
      </c>
      <c r="AW1383" s="2"/>
      <c r="AX1383" s="2"/>
      <c r="AY1383" s="2"/>
      <c r="AZ1383" s="2"/>
    </row>
    <row r="1384" ht="14.25">
      <c r="A1384" s="23"/>
      <c r="B1384" s="23"/>
      <c r="C1384" s="23"/>
      <c r="D1384" s="23"/>
      <c r="E1384" s="23"/>
      <c r="F1384" s="23"/>
      <c r="G1384" s="24"/>
      <c r="H1384" s="25"/>
      <c r="I1384" s="26"/>
      <c r="J1384" s="27"/>
      <c r="K1384" s="27"/>
      <c r="L1384" s="27"/>
      <c r="M1384" s="26"/>
      <c r="N1384" s="28"/>
      <c r="O1384" s="29"/>
      <c r="P1384" s="30"/>
      <c r="Q1384" s="30"/>
      <c r="R1384" s="30"/>
      <c r="S1384" s="31"/>
      <c r="T1384" s="26"/>
      <c r="U1384" s="27"/>
      <c r="V1384" s="82"/>
      <c r="W1384" s="83"/>
      <c r="X1384" s="27"/>
      <c r="Y1384" s="36"/>
      <c r="Z1384" s="27"/>
      <c r="AA1384" s="37"/>
      <c r="AB1384" s="38"/>
      <c r="AC1384" s="39"/>
      <c r="AD1384" s="40"/>
      <c r="AK1384" s="2" t="str">
        <f>IF(ISERROR(MATCH(Table18[[#This Row], [Sector of College]],$AY$2:$AY$4,0)),"0", "1")</f>
        <v>0</v>
      </c>
      <c r="AL1384" s="2" t="str">
        <f>IF(ISERROR(MATCH(Table18[[#This Row], [Type of College]],$AZ$2:$AZ$4,0)),"0", "1")</f>
        <v>0</v>
      </c>
      <c r="AM1384" s="2" t="str">
        <f>IF(ISERROR(MATCH(Table18[[#This Row], [College Category]],$BA$2:$BA$15,0)),"0", "1")</f>
        <v>0</v>
      </c>
      <c r="AN1384" s="2" t="str">
        <f>IF(ISERROR(MATCH(Table18[[#This Row], [Degree Duration]],$BB$3:$BB$12,0)),"0", "1")</f>
        <v>0</v>
      </c>
      <c r="AO1384" s="2" t="str">
        <f>IF(ISERROR(MATCH(#REF!,#REF!,0)),"0", "1")</f>
        <v>0</v>
      </c>
      <c r="AP1384" s="2" t="str">
        <f>IF(ISERROR(MATCH(Table18[[#This Row], [Batch Start Year]],$BC$2:$BC$23,0)),"0", "1")</f>
        <v>0</v>
      </c>
      <c r="AQ1384" s="2" t="str">
        <f>IF(ISERROR(MATCH(Table18[[#This Row], [Batch Start Semester]],$BD$2:$BD$5,0)),"0", "1")</f>
        <v>0</v>
      </c>
      <c r="AR1384" s="2" t="str">
        <f>IF(ISERROR(MATCH(Table18[[#This Row], [Batch Session ]],$BE$2:$BE$5,0)),"0", "1")</f>
        <v>0</v>
      </c>
      <c r="AS1384" s="2" t="str">
        <f>IF(ISERROR(MATCH(Table18[[#This Row], [Current Semester Number ]],$BF$2:$BF$12,0)),"0", "1")</f>
        <v>0</v>
      </c>
      <c r="AT1384" s="2" t="str">
        <f>IF(ISERROR(MATCH(Table18[[#This Row], [Gender]],$BG$2:$BG$4,0)),"0", "1")</f>
        <v>0</v>
      </c>
      <c r="AU1384" s="2" t="str">
        <f>IF(ISERROR(MATCH(Table18[[#This Row], [Quota Type]],$BH$2:$BH$12,0)),"0", "1")</f>
        <v>0</v>
      </c>
      <c r="AV1384" s="2" t="str">
        <f>IF(ISERROR(MATCH(Table18[[#This Row], [Different Ability Type (only for Differently abled students)]],$BI$2:$BI$8,0)),"0", "1")</f>
        <v>0</v>
      </c>
      <c r="AW1384" s="2"/>
      <c r="AX1384" s="2"/>
      <c r="AY1384" s="2"/>
      <c r="AZ1384" s="2"/>
    </row>
    <row r="1385" ht="14.25">
      <c r="A1385" s="23"/>
      <c r="B1385" s="23"/>
      <c r="C1385" s="23"/>
      <c r="D1385" s="23"/>
      <c r="E1385" s="23"/>
      <c r="F1385" s="23"/>
      <c r="G1385" s="24"/>
      <c r="H1385" s="25"/>
      <c r="I1385" s="26"/>
      <c r="J1385" s="27"/>
      <c r="K1385" s="27"/>
      <c r="L1385" s="27"/>
      <c r="M1385" s="26"/>
      <c r="N1385" s="28"/>
      <c r="O1385" s="29"/>
      <c r="P1385" s="30"/>
      <c r="Q1385" s="30"/>
      <c r="R1385" s="30"/>
      <c r="S1385" s="31"/>
      <c r="T1385" s="26"/>
      <c r="U1385" s="27"/>
      <c r="V1385" s="82"/>
      <c r="W1385" s="83"/>
      <c r="X1385" s="27"/>
      <c r="Y1385" s="36"/>
      <c r="Z1385" s="27"/>
      <c r="AA1385" s="37"/>
      <c r="AB1385" s="38"/>
      <c r="AC1385" s="39"/>
      <c r="AD1385" s="40"/>
      <c r="AK1385" s="2" t="str">
        <f>IF(ISERROR(MATCH(Table18[[#This Row], [Sector of College]],$AY$2:$AY$4,0)),"0", "1")</f>
        <v>0</v>
      </c>
      <c r="AL1385" s="2" t="str">
        <f>IF(ISERROR(MATCH(Table18[[#This Row], [Type of College]],$AZ$2:$AZ$4,0)),"0", "1")</f>
        <v>0</v>
      </c>
      <c r="AM1385" s="2" t="str">
        <f>IF(ISERROR(MATCH(Table18[[#This Row], [College Category]],$BA$2:$BA$15,0)),"0", "1")</f>
        <v>0</v>
      </c>
      <c r="AN1385" s="2" t="str">
        <f>IF(ISERROR(MATCH(Table18[[#This Row], [Degree Duration]],$BB$3:$BB$12,0)),"0", "1")</f>
        <v>0</v>
      </c>
      <c r="AO1385" s="2" t="str">
        <f>IF(ISERROR(MATCH(#REF!,#REF!,0)),"0", "1")</f>
        <v>0</v>
      </c>
      <c r="AP1385" s="2" t="str">
        <f>IF(ISERROR(MATCH(Table18[[#This Row], [Batch Start Year]],$BC$2:$BC$23,0)),"0", "1")</f>
        <v>0</v>
      </c>
      <c r="AQ1385" s="2" t="str">
        <f>IF(ISERROR(MATCH(Table18[[#This Row], [Batch Start Semester]],$BD$2:$BD$5,0)),"0", "1")</f>
        <v>0</v>
      </c>
      <c r="AR1385" s="2" t="str">
        <f>IF(ISERROR(MATCH(Table18[[#This Row], [Batch Session ]],$BE$2:$BE$5,0)),"0", "1")</f>
        <v>0</v>
      </c>
      <c r="AS1385" s="2" t="str">
        <f>IF(ISERROR(MATCH(Table18[[#This Row], [Current Semester Number ]],$BF$2:$BF$12,0)),"0", "1")</f>
        <v>0</v>
      </c>
      <c r="AT1385" s="2" t="str">
        <f>IF(ISERROR(MATCH(Table18[[#This Row], [Gender]],$BG$2:$BG$4,0)),"0", "1")</f>
        <v>0</v>
      </c>
      <c r="AU1385" s="2" t="str">
        <f>IF(ISERROR(MATCH(Table18[[#This Row], [Quota Type]],$BH$2:$BH$12,0)),"0", "1")</f>
        <v>0</v>
      </c>
      <c r="AV1385" s="2" t="str">
        <f>IF(ISERROR(MATCH(Table18[[#This Row], [Different Ability Type (only for Differently abled students)]],$BI$2:$BI$8,0)),"0", "1")</f>
        <v>0</v>
      </c>
      <c r="AW1385" s="2"/>
      <c r="AX1385" s="2"/>
      <c r="AY1385" s="2"/>
      <c r="AZ1385" s="2"/>
    </row>
    <row r="1386" ht="14.25">
      <c r="A1386" s="23"/>
      <c r="B1386" s="23"/>
      <c r="C1386" s="23"/>
      <c r="D1386" s="23"/>
      <c r="E1386" s="23"/>
      <c r="F1386" s="23"/>
      <c r="G1386" s="24"/>
      <c r="H1386" s="25"/>
      <c r="I1386" s="26"/>
      <c r="J1386" s="27"/>
      <c r="K1386" s="27"/>
      <c r="L1386" s="27"/>
      <c r="M1386" s="26"/>
      <c r="N1386" s="28"/>
      <c r="O1386" s="29"/>
      <c r="P1386" s="30"/>
      <c r="Q1386" s="30"/>
      <c r="R1386" s="30"/>
      <c r="S1386" s="31"/>
      <c r="T1386" s="26"/>
      <c r="U1386" s="27"/>
      <c r="V1386" s="82"/>
      <c r="W1386" s="83"/>
      <c r="X1386" s="27"/>
      <c r="Y1386" s="36"/>
      <c r="Z1386" s="27"/>
      <c r="AA1386" s="37"/>
      <c r="AB1386" s="38"/>
      <c r="AC1386" s="39"/>
      <c r="AD1386" s="40"/>
      <c r="AK1386" s="2" t="str">
        <f>IF(ISERROR(MATCH(Table18[[#This Row], [Sector of College]],$AY$2:$AY$4,0)),"0", "1")</f>
        <v>0</v>
      </c>
      <c r="AL1386" s="2" t="str">
        <f>IF(ISERROR(MATCH(Table18[[#This Row], [Type of College]],$AZ$2:$AZ$4,0)),"0", "1")</f>
        <v>0</v>
      </c>
      <c r="AM1386" s="2" t="str">
        <f>IF(ISERROR(MATCH(Table18[[#This Row], [College Category]],$BA$2:$BA$15,0)),"0", "1")</f>
        <v>0</v>
      </c>
      <c r="AN1386" s="2" t="str">
        <f>IF(ISERROR(MATCH(Table18[[#This Row], [Degree Duration]],$BB$3:$BB$12,0)),"0", "1")</f>
        <v>0</v>
      </c>
      <c r="AO1386" s="2" t="str">
        <f>IF(ISERROR(MATCH(#REF!,#REF!,0)),"0", "1")</f>
        <v>0</v>
      </c>
      <c r="AP1386" s="2" t="str">
        <f>IF(ISERROR(MATCH(Table18[[#This Row], [Batch Start Year]],$BC$2:$BC$23,0)),"0", "1")</f>
        <v>0</v>
      </c>
      <c r="AQ1386" s="2" t="str">
        <f>IF(ISERROR(MATCH(Table18[[#This Row], [Batch Start Semester]],$BD$2:$BD$5,0)),"0", "1")</f>
        <v>0</v>
      </c>
      <c r="AR1386" s="2" t="str">
        <f>IF(ISERROR(MATCH(Table18[[#This Row], [Batch Session ]],$BE$2:$BE$5,0)),"0", "1")</f>
        <v>0</v>
      </c>
      <c r="AS1386" s="2" t="str">
        <f>IF(ISERROR(MATCH(Table18[[#This Row], [Current Semester Number ]],$BF$2:$BF$12,0)),"0", "1")</f>
        <v>0</v>
      </c>
      <c r="AT1386" s="2" t="str">
        <f>IF(ISERROR(MATCH(Table18[[#This Row], [Gender]],$BG$2:$BG$4,0)),"0", "1")</f>
        <v>0</v>
      </c>
      <c r="AU1386" s="2" t="str">
        <f>IF(ISERROR(MATCH(Table18[[#This Row], [Quota Type]],$BH$2:$BH$12,0)),"0", "1")</f>
        <v>0</v>
      </c>
      <c r="AV1386" s="2" t="str">
        <f>IF(ISERROR(MATCH(Table18[[#This Row], [Different Ability Type (only for Differently abled students)]],$BI$2:$BI$8,0)),"0", "1")</f>
        <v>0</v>
      </c>
      <c r="AW1386" s="2"/>
      <c r="AX1386" s="2"/>
      <c r="AY1386" s="2"/>
      <c r="AZ1386" s="2"/>
    </row>
    <row r="1387" ht="14.25">
      <c r="A1387" s="23"/>
      <c r="B1387" s="23"/>
      <c r="C1387" s="23"/>
      <c r="D1387" s="23"/>
      <c r="E1387" s="23"/>
      <c r="F1387" s="23"/>
      <c r="G1387" s="24"/>
      <c r="H1387" s="25"/>
      <c r="I1387" s="26"/>
      <c r="J1387" s="27"/>
      <c r="K1387" s="27"/>
      <c r="L1387" s="27"/>
      <c r="M1387" s="26"/>
      <c r="N1387" s="28"/>
      <c r="O1387" s="29"/>
      <c r="P1387" s="30"/>
      <c r="Q1387" s="30"/>
      <c r="R1387" s="30"/>
      <c r="S1387" s="31"/>
      <c r="T1387" s="26"/>
      <c r="U1387" s="27"/>
      <c r="V1387" s="82"/>
      <c r="W1387" s="83"/>
      <c r="X1387" s="27"/>
      <c r="Y1387" s="36"/>
      <c r="Z1387" s="27"/>
      <c r="AA1387" s="37"/>
      <c r="AB1387" s="38"/>
      <c r="AC1387" s="39"/>
      <c r="AD1387" s="40"/>
      <c r="AK1387" s="2" t="str">
        <f>IF(ISERROR(MATCH(Table18[[#This Row], [Sector of College]],$AY$2:$AY$4,0)),"0", "1")</f>
        <v>0</v>
      </c>
      <c r="AL1387" s="2" t="str">
        <f>IF(ISERROR(MATCH(Table18[[#This Row], [Type of College]],$AZ$2:$AZ$4,0)),"0", "1")</f>
        <v>0</v>
      </c>
      <c r="AM1387" s="2" t="str">
        <f>IF(ISERROR(MATCH(Table18[[#This Row], [College Category]],$BA$2:$BA$15,0)),"0", "1")</f>
        <v>0</v>
      </c>
      <c r="AN1387" s="2" t="str">
        <f>IF(ISERROR(MATCH(Table18[[#This Row], [Degree Duration]],$BB$3:$BB$12,0)),"0", "1")</f>
        <v>0</v>
      </c>
      <c r="AO1387" s="2" t="str">
        <f>IF(ISERROR(MATCH(#REF!,#REF!,0)),"0", "1")</f>
        <v>0</v>
      </c>
      <c r="AP1387" s="2" t="str">
        <f>IF(ISERROR(MATCH(Table18[[#This Row], [Batch Start Year]],$BC$2:$BC$23,0)),"0", "1")</f>
        <v>0</v>
      </c>
      <c r="AQ1387" s="2" t="str">
        <f>IF(ISERROR(MATCH(Table18[[#This Row], [Batch Start Semester]],$BD$2:$BD$5,0)),"0", "1")</f>
        <v>0</v>
      </c>
      <c r="AR1387" s="2" t="str">
        <f>IF(ISERROR(MATCH(Table18[[#This Row], [Batch Session ]],$BE$2:$BE$5,0)),"0", "1")</f>
        <v>0</v>
      </c>
      <c r="AS1387" s="2" t="str">
        <f>IF(ISERROR(MATCH(Table18[[#This Row], [Current Semester Number ]],$BF$2:$BF$12,0)),"0", "1")</f>
        <v>0</v>
      </c>
      <c r="AT1387" s="2" t="str">
        <f>IF(ISERROR(MATCH(Table18[[#This Row], [Gender]],$BG$2:$BG$4,0)),"0", "1")</f>
        <v>0</v>
      </c>
      <c r="AU1387" s="2" t="str">
        <f>IF(ISERROR(MATCH(Table18[[#This Row], [Quota Type]],$BH$2:$BH$12,0)),"0", "1")</f>
        <v>0</v>
      </c>
      <c r="AV1387" s="2" t="str">
        <f>IF(ISERROR(MATCH(Table18[[#This Row], [Different Ability Type (only for Differently abled students)]],$BI$2:$BI$8,0)),"0", "1")</f>
        <v>0</v>
      </c>
      <c r="AW1387" s="2"/>
      <c r="AX1387" s="2"/>
      <c r="AY1387" s="2"/>
      <c r="AZ1387" s="2"/>
    </row>
    <row r="1388" ht="14.25">
      <c r="A1388" s="23"/>
      <c r="B1388" s="23"/>
      <c r="C1388" s="23"/>
      <c r="D1388" s="23"/>
      <c r="E1388" s="23"/>
      <c r="F1388" s="23"/>
      <c r="G1388" s="24"/>
      <c r="H1388" s="25"/>
      <c r="I1388" s="26"/>
      <c r="J1388" s="27"/>
      <c r="K1388" s="27"/>
      <c r="L1388" s="27"/>
      <c r="M1388" s="26"/>
      <c r="N1388" s="28"/>
      <c r="O1388" s="29"/>
      <c r="P1388" s="30"/>
      <c r="Q1388" s="30"/>
      <c r="R1388" s="30"/>
      <c r="S1388" s="31"/>
      <c r="T1388" s="26"/>
      <c r="U1388" s="27"/>
      <c r="V1388" s="82"/>
      <c r="W1388" s="83"/>
      <c r="X1388" s="27"/>
      <c r="Y1388" s="36"/>
      <c r="Z1388" s="27"/>
      <c r="AA1388" s="37"/>
      <c r="AB1388" s="38"/>
      <c r="AC1388" s="39"/>
      <c r="AD1388" s="40"/>
      <c r="AK1388" s="2" t="str">
        <f>IF(ISERROR(MATCH(Table18[[#This Row], [Sector of College]],$AY$2:$AY$4,0)),"0", "1")</f>
        <v>0</v>
      </c>
      <c r="AL1388" s="2" t="str">
        <f>IF(ISERROR(MATCH(Table18[[#This Row], [Type of College]],$AZ$2:$AZ$4,0)),"0", "1")</f>
        <v>0</v>
      </c>
      <c r="AM1388" s="2" t="str">
        <f>IF(ISERROR(MATCH(Table18[[#This Row], [College Category]],$BA$2:$BA$15,0)),"0", "1")</f>
        <v>0</v>
      </c>
      <c r="AN1388" s="2" t="str">
        <f>IF(ISERROR(MATCH(Table18[[#This Row], [Degree Duration]],$BB$3:$BB$12,0)),"0", "1")</f>
        <v>0</v>
      </c>
      <c r="AO1388" s="2" t="str">
        <f>IF(ISERROR(MATCH(#REF!,#REF!,0)),"0", "1")</f>
        <v>0</v>
      </c>
      <c r="AP1388" s="2" t="str">
        <f>IF(ISERROR(MATCH(Table18[[#This Row], [Batch Start Year]],$BC$2:$BC$23,0)),"0", "1")</f>
        <v>0</v>
      </c>
      <c r="AQ1388" s="2" t="str">
        <f>IF(ISERROR(MATCH(Table18[[#This Row], [Batch Start Semester]],$BD$2:$BD$5,0)),"0", "1")</f>
        <v>0</v>
      </c>
      <c r="AR1388" s="2" t="str">
        <f>IF(ISERROR(MATCH(Table18[[#This Row], [Batch Session ]],$BE$2:$BE$5,0)),"0", "1")</f>
        <v>0</v>
      </c>
      <c r="AS1388" s="2" t="str">
        <f>IF(ISERROR(MATCH(Table18[[#This Row], [Current Semester Number ]],$BF$2:$BF$12,0)),"0", "1")</f>
        <v>0</v>
      </c>
      <c r="AT1388" s="2" t="str">
        <f>IF(ISERROR(MATCH(Table18[[#This Row], [Gender]],$BG$2:$BG$4,0)),"0", "1")</f>
        <v>0</v>
      </c>
      <c r="AU1388" s="2" t="str">
        <f>IF(ISERROR(MATCH(Table18[[#This Row], [Quota Type]],$BH$2:$BH$12,0)),"0", "1")</f>
        <v>0</v>
      </c>
      <c r="AV1388" s="2" t="str">
        <f>IF(ISERROR(MATCH(Table18[[#This Row], [Different Ability Type (only for Differently abled students)]],$BI$2:$BI$8,0)),"0", "1")</f>
        <v>0</v>
      </c>
      <c r="AW1388" s="2"/>
      <c r="AX1388" s="2"/>
      <c r="AY1388" s="2"/>
      <c r="AZ1388" s="2"/>
    </row>
    <row r="1389" ht="14.25">
      <c r="A1389" s="23"/>
      <c r="B1389" s="23"/>
      <c r="C1389" s="23"/>
      <c r="D1389" s="23"/>
      <c r="E1389" s="23"/>
      <c r="F1389" s="23"/>
      <c r="G1389" s="24"/>
      <c r="H1389" s="25"/>
      <c r="I1389" s="26"/>
      <c r="J1389" s="27"/>
      <c r="K1389" s="27"/>
      <c r="L1389" s="27"/>
      <c r="M1389" s="26"/>
      <c r="N1389" s="28"/>
      <c r="O1389" s="29"/>
      <c r="P1389" s="30"/>
      <c r="Q1389" s="30"/>
      <c r="R1389" s="30"/>
      <c r="S1389" s="31"/>
      <c r="T1389" s="26"/>
      <c r="U1389" s="27"/>
      <c r="V1389" s="82"/>
      <c r="W1389" s="83"/>
      <c r="X1389" s="27"/>
      <c r="Y1389" s="36"/>
      <c r="Z1389" s="27"/>
      <c r="AA1389" s="37"/>
      <c r="AB1389" s="38"/>
      <c r="AC1389" s="39"/>
      <c r="AD1389" s="40"/>
      <c r="AK1389" s="2" t="str">
        <f>IF(ISERROR(MATCH(Table18[[#This Row], [Sector of College]],$AY$2:$AY$4,0)),"0", "1")</f>
        <v>0</v>
      </c>
      <c r="AL1389" s="2" t="str">
        <f>IF(ISERROR(MATCH(Table18[[#This Row], [Type of College]],$AZ$2:$AZ$4,0)),"0", "1")</f>
        <v>0</v>
      </c>
      <c r="AM1389" s="2" t="str">
        <f>IF(ISERROR(MATCH(Table18[[#This Row], [College Category]],$BA$2:$BA$15,0)),"0", "1")</f>
        <v>0</v>
      </c>
      <c r="AN1389" s="2" t="str">
        <f>IF(ISERROR(MATCH(Table18[[#This Row], [Degree Duration]],$BB$3:$BB$12,0)),"0", "1")</f>
        <v>0</v>
      </c>
      <c r="AO1389" s="2" t="str">
        <f>IF(ISERROR(MATCH(#REF!,#REF!,0)),"0", "1")</f>
        <v>0</v>
      </c>
      <c r="AP1389" s="2" t="str">
        <f>IF(ISERROR(MATCH(Table18[[#This Row], [Batch Start Year]],$BC$2:$BC$23,0)),"0", "1")</f>
        <v>0</v>
      </c>
      <c r="AQ1389" s="2" t="str">
        <f>IF(ISERROR(MATCH(Table18[[#This Row], [Batch Start Semester]],$BD$2:$BD$5,0)),"0", "1")</f>
        <v>0</v>
      </c>
      <c r="AR1389" s="2" t="str">
        <f>IF(ISERROR(MATCH(Table18[[#This Row], [Batch Session ]],$BE$2:$BE$5,0)),"0", "1")</f>
        <v>0</v>
      </c>
      <c r="AS1389" s="2" t="str">
        <f>IF(ISERROR(MATCH(Table18[[#This Row], [Current Semester Number ]],$BF$2:$BF$12,0)),"0", "1")</f>
        <v>0</v>
      </c>
      <c r="AT1389" s="2" t="str">
        <f>IF(ISERROR(MATCH(Table18[[#This Row], [Gender]],$BG$2:$BG$4,0)),"0", "1")</f>
        <v>0</v>
      </c>
      <c r="AU1389" s="2" t="str">
        <f>IF(ISERROR(MATCH(Table18[[#This Row], [Quota Type]],$BH$2:$BH$12,0)),"0", "1")</f>
        <v>0</v>
      </c>
      <c r="AV1389" s="2" t="str">
        <f>IF(ISERROR(MATCH(Table18[[#This Row], [Different Ability Type (only for Differently abled students)]],$BI$2:$BI$8,0)),"0", "1")</f>
        <v>0</v>
      </c>
      <c r="AW1389" s="2"/>
      <c r="AX1389" s="2"/>
      <c r="AY1389" s="2"/>
      <c r="AZ1389" s="2"/>
    </row>
    <row r="1390" ht="14.25">
      <c r="A1390" s="23"/>
      <c r="B1390" s="23"/>
      <c r="C1390" s="23"/>
      <c r="D1390" s="23"/>
      <c r="E1390" s="23"/>
      <c r="F1390" s="23"/>
      <c r="G1390" s="24"/>
      <c r="H1390" s="25"/>
      <c r="I1390" s="26"/>
      <c r="J1390" s="27"/>
      <c r="K1390" s="27"/>
      <c r="L1390" s="27"/>
      <c r="M1390" s="26"/>
      <c r="N1390" s="28"/>
      <c r="O1390" s="29"/>
      <c r="P1390" s="30"/>
      <c r="Q1390" s="30"/>
      <c r="R1390" s="30"/>
      <c r="S1390" s="31"/>
      <c r="T1390" s="26"/>
      <c r="U1390" s="27"/>
      <c r="V1390" s="82"/>
      <c r="W1390" s="83"/>
      <c r="X1390" s="27"/>
      <c r="Y1390" s="36"/>
      <c r="Z1390" s="27"/>
      <c r="AA1390" s="37"/>
      <c r="AB1390" s="38"/>
      <c r="AC1390" s="39"/>
      <c r="AD1390" s="40"/>
      <c r="AK1390" s="2" t="str">
        <f>IF(ISERROR(MATCH(Table18[[#This Row], [Sector of College]],$AY$2:$AY$4,0)),"0", "1")</f>
        <v>0</v>
      </c>
      <c r="AL1390" s="2" t="str">
        <f>IF(ISERROR(MATCH(Table18[[#This Row], [Type of College]],$AZ$2:$AZ$4,0)),"0", "1")</f>
        <v>0</v>
      </c>
      <c r="AM1390" s="2" t="str">
        <f>IF(ISERROR(MATCH(Table18[[#This Row], [College Category]],$BA$2:$BA$15,0)),"0", "1")</f>
        <v>0</v>
      </c>
      <c r="AN1390" s="2" t="str">
        <f>IF(ISERROR(MATCH(Table18[[#This Row], [Degree Duration]],$BB$3:$BB$12,0)),"0", "1")</f>
        <v>0</v>
      </c>
      <c r="AO1390" s="2" t="str">
        <f>IF(ISERROR(MATCH(#REF!,#REF!,0)),"0", "1")</f>
        <v>0</v>
      </c>
      <c r="AP1390" s="2" t="str">
        <f>IF(ISERROR(MATCH(Table18[[#This Row], [Batch Start Year]],$BC$2:$BC$23,0)),"0", "1")</f>
        <v>0</v>
      </c>
      <c r="AQ1390" s="2" t="str">
        <f>IF(ISERROR(MATCH(Table18[[#This Row], [Batch Start Semester]],$BD$2:$BD$5,0)),"0", "1")</f>
        <v>0</v>
      </c>
      <c r="AR1390" s="2" t="str">
        <f>IF(ISERROR(MATCH(Table18[[#This Row], [Batch Session ]],$BE$2:$BE$5,0)),"0", "1")</f>
        <v>0</v>
      </c>
      <c r="AS1390" s="2" t="str">
        <f>IF(ISERROR(MATCH(Table18[[#This Row], [Current Semester Number ]],$BF$2:$BF$12,0)),"0", "1")</f>
        <v>0</v>
      </c>
      <c r="AT1390" s="2" t="str">
        <f>IF(ISERROR(MATCH(Table18[[#This Row], [Gender]],$BG$2:$BG$4,0)),"0", "1")</f>
        <v>0</v>
      </c>
      <c r="AU1390" s="2" t="str">
        <f>IF(ISERROR(MATCH(Table18[[#This Row], [Quota Type]],$BH$2:$BH$12,0)),"0", "1")</f>
        <v>0</v>
      </c>
      <c r="AV1390" s="2" t="str">
        <f>IF(ISERROR(MATCH(Table18[[#This Row], [Different Ability Type (only for Differently abled students)]],$BI$2:$BI$8,0)),"0", "1")</f>
        <v>0</v>
      </c>
      <c r="AW1390" s="2"/>
      <c r="AX1390" s="2"/>
      <c r="AY1390" s="2"/>
      <c r="AZ1390" s="2"/>
    </row>
    <row r="1391" ht="14.25">
      <c r="A1391" s="23"/>
      <c r="B1391" s="23"/>
      <c r="C1391" s="23"/>
      <c r="D1391" s="23"/>
      <c r="E1391" s="23"/>
      <c r="F1391" s="23"/>
      <c r="G1391" s="24"/>
      <c r="H1391" s="25"/>
      <c r="I1391" s="26"/>
      <c r="J1391" s="27"/>
      <c r="K1391" s="27"/>
      <c r="L1391" s="27"/>
      <c r="M1391" s="26"/>
      <c r="N1391" s="28"/>
      <c r="O1391" s="29"/>
      <c r="P1391" s="30"/>
      <c r="Q1391" s="30"/>
      <c r="R1391" s="30"/>
      <c r="S1391" s="31"/>
      <c r="T1391" s="26"/>
      <c r="U1391" s="27"/>
      <c r="V1391" s="82"/>
      <c r="W1391" s="83"/>
      <c r="X1391" s="27"/>
      <c r="Y1391" s="36"/>
      <c r="Z1391" s="27"/>
      <c r="AA1391" s="37"/>
      <c r="AB1391" s="38"/>
      <c r="AC1391" s="39"/>
      <c r="AD1391" s="40"/>
      <c r="AK1391" s="2" t="str">
        <f>IF(ISERROR(MATCH(Table18[[#This Row], [Sector of College]],$AY$2:$AY$4,0)),"0", "1")</f>
        <v>0</v>
      </c>
      <c r="AL1391" s="2" t="str">
        <f>IF(ISERROR(MATCH(Table18[[#This Row], [Type of College]],$AZ$2:$AZ$4,0)),"0", "1")</f>
        <v>0</v>
      </c>
      <c r="AM1391" s="2" t="str">
        <f>IF(ISERROR(MATCH(Table18[[#This Row], [College Category]],$BA$2:$BA$15,0)),"0", "1")</f>
        <v>0</v>
      </c>
      <c r="AN1391" s="2" t="str">
        <f>IF(ISERROR(MATCH(Table18[[#This Row], [Degree Duration]],$BB$3:$BB$12,0)),"0", "1")</f>
        <v>0</v>
      </c>
      <c r="AO1391" s="2" t="str">
        <f>IF(ISERROR(MATCH(#REF!,#REF!,0)),"0", "1")</f>
        <v>0</v>
      </c>
      <c r="AP1391" s="2" t="str">
        <f>IF(ISERROR(MATCH(Table18[[#This Row], [Batch Start Year]],$BC$2:$BC$23,0)),"0", "1")</f>
        <v>0</v>
      </c>
      <c r="AQ1391" s="2" t="str">
        <f>IF(ISERROR(MATCH(Table18[[#This Row], [Batch Start Semester]],$BD$2:$BD$5,0)),"0", "1")</f>
        <v>0</v>
      </c>
      <c r="AR1391" s="2" t="str">
        <f>IF(ISERROR(MATCH(Table18[[#This Row], [Batch Session ]],$BE$2:$BE$5,0)),"0", "1")</f>
        <v>0</v>
      </c>
      <c r="AS1391" s="2" t="str">
        <f>IF(ISERROR(MATCH(Table18[[#This Row], [Current Semester Number ]],$BF$2:$BF$12,0)),"0", "1")</f>
        <v>0</v>
      </c>
      <c r="AT1391" s="2" t="str">
        <f>IF(ISERROR(MATCH(Table18[[#This Row], [Gender]],$BG$2:$BG$4,0)),"0", "1")</f>
        <v>0</v>
      </c>
      <c r="AU1391" s="2" t="str">
        <f>IF(ISERROR(MATCH(Table18[[#This Row], [Quota Type]],$BH$2:$BH$12,0)),"0", "1")</f>
        <v>0</v>
      </c>
      <c r="AV1391" s="2" t="str">
        <f>IF(ISERROR(MATCH(Table18[[#This Row], [Different Ability Type (only for Differently abled students)]],$BI$2:$BI$8,0)),"0", "1")</f>
        <v>0</v>
      </c>
      <c r="AW1391" s="2"/>
      <c r="AX1391" s="2"/>
      <c r="AY1391" s="2"/>
      <c r="AZ1391" s="2"/>
    </row>
    <row r="1392" ht="14.25">
      <c r="A1392" s="23"/>
      <c r="B1392" s="23"/>
      <c r="C1392" s="23"/>
      <c r="D1392" s="23"/>
      <c r="E1392" s="23"/>
      <c r="F1392" s="23"/>
      <c r="G1392" s="24"/>
      <c r="H1392" s="25"/>
      <c r="I1392" s="26"/>
      <c r="J1392" s="27"/>
      <c r="K1392" s="27"/>
      <c r="L1392" s="27"/>
      <c r="M1392" s="26"/>
      <c r="N1392" s="28"/>
      <c r="O1392" s="29"/>
      <c r="P1392" s="30"/>
      <c r="Q1392" s="30"/>
      <c r="R1392" s="30"/>
      <c r="S1392" s="31"/>
      <c r="T1392" s="26"/>
      <c r="U1392" s="27"/>
      <c r="V1392" s="82"/>
      <c r="W1392" s="83"/>
      <c r="X1392" s="27"/>
      <c r="Y1392" s="36"/>
      <c r="Z1392" s="27"/>
      <c r="AA1392" s="37"/>
      <c r="AB1392" s="38"/>
      <c r="AC1392" s="39"/>
      <c r="AD1392" s="40"/>
      <c r="AK1392" s="2" t="str">
        <f>IF(ISERROR(MATCH(Table18[[#This Row], [Sector of College]],$AY$2:$AY$4,0)),"0", "1")</f>
        <v>0</v>
      </c>
      <c r="AL1392" s="2" t="str">
        <f>IF(ISERROR(MATCH(Table18[[#This Row], [Type of College]],$AZ$2:$AZ$4,0)),"0", "1")</f>
        <v>0</v>
      </c>
      <c r="AM1392" s="2" t="str">
        <f>IF(ISERROR(MATCH(Table18[[#This Row], [College Category]],$BA$2:$BA$15,0)),"0", "1")</f>
        <v>0</v>
      </c>
      <c r="AN1392" s="2" t="str">
        <f>IF(ISERROR(MATCH(Table18[[#This Row], [Degree Duration]],$BB$3:$BB$12,0)),"0", "1")</f>
        <v>0</v>
      </c>
      <c r="AO1392" s="2" t="str">
        <f>IF(ISERROR(MATCH(#REF!,#REF!,0)),"0", "1")</f>
        <v>0</v>
      </c>
      <c r="AP1392" s="2" t="str">
        <f>IF(ISERROR(MATCH(Table18[[#This Row], [Batch Start Year]],$BC$2:$BC$23,0)),"0", "1")</f>
        <v>0</v>
      </c>
      <c r="AQ1392" s="2" t="str">
        <f>IF(ISERROR(MATCH(Table18[[#This Row], [Batch Start Semester]],$BD$2:$BD$5,0)),"0", "1")</f>
        <v>0</v>
      </c>
      <c r="AR1392" s="2" t="str">
        <f>IF(ISERROR(MATCH(Table18[[#This Row], [Batch Session ]],$BE$2:$BE$5,0)),"0", "1")</f>
        <v>0</v>
      </c>
      <c r="AS1392" s="2" t="str">
        <f>IF(ISERROR(MATCH(Table18[[#This Row], [Current Semester Number ]],$BF$2:$BF$12,0)),"0", "1")</f>
        <v>0</v>
      </c>
      <c r="AT1392" s="2" t="str">
        <f>IF(ISERROR(MATCH(Table18[[#This Row], [Gender]],$BG$2:$BG$4,0)),"0", "1")</f>
        <v>0</v>
      </c>
      <c r="AU1392" s="2" t="str">
        <f>IF(ISERROR(MATCH(Table18[[#This Row], [Quota Type]],$BH$2:$BH$12,0)),"0", "1")</f>
        <v>0</v>
      </c>
      <c r="AV1392" s="2" t="str">
        <f>IF(ISERROR(MATCH(Table18[[#This Row], [Different Ability Type (only for Differently abled students)]],$BI$2:$BI$8,0)),"0", "1")</f>
        <v>0</v>
      </c>
      <c r="AW1392" s="2"/>
      <c r="AX1392" s="2"/>
      <c r="AY1392" s="2"/>
      <c r="AZ1392" s="2"/>
    </row>
    <row r="1393" ht="14.25">
      <c r="A1393" s="23"/>
      <c r="B1393" s="23"/>
      <c r="C1393" s="23"/>
      <c r="D1393" s="23"/>
      <c r="E1393" s="23"/>
      <c r="F1393" s="23"/>
      <c r="G1393" s="24"/>
      <c r="H1393" s="25"/>
      <c r="I1393" s="26"/>
      <c r="J1393" s="27"/>
      <c r="K1393" s="27"/>
      <c r="L1393" s="27"/>
      <c r="M1393" s="26"/>
      <c r="N1393" s="28"/>
      <c r="O1393" s="29"/>
      <c r="P1393" s="30"/>
      <c r="Q1393" s="30"/>
      <c r="R1393" s="30"/>
      <c r="S1393" s="31"/>
      <c r="T1393" s="26"/>
      <c r="U1393" s="27"/>
      <c r="V1393" s="82"/>
      <c r="W1393" s="83"/>
      <c r="X1393" s="27"/>
      <c r="Y1393" s="36"/>
      <c r="Z1393" s="27"/>
      <c r="AA1393" s="37"/>
      <c r="AB1393" s="38"/>
      <c r="AC1393" s="39"/>
      <c r="AD1393" s="40"/>
      <c r="AK1393" s="2" t="str">
        <f>IF(ISERROR(MATCH(Table18[[#This Row], [Sector of College]],$AY$2:$AY$4,0)),"0", "1")</f>
        <v>0</v>
      </c>
      <c r="AL1393" s="2" t="str">
        <f>IF(ISERROR(MATCH(Table18[[#This Row], [Type of College]],$AZ$2:$AZ$4,0)),"0", "1")</f>
        <v>0</v>
      </c>
      <c r="AM1393" s="2" t="str">
        <f>IF(ISERROR(MATCH(Table18[[#This Row], [College Category]],$BA$2:$BA$15,0)),"0", "1")</f>
        <v>0</v>
      </c>
      <c r="AN1393" s="2" t="str">
        <f>IF(ISERROR(MATCH(Table18[[#This Row], [Degree Duration]],$BB$3:$BB$12,0)),"0", "1")</f>
        <v>0</v>
      </c>
      <c r="AO1393" s="2" t="str">
        <f>IF(ISERROR(MATCH(#REF!,#REF!,0)),"0", "1")</f>
        <v>0</v>
      </c>
      <c r="AP1393" s="2" t="str">
        <f>IF(ISERROR(MATCH(Table18[[#This Row], [Batch Start Year]],$BC$2:$BC$23,0)),"0", "1")</f>
        <v>0</v>
      </c>
      <c r="AQ1393" s="2" t="str">
        <f>IF(ISERROR(MATCH(Table18[[#This Row], [Batch Start Semester]],$BD$2:$BD$5,0)),"0", "1")</f>
        <v>0</v>
      </c>
      <c r="AR1393" s="2" t="str">
        <f>IF(ISERROR(MATCH(Table18[[#This Row], [Batch Session ]],$BE$2:$BE$5,0)),"0", "1")</f>
        <v>0</v>
      </c>
      <c r="AS1393" s="2" t="str">
        <f>IF(ISERROR(MATCH(Table18[[#This Row], [Current Semester Number ]],$BF$2:$BF$12,0)),"0", "1")</f>
        <v>0</v>
      </c>
      <c r="AT1393" s="2" t="str">
        <f>IF(ISERROR(MATCH(Table18[[#This Row], [Gender]],$BG$2:$BG$4,0)),"0", "1")</f>
        <v>0</v>
      </c>
      <c r="AU1393" s="2" t="str">
        <f>IF(ISERROR(MATCH(Table18[[#This Row], [Quota Type]],$BH$2:$BH$12,0)),"0", "1")</f>
        <v>0</v>
      </c>
      <c r="AV1393" s="2" t="str">
        <f>IF(ISERROR(MATCH(Table18[[#This Row], [Different Ability Type (only for Differently abled students)]],$BI$2:$BI$8,0)),"0", "1")</f>
        <v>0</v>
      </c>
      <c r="AW1393" s="2"/>
      <c r="AX1393" s="2"/>
      <c r="AY1393" s="2"/>
      <c r="AZ1393" s="2"/>
    </row>
    <row r="1394" ht="14.25">
      <c r="A1394" s="23"/>
      <c r="B1394" s="23"/>
      <c r="C1394" s="23"/>
      <c r="D1394" s="23"/>
      <c r="E1394" s="23"/>
      <c r="F1394" s="23"/>
      <c r="G1394" s="24"/>
      <c r="H1394" s="25"/>
      <c r="I1394" s="26"/>
      <c r="J1394" s="27"/>
      <c r="K1394" s="27"/>
      <c r="L1394" s="27"/>
      <c r="M1394" s="26"/>
      <c r="N1394" s="28"/>
      <c r="O1394" s="29"/>
      <c r="P1394" s="30"/>
      <c r="Q1394" s="30"/>
      <c r="R1394" s="30"/>
      <c r="S1394" s="31"/>
      <c r="T1394" s="26"/>
      <c r="U1394" s="27"/>
      <c r="V1394" s="82"/>
      <c r="W1394" s="83"/>
      <c r="X1394" s="27"/>
      <c r="Y1394" s="36"/>
      <c r="Z1394" s="27"/>
      <c r="AA1394" s="37"/>
      <c r="AB1394" s="38"/>
      <c r="AC1394" s="39"/>
      <c r="AD1394" s="40"/>
      <c r="AK1394" s="2" t="str">
        <f>IF(ISERROR(MATCH(Table18[[#This Row], [Sector of College]],$AY$2:$AY$4,0)),"0", "1")</f>
        <v>0</v>
      </c>
      <c r="AL1394" s="2" t="str">
        <f>IF(ISERROR(MATCH(Table18[[#This Row], [Type of College]],$AZ$2:$AZ$4,0)),"0", "1")</f>
        <v>0</v>
      </c>
      <c r="AM1394" s="2" t="str">
        <f>IF(ISERROR(MATCH(Table18[[#This Row], [College Category]],$BA$2:$BA$15,0)),"0", "1")</f>
        <v>0</v>
      </c>
      <c r="AN1394" s="2" t="str">
        <f>IF(ISERROR(MATCH(Table18[[#This Row], [Degree Duration]],$BB$3:$BB$12,0)),"0", "1")</f>
        <v>0</v>
      </c>
      <c r="AO1394" s="2" t="str">
        <f>IF(ISERROR(MATCH(#REF!,#REF!,0)),"0", "1")</f>
        <v>0</v>
      </c>
      <c r="AP1394" s="2" t="str">
        <f>IF(ISERROR(MATCH(Table18[[#This Row], [Batch Start Year]],$BC$2:$BC$23,0)),"0", "1")</f>
        <v>0</v>
      </c>
      <c r="AQ1394" s="2" t="str">
        <f>IF(ISERROR(MATCH(Table18[[#This Row], [Batch Start Semester]],$BD$2:$BD$5,0)),"0", "1")</f>
        <v>0</v>
      </c>
      <c r="AR1394" s="2" t="str">
        <f>IF(ISERROR(MATCH(Table18[[#This Row], [Batch Session ]],$BE$2:$BE$5,0)),"0", "1")</f>
        <v>0</v>
      </c>
      <c r="AS1394" s="2" t="str">
        <f>IF(ISERROR(MATCH(Table18[[#This Row], [Current Semester Number ]],$BF$2:$BF$12,0)),"0", "1")</f>
        <v>0</v>
      </c>
      <c r="AT1394" s="2" t="str">
        <f>IF(ISERROR(MATCH(Table18[[#This Row], [Gender]],$BG$2:$BG$4,0)),"0", "1")</f>
        <v>0</v>
      </c>
      <c r="AU1394" s="2" t="str">
        <f>IF(ISERROR(MATCH(Table18[[#This Row], [Quota Type]],$BH$2:$BH$12,0)),"0", "1")</f>
        <v>0</v>
      </c>
      <c r="AV1394" s="2" t="str">
        <f>IF(ISERROR(MATCH(Table18[[#This Row], [Different Ability Type (only for Differently abled students)]],$BI$2:$BI$8,0)),"0", "1")</f>
        <v>0</v>
      </c>
      <c r="AW1394" s="2"/>
      <c r="AX1394" s="2"/>
      <c r="AY1394" s="2"/>
      <c r="AZ1394" s="2"/>
    </row>
    <row r="1395" ht="14.25">
      <c r="A1395" s="23"/>
      <c r="B1395" s="23"/>
      <c r="C1395" s="23"/>
      <c r="D1395" s="23"/>
      <c r="E1395" s="23"/>
      <c r="F1395" s="23"/>
      <c r="G1395" s="24"/>
      <c r="H1395" s="25"/>
      <c r="I1395" s="26"/>
      <c r="J1395" s="27"/>
      <c r="K1395" s="27"/>
      <c r="L1395" s="27"/>
      <c r="M1395" s="26"/>
      <c r="N1395" s="28"/>
      <c r="O1395" s="29"/>
      <c r="P1395" s="30"/>
      <c r="Q1395" s="30"/>
      <c r="R1395" s="30"/>
      <c r="S1395" s="31"/>
      <c r="T1395" s="26"/>
      <c r="U1395" s="27"/>
      <c r="V1395" s="82"/>
      <c r="W1395" s="83"/>
      <c r="X1395" s="27"/>
      <c r="Y1395" s="36"/>
      <c r="Z1395" s="27"/>
      <c r="AA1395" s="37"/>
      <c r="AB1395" s="38"/>
      <c r="AC1395" s="39"/>
      <c r="AD1395" s="40"/>
      <c r="AK1395" s="2" t="str">
        <f>IF(ISERROR(MATCH(Table18[[#This Row], [Sector of College]],$AY$2:$AY$4,0)),"0", "1")</f>
        <v>0</v>
      </c>
      <c r="AL1395" s="2" t="str">
        <f>IF(ISERROR(MATCH(Table18[[#This Row], [Type of College]],$AZ$2:$AZ$4,0)),"0", "1")</f>
        <v>0</v>
      </c>
      <c r="AM1395" s="2" t="str">
        <f>IF(ISERROR(MATCH(Table18[[#This Row], [College Category]],$BA$2:$BA$15,0)),"0", "1")</f>
        <v>0</v>
      </c>
      <c r="AN1395" s="2" t="str">
        <f>IF(ISERROR(MATCH(Table18[[#This Row], [Degree Duration]],$BB$3:$BB$12,0)),"0", "1")</f>
        <v>0</v>
      </c>
      <c r="AO1395" s="2" t="str">
        <f>IF(ISERROR(MATCH(#REF!,#REF!,0)),"0", "1")</f>
        <v>0</v>
      </c>
      <c r="AP1395" s="2" t="str">
        <f>IF(ISERROR(MATCH(Table18[[#This Row], [Batch Start Year]],$BC$2:$BC$23,0)),"0", "1")</f>
        <v>0</v>
      </c>
      <c r="AQ1395" s="2" t="str">
        <f>IF(ISERROR(MATCH(Table18[[#This Row], [Batch Start Semester]],$BD$2:$BD$5,0)),"0", "1")</f>
        <v>0</v>
      </c>
      <c r="AR1395" s="2" t="str">
        <f>IF(ISERROR(MATCH(Table18[[#This Row], [Batch Session ]],$BE$2:$BE$5,0)),"0", "1")</f>
        <v>0</v>
      </c>
      <c r="AS1395" s="2" t="str">
        <f>IF(ISERROR(MATCH(Table18[[#This Row], [Current Semester Number ]],$BF$2:$BF$12,0)),"0", "1")</f>
        <v>0</v>
      </c>
      <c r="AT1395" s="2" t="str">
        <f>IF(ISERROR(MATCH(Table18[[#This Row], [Gender]],$BG$2:$BG$4,0)),"0", "1")</f>
        <v>0</v>
      </c>
      <c r="AU1395" s="2" t="str">
        <f>IF(ISERROR(MATCH(Table18[[#This Row], [Quota Type]],$BH$2:$BH$12,0)),"0", "1")</f>
        <v>0</v>
      </c>
      <c r="AV1395" s="2" t="str">
        <f>IF(ISERROR(MATCH(Table18[[#This Row], [Different Ability Type (only for Differently abled students)]],$BI$2:$BI$8,0)),"0", "1")</f>
        <v>0</v>
      </c>
      <c r="AW1395" s="2"/>
      <c r="AX1395" s="2"/>
      <c r="AY1395" s="2"/>
      <c r="AZ1395" s="2"/>
    </row>
    <row r="1396" ht="14.25">
      <c r="A1396" s="23"/>
      <c r="B1396" s="23"/>
      <c r="C1396" s="23"/>
      <c r="D1396" s="23"/>
      <c r="E1396" s="23"/>
      <c r="F1396" s="23"/>
      <c r="G1396" s="24"/>
      <c r="H1396" s="25"/>
      <c r="I1396" s="26"/>
      <c r="J1396" s="27"/>
      <c r="K1396" s="27"/>
      <c r="L1396" s="27"/>
      <c r="M1396" s="26"/>
      <c r="N1396" s="28"/>
      <c r="O1396" s="29"/>
      <c r="P1396" s="30"/>
      <c r="Q1396" s="30"/>
      <c r="R1396" s="30"/>
      <c r="S1396" s="31"/>
      <c r="T1396" s="26"/>
      <c r="U1396" s="27"/>
      <c r="V1396" s="82"/>
      <c r="W1396" s="83"/>
      <c r="X1396" s="27"/>
      <c r="Y1396" s="36"/>
      <c r="Z1396" s="27"/>
      <c r="AA1396" s="37"/>
      <c r="AB1396" s="38"/>
      <c r="AC1396" s="39"/>
      <c r="AD1396" s="40"/>
      <c r="AK1396" s="2" t="str">
        <f>IF(ISERROR(MATCH(Table18[[#This Row], [Sector of College]],$AY$2:$AY$4,0)),"0", "1")</f>
        <v>0</v>
      </c>
      <c r="AL1396" s="2" t="str">
        <f>IF(ISERROR(MATCH(Table18[[#This Row], [Type of College]],$AZ$2:$AZ$4,0)),"0", "1")</f>
        <v>0</v>
      </c>
      <c r="AM1396" s="2" t="str">
        <f>IF(ISERROR(MATCH(Table18[[#This Row], [College Category]],$BA$2:$BA$15,0)),"0", "1")</f>
        <v>0</v>
      </c>
      <c r="AN1396" s="2" t="str">
        <f>IF(ISERROR(MATCH(Table18[[#This Row], [Degree Duration]],$BB$3:$BB$12,0)),"0", "1")</f>
        <v>0</v>
      </c>
      <c r="AO1396" s="2" t="str">
        <f>IF(ISERROR(MATCH(#REF!,#REF!,0)),"0", "1")</f>
        <v>0</v>
      </c>
      <c r="AP1396" s="2" t="str">
        <f>IF(ISERROR(MATCH(Table18[[#This Row], [Batch Start Year]],$BC$2:$BC$23,0)),"0", "1")</f>
        <v>0</v>
      </c>
      <c r="AQ1396" s="2" t="str">
        <f>IF(ISERROR(MATCH(Table18[[#This Row], [Batch Start Semester]],$BD$2:$BD$5,0)),"0", "1")</f>
        <v>0</v>
      </c>
      <c r="AR1396" s="2" t="str">
        <f>IF(ISERROR(MATCH(Table18[[#This Row], [Batch Session ]],$BE$2:$BE$5,0)),"0", "1")</f>
        <v>0</v>
      </c>
      <c r="AS1396" s="2" t="str">
        <f>IF(ISERROR(MATCH(Table18[[#This Row], [Current Semester Number ]],$BF$2:$BF$12,0)),"0", "1")</f>
        <v>0</v>
      </c>
      <c r="AT1396" s="2" t="str">
        <f>IF(ISERROR(MATCH(Table18[[#This Row], [Gender]],$BG$2:$BG$4,0)),"0", "1")</f>
        <v>0</v>
      </c>
      <c r="AU1396" s="2" t="str">
        <f>IF(ISERROR(MATCH(Table18[[#This Row], [Quota Type]],$BH$2:$BH$12,0)),"0", "1")</f>
        <v>0</v>
      </c>
      <c r="AV1396" s="2" t="str">
        <f>IF(ISERROR(MATCH(Table18[[#This Row], [Different Ability Type (only for Differently abled students)]],$BI$2:$BI$8,0)),"0", "1")</f>
        <v>0</v>
      </c>
      <c r="AW1396" s="2"/>
      <c r="AX1396" s="2"/>
      <c r="AY1396" s="2"/>
      <c r="AZ1396" s="2"/>
    </row>
    <row r="1397" ht="14.25">
      <c r="A1397" s="23"/>
      <c r="B1397" s="23"/>
      <c r="C1397" s="23"/>
      <c r="D1397" s="23"/>
      <c r="E1397" s="23"/>
      <c r="F1397" s="23"/>
      <c r="G1397" s="24"/>
      <c r="H1397" s="25"/>
      <c r="I1397" s="26"/>
      <c r="J1397" s="27"/>
      <c r="K1397" s="27"/>
      <c r="L1397" s="27"/>
      <c r="M1397" s="26"/>
      <c r="N1397" s="28"/>
      <c r="O1397" s="29"/>
      <c r="P1397" s="30"/>
      <c r="Q1397" s="30"/>
      <c r="R1397" s="30"/>
      <c r="S1397" s="31"/>
      <c r="T1397" s="26"/>
      <c r="U1397" s="27"/>
      <c r="V1397" s="82"/>
      <c r="W1397" s="83"/>
      <c r="X1397" s="27"/>
      <c r="Y1397" s="36"/>
      <c r="Z1397" s="27"/>
      <c r="AA1397" s="37"/>
      <c r="AB1397" s="38"/>
      <c r="AC1397" s="39"/>
      <c r="AD1397" s="40"/>
      <c r="AK1397" s="2" t="str">
        <f>IF(ISERROR(MATCH(Table18[[#This Row], [Sector of College]],$AY$2:$AY$4,0)),"0", "1")</f>
        <v>0</v>
      </c>
      <c r="AL1397" s="2" t="str">
        <f>IF(ISERROR(MATCH(Table18[[#This Row], [Type of College]],$AZ$2:$AZ$4,0)),"0", "1")</f>
        <v>0</v>
      </c>
      <c r="AM1397" s="2" t="str">
        <f>IF(ISERROR(MATCH(Table18[[#This Row], [College Category]],$BA$2:$BA$15,0)),"0", "1")</f>
        <v>0</v>
      </c>
      <c r="AN1397" s="2" t="str">
        <f>IF(ISERROR(MATCH(Table18[[#This Row], [Degree Duration]],$BB$3:$BB$12,0)),"0", "1")</f>
        <v>0</v>
      </c>
      <c r="AO1397" s="2" t="str">
        <f>IF(ISERROR(MATCH(#REF!,#REF!,0)),"0", "1")</f>
        <v>0</v>
      </c>
      <c r="AP1397" s="2" t="str">
        <f>IF(ISERROR(MATCH(Table18[[#This Row], [Batch Start Year]],$BC$2:$BC$23,0)),"0", "1")</f>
        <v>0</v>
      </c>
      <c r="AQ1397" s="2" t="str">
        <f>IF(ISERROR(MATCH(Table18[[#This Row], [Batch Start Semester]],$BD$2:$BD$5,0)),"0", "1")</f>
        <v>0</v>
      </c>
      <c r="AR1397" s="2" t="str">
        <f>IF(ISERROR(MATCH(Table18[[#This Row], [Batch Session ]],$BE$2:$BE$5,0)),"0", "1")</f>
        <v>0</v>
      </c>
      <c r="AS1397" s="2" t="str">
        <f>IF(ISERROR(MATCH(Table18[[#This Row], [Current Semester Number ]],$BF$2:$BF$12,0)),"0", "1")</f>
        <v>0</v>
      </c>
      <c r="AT1397" s="2" t="str">
        <f>IF(ISERROR(MATCH(Table18[[#This Row], [Gender]],$BG$2:$BG$4,0)),"0", "1")</f>
        <v>0</v>
      </c>
      <c r="AU1397" s="2" t="str">
        <f>IF(ISERROR(MATCH(Table18[[#This Row], [Quota Type]],$BH$2:$BH$12,0)),"0", "1")</f>
        <v>0</v>
      </c>
      <c r="AV1397" s="2" t="str">
        <f>IF(ISERROR(MATCH(Table18[[#This Row], [Different Ability Type (only for Differently abled students)]],$BI$2:$BI$8,0)),"0", "1")</f>
        <v>0</v>
      </c>
      <c r="AW1397" s="2"/>
      <c r="AX1397" s="2"/>
      <c r="AY1397" s="2"/>
      <c r="AZ1397" s="2"/>
    </row>
    <row r="1398" ht="14.25">
      <c r="A1398" s="23"/>
      <c r="B1398" s="23"/>
      <c r="C1398" s="23"/>
      <c r="D1398" s="23"/>
      <c r="E1398" s="23"/>
      <c r="F1398" s="23"/>
      <c r="G1398" s="24"/>
      <c r="H1398" s="25"/>
      <c r="I1398" s="26"/>
      <c r="J1398" s="27"/>
      <c r="K1398" s="27"/>
      <c r="L1398" s="27"/>
      <c r="M1398" s="26"/>
      <c r="N1398" s="28"/>
      <c r="O1398" s="29"/>
      <c r="P1398" s="30"/>
      <c r="Q1398" s="30"/>
      <c r="R1398" s="30"/>
      <c r="S1398" s="31"/>
      <c r="T1398" s="26"/>
      <c r="U1398" s="27"/>
      <c r="V1398" s="82"/>
      <c r="W1398" s="83"/>
      <c r="X1398" s="27"/>
      <c r="Y1398" s="36"/>
      <c r="Z1398" s="27"/>
      <c r="AA1398" s="37"/>
      <c r="AB1398" s="38"/>
      <c r="AC1398" s="39"/>
      <c r="AD1398" s="40"/>
      <c r="AK1398" s="2" t="str">
        <f>IF(ISERROR(MATCH(Table18[[#This Row], [Sector of College]],$AY$2:$AY$4,0)),"0", "1")</f>
        <v>0</v>
      </c>
      <c r="AL1398" s="2" t="str">
        <f>IF(ISERROR(MATCH(Table18[[#This Row], [Type of College]],$AZ$2:$AZ$4,0)),"0", "1")</f>
        <v>0</v>
      </c>
      <c r="AM1398" s="2" t="str">
        <f>IF(ISERROR(MATCH(Table18[[#This Row], [College Category]],$BA$2:$BA$15,0)),"0", "1")</f>
        <v>0</v>
      </c>
      <c r="AN1398" s="2" t="str">
        <f>IF(ISERROR(MATCH(Table18[[#This Row], [Degree Duration]],$BB$3:$BB$12,0)),"0", "1")</f>
        <v>0</v>
      </c>
      <c r="AO1398" s="2" t="str">
        <f>IF(ISERROR(MATCH(#REF!,#REF!,0)),"0", "1")</f>
        <v>0</v>
      </c>
      <c r="AP1398" s="2" t="str">
        <f>IF(ISERROR(MATCH(Table18[[#This Row], [Batch Start Year]],$BC$2:$BC$23,0)),"0", "1")</f>
        <v>0</v>
      </c>
      <c r="AQ1398" s="2" t="str">
        <f>IF(ISERROR(MATCH(Table18[[#This Row], [Batch Start Semester]],$BD$2:$BD$5,0)),"0", "1")</f>
        <v>0</v>
      </c>
      <c r="AR1398" s="2" t="str">
        <f>IF(ISERROR(MATCH(Table18[[#This Row], [Batch Session ]],$BE$2:$BE$5,0)),"0", "1")</f>
        <v>0</v>
      </c>
      <c r="AS1398" s="2" t="str">
        <f>IF(ISERROR(MATCH(Table18[[#This Row], [Current Semester Number ]],$BF$2:$BF$12,0)),"0", "1")</f>
        <v>0</v>
      </c>
      <c r="AT1398" s="2" t="str">
        <f>IF(ISERROR(MATCH(Table18[[#This Row], [Gender]],$BG$2:$BG$4,0)),"0", "1")</f>
        <v>0</v>
      </c>
      <c r="AU1398" s="2" t="str">
        <f>IF(ISERROR(MATCH(Table18[[#This Row], [Quota Type]],$BH$2:$BH$12,0)),"0", "1")</f>
        <v>0</v>
      </c>
      <c r="AV1398" s="2" t="str">
        <f>IF(ISERROR(MATCH(Table18[[#This Row], [Different Ability Type (only for Differently abled students)]],$BI$2:$BI$8,0)),"0", "1")</f>
        <v>0</v>
      </c>
      <c r="AW1398" s="2"/>
      <c r="AX1398" s="2"/>
      <c r="AY1398" s="2"/>
      <c r="AZ1398" s="2"/>
    </row>
    <row r="1399" ht="14.25">
      <c r="A1399" s="23"/>
      <c r="B1399" s="23"/>
      <c r="C1399" s="23"/>
      <c r="D1399" s="23"/>
      <c r="E1399" s="23"/>
      <c r="F1399" s="23"/>
      <c r="G1399" s="24"/>
      <c r="H1399" s="25"/>
      <c r="I1399" s="26"/>
      <c r="J1399" s="27"/>
      <c r="K1399" s="27"/>
      <c r="L1399" s="27"/>
      <c r="M1399" s="26"/>
      <c r="N1399" s="28"/>
      <c r="O1399" s="29"/>
      <c r="P1399" s="30"/>
      <c r="Q1399" s="30"/>
      <c r="R1399" s="30"/>
      <c r="S1399" s="31"/>
      <c r="T1399" s="26"/>
      <c r="U1399" s="27"/>
      <c r="V1399" s="82"/>
      <c r="W1399" s="83"/>
      <c r="X1399" s="27"/>
      <c r="Y1399" s="36"/>
      <c r="Z1399" s="27"/>
      <c r="AA1399" s="37"/>
      <c r="AB1399" s="38"/>
      <c r="AC1399" s="39"/>
      <c r="AD1399" s="40"/>
      <c r="AK1399" s="2" t="str">
        <f>IF(ISERROR(MATCH(Table18[[#This Row], [Sector of College]],$AY$2:$AY$4,0)),"0", "1")</f>
        <v>0</v>
      </c>
      <c r="AL1399" s="2" t="str">
        <f>IF(ISERROR(MATCH(Table18[[#This Row], [Type of College]],$AZ$2:$AZ$4,0)),"0", "1")</f>
        <v>0</v>
      </c>
      <c r="AM1399" s="2" t="str">
        <f>IF(ISERROR(MATCH(Table18[[#This Row], [College Category]],$BA$2:$BA$15,0)),"0", "1")</f>
        <v>0</v>
      </c>
      <c r="AN1399" s="2" t="str">
        <f>IF(ISERROR(MATCH(Table18[[#This Row], [Degree Duration]],$BB$3:$BB$12,0)),"0", "1")</f>
        <v>0</v>
      </c>
      <c r="AO1399" s="2" t="str">
        <f>IF(ISERROR(MATCH(#REF!,#REF!,0)),"0", "1")</f>
        <v>0</v>
      </c>
      <c r="AP1399" s="2" t="str">
        <f>IF(ISERROR(MATCH(Table18[[#This Row], [Batch Start Year]],$BC$2:$BC$23,0)),"0", "1")</f>
        <v>0</v>
      </c>
      <c r="AQ1399" s="2" t="str">
        <f>IF(ISERROR(MATCH(Table18[[#This Row], [Batch Start Semester]],$BD$2:$BD$5,0)),"0", "1")</f>
        <v>0</v>
      </c>
      <c r="AR1399" s="2" t="str">
        <f>IF(ISERROR(MATCH(Table18[[#This Row], [Batch Session ]],$BE$2:$BE$5,0)),"0", "1")</f>
        <v>0</v>
      </c>
      <c r="AS1399" s="2" t="str">
        <f>IF(ISERROR(MATCH(Table18[[#This Row], [Current Semester Number ]],$BF$2:$BF$12,0)),"0", "1")</f>
        <v>0</v>
      </c>
      <c r="AT1399" s="2" t="str">
        <f>IF(ISERROR(MATCH(Table18[[#This Row], [Gender]],$BG$2:$BG$4,0)),"0", "1")</f>
        <v>0</v>
      </c>
      <c r="AU1399" s="2" t="str">
        <f>IF(ISERROR(MATCH(Table18[[#This Row], [Quota Type]],$BH$2:$BH$12,0)),"0", "1")</f>
        <v>0</v>
      </c>
      <c r="AV1399" s="2" t="str">
        <f>IF(ISERROR(MATCH(Table18[[#This Row], [Different Ability Type (only for Differently abled students)]],$BI$2:$BI$8,0)),"0", "1")</f>
        <v>0</v>
      </c>
      <c r="AW1399" s="2"/>
      <c r="AX1399" s="2"/>
      <c r="AY1399" s="2"/>
      <c r="AZ1399" s="2"/>
    </row>
    <row r="1400" ht="14.25">
      <c r="A1400" s="23"/>
      <c r="B1400" s="23"/>
      <c r="C1400" s="23"/>
      <c r="D1400" s="23"/>
      <c r="E1400" s="23"/>
      <c r="F1400" s="23"/>
      <c r="G1400" s="24"/>
      <c r="H1400" s="25"/>
      <c r="I1400" s="26"/>
      <c r="J1400" s="27"/>
      <c r="K1400" s="27"/>
      <c r="L1400" s="27"/>
      <c r="M1400" s="26"/>
      <c r="N1400" s="28"/>
      <c r="O1400" s="29"/>
      <c r="P1400" s="30"/>
      <c r="Q1400" s="30"/>
      <c r="R1400" s="30"/>
      <c r="S1400" s="31"/>
      <c r="T1400" s="26"/>
      <c r="U1400" s="27"/>
      <c r="V1400" s="82"/>
      <c r="W1400" s="83"/>
      <c r="X1400" s="27"/>
      <c r="Y1400" s="36"/>
      <c r="Z1400" s="27"/>
      <c r="AA1400" s="37"/>
      <c r="AB1400" s="38"/>
      <c r="AC1400" s="39"/>
      <c r="AD1400" s="40"/>
      <c r="AK1400" s="2" t="str">
        <f>IF(ISERROR(MATCH(Table18[[#This Row], [Sector of College]],$AY$2:$AY$4,0)),"0", "1")</f>
        <v>0</v>
      </c>
      <c r="AL1400" s="2" t="str">
        <f>IF(ISERROR(MATCH(Table18[[#This Row], [Type of College]],$AZ$2:$AZ$4,0)),"0", "1")</f>
        <v>0</v>
      </c>
      <c r="AM1400" s="2" t="str">
        <f>IF(ISERROR(MATCH(Table18[[#This Row], [College Category]],$BA$2:$BA$15,0)),"0", "1")</f>
        <v>0</v>
      </c>
      <c r="AN1400" s="2" t="str">
        <f>IF(ISERROR(MATCH(Table18[[#This Row], [Degree Duration]],$BB$3:$BB$12,0)),"0", "1")</f>
        <v>0</v>
      </c>
      <c r="AO1400" s="2" t="str">
        <f>IF(ISERROR(MATCH(#REF!,#REF!,0)),"0", "1")</f>
        <v>0</v>
      </c>
      <c r="AP1400" s="2" t="str">
        <f>IF(ISERROR(MATCH(Table18[[#This Row], [Batch Start Year]],$BC$2:$BC$23,0)),"0", "1")</f>
        <v>0</v>
      </c>
      <c r="AQ1400" s="2" t="str">
        <f>IF(ISERROR(MATCH(Table18[[#This Row], [Batch Start Semester]],$BD$2:$BD$5,0)),"0", "1")</f>
        <v>0</v>
      </c>
      <c r="AR1400" s="2" t="str">
        <f>IF(ISERROR(MATCH(Table18[[#This Row], [Batch Session ]],$BE$2:$BE$5,0)),"0", "1")</f>
        <v>0</v>
      </c>
      <c r="AS1400" s="2" t="str">
        <f>IF(ISERROR(MATCH(Table18[[#This Row], [Current Semester Number ]],$BF$2:$BF$12,0)),"0", "1")</f>
        <v>0</v>
      </c>
      <c r="AT1400" s="2" t="str">
        <f>IF(ISERROR(MATCH(Table18[[#This Row], [Gender]],$BG$2:$BG$4,0)),"0", "1")</f>
        <v>0</v>
      </c>
      <c r="AU1400" s="2" t="str">
        <f>IF(ISERROR(MATCH(Table18[[#This Row], [Quota Type]],$BH$2:$BH$12,0)),"0", "1")</f>
        <v>0</v>
      </c>
      <c r="AV1400" s="2" t="str">
        <f>IF(ISERROR(MATCH(Table18[[#This Row], [Different Ability Type (only for Differently abled students)]],$BI$2:$BI$8,0)),"0", "1")</f>
        <v>0</v>
      </c>
      <c r="AW1400" s="2"/>
      <c r="AX1400" s="2"/>
      <c r="AY1400" s="2"/>
      <c r="AZ1400" s="2"/>
    </row>
    <row r="1401" ht="14.25">
      <c r="A1401" s="23"/>
      <c r="B1401" s="23"/>
      <c r="C1401" s="23"/>
      <c r="D1401" s="23"/>
      <c r="E1401" s="23"/>
      <c r="F1401" s="23"/>
      <c r="G1401" s="24"/>
      <c r="H1401" s="25"/>
      <c r="I1401" s="26"/>
      <c r="J1401" s="27"/>
      <c r="K1401" s="27"/>
      <c r="L1401" s="27"/>
      <c r="M1401" s="26"/>
      <c r="N1401" s="28"/>
      <c r="O1401" s="29"/>
      <c r="P1401" s="30"/>
      <c r="Q1401" s="30"/>
      <c r="R1401" s="30"/>
      <c r="S1401" s="31"/>
      <c r="T1401" s="26"/>
      <c r="U1401" s="27"/>
      <c r="V1401" s="82"/>
      <c r="W1401" s="83"/>
      <c r="X1401" s="27"/>
      <c r="Y1401" s="36"/>
      <c r="Z1401" s="27"/>
      <c r="AA1401" s="37"/>
      <c r="AB1401" s="38"/>
      <c r="AC1401" s="39"/>
      <c r="AD1401" s="40"/>
      <c r="AK1401" s="2" t="str">
        <f>IF(ISERROR(MATCH(Table18[[#This Row], [Sector of College]],$AY$2:$AY$4,0)),"0", "1")</f>
        <v>0</v>
      </c>
      <c r="AL1401" s="2" t="str">
        <f>IF(ISERROR(MATCH(Table18[[#This Row], [Type of College]],$AZ$2:$AZ$4,0)),"0", "1")</f>
        <v>0</v>
      </c>
      <c r="AM1401" s="2" t="str">
        <f>IF(ISERROR(MATCH(Table18[[#This Row], [College Category]],$BA$2:$BA$15,0)),"0", "1")</f>
        <v>0</v>
      </c>
      <c r="AN1401" s="2" t="str">
        <f>IF(ISERROR(MATCH(Table18[[#This Row], [Degree Duration]],$BB$3:$BB$12,0)),"0", "1")</f>
        <v>0</v>
      </c>
      <c r="AO1401" s="2" t="str">
        <f>IF(ISERROR(MATCH(#REF!,#REF!,0)),"0", "1")</f>
        <v>0</v>
      </c>
      <c r="AP1401" s="2" t="str">
        <f>IF(ISERROR(MATCH(Table18[[#This Row], [Batch Start Year]],$BC$2:$BC$23,0)),"0", "1")</f>
        <v>0</v>
      </c>
      <c r="AQ1401" s="2" t="str">
        <f>IF(ISERROR(MATCH(Table18[[#This Row], [Batch Start Semester]],$BD$2:$BD$5,0)),"0", "1")</f>
        <v>0</v>
      </c>
      <c r="AR1401" s="2" t="str">
        <f>IF(ISERROR(MATCH(Table18[[#This Row], [Batch Session ]],$BE$2:$BE$5,0)),"0", "1")</f>
        <v>0</v>
      </c>
      <c r="AS1401" s="2" t="str">
        <f>IF(ISERROR(MATCH(Table18[[#This Row], [Current Semester Number ]],$BF$2:$BF$12,0)),"0", "1")</f>
        <v>0</v>
      </c>
      <c r="AT1401" s="2" t="str">
        <f>IF(ISERROR(MATCH(Table18[[#This Row], [Gender]],$BG$2:$BG$4,0)),"0", "1")</f>
        <v>0</v>
      </c>
      <c r="AU1401" s="2" t="str">
        <f>IF(ISERROR(MATCH(Table18[[#This Row], [Quota Type]],$BH$2:$BH$12,0)),"0", "1")</f>
        <v>0</v>
      </c>
      <c r="AV1401" s="2" t="str">
        <f>IF(ISERROR(MATCH(Table18[[#This Row], [Different Ability Type (only for Differently abled students)]],$BI$2:$BI$8,0)),"0", "1")</f>
        <v>0</v>
      </c>
      <c r="AW1401" s="2"/>
      <c r="AX1401" s="2"/>
      <c r="AY1401" s="2"/>
      <c r="AZ1401" s="2"/>
    </row>
    <row r="1402" ht="14.25">
      <c r="A1402" s="23"/>
      <c r="B1402" s="23"/>
      <c r="C1402" s="23"/>
      <c r="D1402" s="23"/>
      <c r="E1402" s="23"/>
      <c r="F1402" s="23"/>
      <c r="G1402" s="24"/>
      <c r="H1402" s="25"/>
      <c r="I1402" s="26"/>
      <c r="J1402" s="27"/>
      <c r="K1402" s="27"/>
      <c r="L1402" s="27"/>
      <c r="M1402" s="26"/>
      <c r="N1402" s="28"/>
      <c r="O1402" s="29"/>
      <c r="P1402" s="30"/>
      <c r="Q1402" s="30"/>
      <c r="R1402" s="30"/>
      <c r="S1402" s="31"/>
      <c r="T1402" s="26"/>
      <c r="U1402" s="27"/>
      <c r="V1402" s="82"/>
      <c r="W1402" s="83"/>
      <c r="X1402" s="27"/>
      <c r="Y1402" s="36"/>
      <c r="Z1402" s="27"/>
      <c r="AA1402" s="37"/>
      <c r="AB1402" s="38"/>
      <c r="AC1402" s="39"/>
      <c r="AD1402" s="40"/>
      <c r="AK1402" s="2" t="str">
        <f>IF(ISERROR(MATCH(Table18[[#This Row], [Sector of College]],$AY$2:$AY$4,0)),"0", "1")</f>
        <v>0</v>
      </c>
      <c r="AL1402" s="2" t="str">
        <f>IF(ISERROR(MATCH(Table18[[#This Row], [Type of College]],$AZ$2:$AZ$4,0)),"0", "1")</f>
        <v>0</v>
      </c>
      <c r="AM1402" s="2" t="str">
        <f>IF(ISERROR(MATCH(Table18[[#This Row], [College Category]],$BA$2:$BA$15,0)),"0", "1")</f>
        <v>0</v>
      </c>
      <c r="AN1402" s="2" t="str">
        <f>IF(ISERROR(MATCH(Table18[[#This Row], [Degree Duration]],$BB$3:$BB$12,0)),"0", "1")</f>
        <v>0</v>
      </c>
      <c r="AO1402" s="2" t="str">
        <f>IF(ISERROR(MATCH(#REF!,#REF!,0)),"0", "1")</f>
        <v>0</v>
      </c>
      <c r="AP1402" s="2" t="str">
        <f>IF(ISERROR(MATCH(Table18[[#This Row], [Batch Start Year]],$BC$2:$BC$23,0)),"0", "1")</f>
        <v>0</v>
      </c>
      <c r="AQ1402" s="2" t="str">
        <f>IF(ISERROR(MATCH(Table18[[#This Row], [Batch Start Semester]],$BD$2:$BD$5,0)),"0", "1")</f>
        <v>0</v>
      </c>
      <c r="AR1402" s="2" t="str">
        <f>IF(ISERROR(MATCH(Table18[[#This Row], [Batch Session ]],$BE$2:$BE$5,0)),"0", "1")</f>
        <v>0</v>
      </c>
      <c r="AS1402" s="2" t="str">
        <f>IF(ISERROR(MATCH(Table18[[#This Row], [Current Semester Number ]],$BF$2:$BF$12,0)),"0", "1")</f>
        <v>0</v>
      </c>
      <c r="AT1402" s="2" t="str">
        <f>IF(ISERROR(MATCH(Table18[[#This Row], [Gender]],$BG$2:$BG$4,0)),"0", "1")</f>
        <v>0</v>
      </c>
      <c r="AU1402" s="2" t="str">
        <f>IF(ISERROR(MATCH(Table18[[#This Row], [Quota Type]],$BH$2:$BH$12,0)),"0", "1")</f>
        <v>0</v>
      </c>
      <c r="AV1402" s="2" t="str">
        <f>IF(ISERROR(MATCH(Table18[[#This Row], [Different Ability Type (only for Differently abled students)]],$BI$2:$BI$8,0)),"0", "1")</f>
        <v>0</v>
      </c>
      <c r="AW1402" s="2"/>
      <c r="AX1402" s="2"/>
      <c r="AY1402" s="2"/>
      <c r="AZ1402" s="2"/>
    </row>
    <row r="1403" ht="14.25">
      <c r="A1403" s="23"/>
      <c r="B1403" s="23"/>
      <c r="C1403" s="23"/>
      <c r="D1403" s="23"/>
      <c r="E1403" s="23"/>
      <c r="F1403" s="23"/>
      <c r="G1403" s="24"/>
      <c r="H1403" s="25"/>
      <c r="I1403" s="26"/>
      <c r="J1403" s="27"/>
      <c r="K1403" s="27"/>
      <c r="L1403" s="27"/>
      <c r="M1403" s="26"/>
      <c r="N1403" s="28"/>
      <c r="O1403" s="29"/>
      <c r="P1403" s="30"/>
      <c r="Q1403" s="30"/>
      <c r="R1403" s="30"/>
      <c r="S1403" s="31"/>
      <c r="T1403" s="26"/>
      <c r="U1403" s="27"/>
      <c r="V1403" s="82"/>
      <c r="W1403" s="83"/>
      <c r="X1403" s="27"/>
      <c r="Y1403" s="36"/>
      <c r="Z1403" s="27"/>
      <c r="AA1403" s="37"/>
      <c r="AB1403" s="38"/>
      <c r="AC1403" s="39"/>
      <c r="AD1403" s="40"/>
      <c r="AK1403" s="2" t="str">
        <f>IF(ISERROR(MATCH(Table18[[#This Row], [Sector of College]],$AY$2:$AY$4,0)),"0", "1")</f>
        <v>0</v>
      </c>
      <c r="AL1403" s="2" t="str">
        <f>IF(ISERROR(MATCH(Table18[[#This Row], [Type of College]],$AZ$2:$AZ$4,0)),"0", "1")</f>
        <v>0</v>
      </c>
      <c r="AM1403" s="2" t="str">
        <f>IF(ISERROR(MATCH(Table18[[#This Row], [College Category]],$BA$2:$BA$15,0)),"0", "1")</f>
        <v>0</v>
      </c>
      <c r="AN1403" s="2" t="str">
        <f>IF(ISERROR(MATCH(Table18[[#This Row], [Degree Duration]],$BB$3:$BB$12,0)),"0", "1")</f>
        <v>0</v>
      </c>
      <c r="AO1403" s="2" t="str">
        <f>IF(ISERROR(MATCH(#REF!,#REF!,0)),"0", "1")</f>
        <v>0</v>
      </c>
      <c r="AP1403" s="2" t="str">
        <f>IF(ISERROR(MATCH(Table18[[#This Row], [Batch Start Year]],$BC$2:$BC$23,0)),"0", "1")</f>
        <v>0</v>
      </c>
      <c r="AQ1403" s="2" t="str">
        <f>IF(ISERROR(MATCH(Table18[[#This Row], [Batch Start Semester]],$BD$2:$BD$5,0)),"0", "1")</f>
        <v>0</v>
      </c>
      <c r="AR1403" s="2" t="str">
        <f>IF(ISERROR(MATCH(Table18[[#This Row], [Batch Session ]],$BE$2:$BE$5,0)),"0", "1")</f>
        <v>0</v>
      </c>
      <c r="AS1403" s="2" t="str">
        <f>IF(ISERROR(MATCH(Table18[[#This Row], [Current Semester Number ]],$BF$2:$BF$12,0)),"0", "1")</f>
        <v>0</v>
      </c>
      <c r="AT1403" s="2" t="str">
        <f>IF(ISERROR(MATCH(Table18[[#This Row], [Gender]],$BG$2:$BG$4,0)),"0", "1")</f>
        <v>0</v>
      </c>
      <c r="AU1403" s="2" t="str">
        <f>IF(ISERROR(MATCH(Table18[[#This Row], [Quota Type]],$BH$2:$BH$12,0)),"0", "1")</f>
        <v>0</v>
      </c>
      <c r="AV1403" s="2" t="str">
        <f>IF(ISERROR(MATCH(Table18[[#This Row], [Different Ability Type (only for Differently abled students)]],$BI$2:$BI$8,0)),"0", "1")</f>
        <v>0</v>
      </c>
      <c r="AW1403" s="2"/>
      <c r="AX1403" s="2"/>
      <c r="AY1403" s="2"/>
      <c r="AZ1403" s="2"/>
    </row>
    <row r="1404" ht="14.25">
      <c r="A1404" s="23"/>
      <c r="B1404" s="23"/>
      <c r="C1404" s="23"/>
      <c r="D1404" s="23"/>
      <c r="E1404" s="23"/>
      <c r="F1404" s="23"/>
      <c r="G1404" s="24"/>
      <c r="H1404" s="25"/>
      <c r="I1404" s="26"/>
      <c r="J1404" s="27"/>
      <c r="K1404" s="27"/>
      <c r="L1404" s="27"/>
      <c r="M1404" s="26"/>
      <c r="N1404" s="28"/>
      <c r="O1404" s="29"/>
      <c r="P1404" s="30"/>
      <c r="Q1404" s="30"/>
      <c r="R1404" s="30"/>
      <c r="S1404" s="31"/>
      <c r="T1404" s="26"/>
      <c r="U1404" s="27"/>
      <c r="V1404" s="82"/>
      <c r="W1404" s="83"/>
      <c r="X1404" s="27"/>
      <c r="Y1404" s="36"/>
      <c r="Z1404" s="27"/>
      <c r="AA1404" s="37"/>
      <c r="AB1404" s="38"/>
      <c r="AC1404" s="39"/>
      <c r="AD1404" s="40"/>
      <c r="AK1404" s="2" t="str">
        <f>IF(ISERROR(MATCH(Table18[[#This Row], [Sector of College]],$AY$2:$AY$4,0)),"0", "1")</f>
        <v>0</v>
      </c>
      <c r="AL1404" s="2" t="str">
        <f>IF(ISERROR(MATCH(Table18[[#This Row], [Type of College]],$AZ$2:$AZ$4,0)),"0", "1")</f>
        <v>0</v>
      </c>
      <c r="AM1404" s="2" t="str">
        <f>IF(ISERROR(MATCH(Table18[[#This Row], [College Category]],$BA$2:$BA$15,0)),"0", "1")</f>
        <v>0</v>
      </c>
      <c r="AN1404" s="2" t="str">
        <f>IF(ISERROR(MATCH(Table18[[#This Row], [Degree Duration]],$BB$3:$BB$12,0)),"0", "1")</f>
        <v>0</v>
      </c>
      <c r="AO1404" s="2" t="str">
        <f>IF(ISERROR(MATCH(#REF!,#REF!,0)),"0", "1")</f>
        <v>0</v>
      </c>
      <c r="AP1404" s="2" t="str">
        <f>IF(ISERROR(MATCH(Table18[[#This Row], [Batch Start Year]],$BC$2:$BC$23,0)),"0", "1")</f>
        <v>0</v>
      </c>
      <c r="AQ1404" s="2" t="str">
        <f>IF(ISERROR(MATCH(Table18[[#This Row], [Batch Start Semester]],$BD$2:$BD$5,0)),"0", "1")</f>
        <v>0</v>
      </c>
      <c r="AR1404" s="2" t="str">
        <f>IF(ISERROR(MATCH(Table18[[#This Row], [Batch Session ]],$BE$2:$BE$5,0)),"0", "1")</f>
        <v>0</v>
      </c>
      <c r="AS1404" s="2" t="str">
        <f>IF(ISERROR(MATCH(Table18[[#This Row], [Current Semester Number ]],$BF$2:$BF$12,0)),"0", "1")</f>
        <v>0</v>
      </c>
      <c r="AT1404" s="2" t="str">
        <f>IF(ISERROR(MATCH(Table18[[#This Row], [Gender]],$BG$2:$BG$4,0)),"0", "1")</f>
        <v>0</v>
      </c>
      <c r="AU1404" s="2" t="str">
        <f>IF(ISERROR(MATCH(Table18[[#This Row], [Quota Type]],$BH$2:$BH$12,0)),"0", "1")</f>
        <v>0</v>
      </c>
      <c r="AV1404" s="2" t="str">
        <f>IF(ISERROR(MATCH(Table18[[#This Row], [Different Ability Type (only for Differently abled students)]],$BI$2:$BI$8,0)),"0", "1")</f>
        <v>0</v>
      </c>
      <c r="AW1404" s="2"/>
      <c r="AX1404" s="2"/>
      <c r="AY1404" s="2"/>
      <c r="AZ1404" s="2"/>
    </row>
    <row r="1405" ht="14.25">
      <c r="A1405" s="23"/>
      <c r="B1405" s="23"/>
      <c r="C1405" s="23"/>
      <c r="D1405" s="23"/>
      <c r="E1405" s="23"/>
      <c r="F1405" s="23"/>
      <c r="G1405" s="24"/>
      <c r="H1405" s="25"/>
      <c r="I1405" s="26"/>
      <c r="J1405" s="27"/>
      <c r="K1405" s="27"/>
      <c r="L1405" s="27"/>
      <c r="M1405" s="26"/>
      <c r="N1405" s="28"/>
      <c r="O1405" s="29"/>
      <c r="P1405" s="30"/>
      <c r="Q1405" s="30"/>
      <c r="R1405" s="30"/>
      <c r="S1405" s="31"/>
      <c r="T1405" s="26"/>
      <c r="U1405" s="27"/>
      <c r="V1405" s="82"/>
      <c r="W1405" s="83"/>
      <c r="X1405" s="27"/>
      <c r="Y1405" s="36"/>
      <c r="Z1405" s="27"/>
      <c r="AA1405" s="37"/>
      <c r="AB1405" s="38"/>
      <c r="AC1405" s="39"/>
      <c r="AD1405" s="40"/>
      <c r="AK1405" s="2" t="str">
        <f>IF(ISERROR(MATCH(Table18[[#This Row], [Sector of College]],$AY$2:$AY$4,0)),"0", "1")</f>
        <v>0</v>
      </c>
      <c r="AL1405" s="2" t="str">
        <f>IF(ISERROR(MATCH(Table18[[#This Row], [Type of College]],$AZ$2:$AZ$4,0)),"0", "1")</f>
        <v>0</v>
      </c>
      <c r="AM1405" s="2" t="str">
        <f>IF(ISERROR(MATCH(Table18[[#This Row], [College Category]],$BA$2:$BA$15,0)),"0", "1")</f>
        <v>0</v>
      </c>
      <c r="AN1405" s="2" t="str">
        <f>IF(ISERROR(MATCH(Table18[[#This Row], [Degree Duration]],$BB$3:$BB$12,0)),"0", "1")</f>
        <v>0</v>
      </c>
      <c r="AO1405" s="2" t="str">
        <f>IF(ISERROR(MATCH(#REF!,#REF!,0)),"0", "1")</f>
        <v>0</v>
      </c>
      <c r="AP1405" s="2" t="str">
        <f>IF(ISERROR(MATCH(Table18[[#This Row], [Batch Start Year]],$BC$2:$BC$23,0)),"0", "1")</f>
        <v>0</v>
      </c>
      <c r="AQ1405" s="2" t="str">
        <f>IF(ISERROR(MATCH(Table18[[#This Row], [Batch Start Semester]],$BD$2:$BD$5,0)),"0", "1")</f>
        <v>0</v>
      </c>
      <c r="AR1405" s="2" t="str">
        <f>IF(ISERROR(MATCH(Table18[[#This Row], [Batch Session ]],$BE$2:$BE$5,0)),"0", "1")</f>
        <v>0</v>
      </c>
      <c r="AS1405" s="2" t="str">
        <f>IF(ISERROR(MATCH(Table18[[#This Row], [Current Semester Number ]],$BF$2:$BF$12,0)),"0", "1")</f>
        <v>0</v>
      </c>
      <c r="AT1405" s="2" t="str">
        <f>IF(ISERROR(MATCH(Table18[[#This Row], [Gender]],$BG$2:$BG$4,0)),"0", "1")</f>
        <v>0</v>
      </c>
      <c r="AU1405" s="2" t="str">
        <f>IF(ISERROR(MATCH(Table18[[#This Row], [Quota Type]],$BH$2:$BH$12,0)),"0", "1")</f>
        <v>0</v>
      </c>
      <c r="AV1405" s="2" t="str">
        <f>IF(ISERROR(MATCH(Table18[[#This Row], [Different Ability Type (only for Differently abled students)]],$BI$2:$BI$8,0)),"0", "1")</f>
        <v>0</v>
      </c>
      <c r="AW1405" s="2"/>
      <c r="AX1405" s="2"/>
      <c r="AY1405" s="2"/>
      <c r="AZ1405" s="2"/>
    </row>
    <row r="1406" ht="14.25">
      <c r="A1406" s="23"/>
      <c r="B1406" s="23"/>
      <c r="C1406" s="23"/>
      <c r="D1406" s="23"/>
      <c r="E1406" s="23"/>
      <c r="F1406" s="23"/>
      <c r="G1406" s="24"/>
      <c r="H1406" s="25"/>
      <c r="I1406" s="26"/>
      <c r="J1406" s="27"/>
      <c r="K1406" s="27"/>
      <c r="L1406" s="27"/>
      <c r="M1406" s="26"/>
      <c r="N1406" s="28"/>
      <c r="O1406" s="29"/>
      <c r="P1406" s="30"/>
      <c r="Q1406" s="30"/>
      <c r="R1406" s="30"/>
      <c r="S1406" s="31"/>
      <c r="T1406" s="26"/>
      <c r="U1406" s="27"/>
      <c r="V1406" s="82"/>
      <c r="W1406" s="83"/>
      <c r="X1406" s="27"/>
      <c r="Y1406" s="36"/>
      <c r="Z1406" s="27"/>
      <c r="AA1406" s="37"/>
      <c r="AB1406" s="38"/>
      <c r="AC1406" s="39"/>
      <c r="AD1406" s="40"/>
      <c r="AK1406" s="2" t="str">
        <f>IF(ISERROR(MATCH(Table18[[#This Row], [Sector of College]],$AY$2:$AY$4,0)),"0", "1")</f>
        <v>0</v>
      </c>
      <c r="AL1406" s="2" t="str">
        <f>IF(ISERROR(MATCH(Table18[[#This Row], [Type of College]],$AZ$2:$AZ$4,0)),"0", "1")</f>
        <v>0</v>
      </c>
      <c r="AM1406" s="2" t="str">
        <f>IF(ISERROR(MATCH(Table18[[#This Row], [College Category]],$BA$2:$BA$15,0)),"0", "1")</f>
        <v>0</v>
      </c>
      <c r="AN1406" s="2" t="str">
        <f>IF(ISERROR(MATCH(Table18[[#This Row], [Degree Duration]],$BB$3:$BB$12,0)),"0", "1")</f>
        <v>0</v>
      </c>
      <c r="AO1406" s="2" t="str">
        <f>IF(ISERROR(MATCH(#REF!,#REF!,0)),"0", "1")</f>
        <v>0</v>
      </c>
      <c r="AP1406" s="2" t="str">
        <f>IF(ISERROR(MATCH(Table18[[#This Row], [Batch Start Year]],$BC$2:$BC$23,0)),"0", "1")</f>
        <v>0</v>
      </c>
      <c r="AQ1406" s="2" t="str">
        <f>IF(ISERROR(MATCH(Table18[[#This Row], [Batch Start Semester]],$BD$2:$BD$5,0)),"0", "1")</f>
        <v>0</v>
      </c>
      <c r="AR1406" s="2" t="str">
        <f>IF(ISERROR(MATCH(Table18[[#This Row], [Batch Session ]],$BE$2:$BE$5,0)),"0", "1")</f>
        <v>0</v>
      </c>
      <c r="AS1406" s="2" t="str">
        <f>IF(ISERROR(MATCH(Table18[[#This Row], [Current Semester Number ]],$BF$2:$BF$12,0)),"0", "1")</f>
        <v>0</v>
      </c>
      <c r="AT1406" s="2" t="str">
        <f>IF(ISERROR(MATCH(Table18[[#This Row], [Gender]],$BG$2:$BG$4,0)),"0", "1")</f>
        <v>0</v>
      </c>
      <c r="AU1406" s="2" t="str">
        <f>IF(ISERROR(MATCH(Table18[[#This Row], [Quota Type]],$BH$2:$BH$12,0)),"0", "1")</f>
        <v>0</v>
      </c>
      <c r="AV1406" s="2" t="str">
        <f>IF(ISERROR(MATCH(Table18[[#This Row], [Different Ability Type (only for Differently abled students)]],$BI$2:$BI$8,0)),"0", "1")</f>
        <v>0</v>
      </c>
      <c r="AW1406" s="2"/>
      <c r="AX1406" s="2"/>
      <c r="AY1406" s="2"/>
      <c r="AZ1406" s="2"/>
    </row>
    <row r="1407" ht="14.25">
      <c r="A1407" s="23"/>
      <c r="B1407" s="23"/>
      <c r="C1407" s="23"/>
      <c r="D1407" s="23"/>
      <c r="E1407" s="23"/>
      <c r="F1407" s="23"/>
      <c r="G1407" s="24"/>
      <c r="H1407" s="25"/>
      <c r="I1407" s="26"/>
      <c r="J1407" s="27"/>
      <c r="K1407" s="27"/>
      <c r="L1407" s="27"/>
      <c r="M1407" s="26"/>
      <c r="N1407" s="28"/>
      <c r="O1407" s="29"/>
      <c r="P1407" s="30"/>
      <c r="Q1407" s="30"/>
      <c r="R1407" s="30"/>
      <c r="S1407" s="31"/>
      <c r="T1407" s="26"/>
      <c r="U1407" s="27"/>
      <c r="V1407" s="82"/>
      <c r="W1407" s="83"/>
      <c r="X1407" s="27"/>
      <c r="Y1407" s="36"/>
      <c r="Z1407" s="27"/>
      <c r="AA1407" s="37"/>
      <c r="AB1407" s="38"/>
      <c r="AC1407" s="39"/>
      <c r="AD1407" s="40"/>
      <c r="AK1407" s="2" t="str">
        <f>IF(ISERROR(MATCH(Table18[[#This Row], [Sector of College]],$AY$2:$AY$4,0)),"0", "1")</f>
        <v>0</v>
      </c>
      <c r="AL1407" s="2" t="str">
        <f>IF(ISERROR(MATCH(Table18[[#This Row], [Type of College]],$AZ$2:$AZ$4,0)),"0", "1")</f>
        <v>0</v>
      </c>
      <c r="AM1407" s="2" t="str">
        <f>IF(ISERROR(MATCH(Table18[[#This Row], [College Category]],$BA$2:$BA$15,0)),"0", "1")</f>
        <v>0</v>
      </c>
      <c r="AN1407" s="2" t="str">
        <f>IF(ISERROR(MATCH(Table18[[#This Row], [Degree Duration]],$BB$3:$BB$12,0)),"0", "1")</f>
        <v>0</v>
      </c>
      <c r="AO1407" s="2" t="str">
        <f>IF(ISERROR(MATCH(#REF!,#REF!,0)),"0", "1")</f>
        <v>0</v>
      </c>
      <c r="AP1407" s="2" t="str">
        <f>IF(ISERROR(MATCH(Table18[[#This Row], [Batch Start Year]],$BC$2:$BC$23,0)),"0", "1")</f>
        <v>0</v>
      </c>
      <c r="AQ1407" s="2" t="str">
        <f>IF(ISERROR(MATCH(Table18[[#This Row], [Batch Start Semester]],$BD$2:$BD$5,0)),"0", "1")</f>
        <v>0</v>
      </c>
      <c r="AR1407" s="2" t="str">
        <f>IF(ISERROR(MATCH(Table18[[#This Row], [Batch Session ]],$BE$2:$BE$5,0)),"0", "1")</f>
        <v>0</v>
      </c>
      <c r="AS1407" s="2" t="str">
        <f>IF(ISERROR(MATCH(Table18[[#This Row], [Current Semester Number ]],$BF$2:$BF$12,0)),"0", "1")</f>
        <v>0</v>
      </c>
      <c r="AT1407" s="2" t="str">
        <f>IF(ISERROR(MATCH(Table18[[#This Row], [Gender]],$BG$2:$BG$4,0)),"0", "1")</f>
        <v>0</v>
      </c>
      <c r="AU1407" s="2" t="str">
        <f>IF(ISERROR(MATCH(Table18[[#This Row], [Quota Type]],$BH$2:$BH$12,0)),"0", "1")</f>
        <v>0</v>
      </c>
      <c r="AV1407" s="2" t="str">
        <f>IF(ISERROR(MATCH(Table18[[#This Row], [Different Ability Type (only for Differently abled students)]],$BI$2:$BI$8,0)),"0", "1")</f>
        <v>0</v>
      </c>
      <c r="AW1407" s="2"/>
      <c r="AX1407" s="2"/>
      <c r="AY1407" s="2"/>
      <c r="AZ1407" s="2"/>
    </row>
    <row r="1408" ht="14.25">
      <c r="A1408" s="23"/>
      <c r="B1408" s="23"/>
      <c r="C1408" s="23"/>
      <c r="D1408" s="23"/>
      <c r="E1408" s="23"/>
      <c r="F1408" s="23"/>
      <c r="G1408" s="24"/>
      <c r="H1408" s="25"/>
      <c r="I1408" s="26"/>
      <c r="J1408" s="27"/>
      <c r="K1408" s="27"/>
      <c r="L1408" s="27"/>
      <c r="M1408" s="26"/>
      <c r="N1408" s="28"/>
      <c r="O1408" s="29"/>
      <c r="P1408" s="30"/>
      <c r="Q1408" s="30"/>
      <c r="R1408" s="30"/>
      <c r="S1408" s="31"/>
      <c r="T1408" s="26"/>
      <c r="U1408" s="27"/>
      <c r="V1408" s="82"/>
      <c r="W1408" s="83"/>
      <c r="X1408" s="27"/>
      <c r="Y1408" s="36"/>
      <c r="Z1408" s="27"/>
      <c r="AA1408" s="37"/>
      <c r="AB1408" s="38"/>
      <c r="AC1408" s="39"/>
      <c r="AD1408" s="40"/>
      <c r="AK1408" s="2" t="str">
        <f>IF(ISERROR(MATCH(Table18[[#This Row], [Sector of College]],$AY$2:$AY$4,0)),"0", "1")</f>
        <v>0</v>
      </c>
      <c r="AL1408" s="2" t="str">
        <f>IF(ISERROR(MATCH(Table18[[#This Row], [Type of College]],$AZ$2:$AZ$4,0)),"0", "1")</f>
        <v>0</v>
      </c>
      <c r="AM1408" s="2" t="str">
        <f>IF(ISERROR(MATCH(Table18[[#This Row], [College Category]],$BA$2:$BA$15,0)),"0", "1")</f>
        <v>0</v>
      </c>
      <c r="AN1408" s="2" t="str">
        <f>IF(ISERROR(MATCH(Table18[[#This Row], [Degree Duration]],$BB$3:$BB$12,0)),"0", "1")</f>
        <v>0</v>
      </c>
      <c r="AO1408" s="2" t="str">
        <f>IF(ISERROR(MATCH(#REF!,#REF!,0)),"0", "1")</f>
        <v>0</v>
      </c>
      <c r="AP1408" s="2" t="str">
        <f>IF(ISERROR(MATCH(Table18[[#This Row], [Batch Start Year]],$BC$2:$BC$23,0)),"0", "1")</f>
        <v>0</v>
      </c>
      <c r="AQ1408" s="2" t="str">
        <f>IF(ISERROR(MATCH(Table18[[#This Row], [Batch Start Semester]],$BD$2:$BD$5,0)),"0", "1")</f>
        <v>0</v>
      </c>
      <c r="AR1408" s="2" t="str">
        <f>IF(ISERROR(MATCH(Table18[[#This Row], [Batch Session ]],$BE$2:$BE$5,0)),"0", "1")</f>
        <v>0</v>
      </c>
      <c r="AS1408" s="2" t="str">
        <f>IF(ISERROR(MATCH(Table18[[#This Row], [Current Semester Number ]],$BF$2:$BF$12,0)),"0", "1")</f>
        <v>0</v>
      </c>
      <c r="AT1408" s="2" t="str">
        <f>IF(ISERROR(MATCH(Table18[[#This Row], [Gender]],$BG$2:$BG$4,0)),"0", "1")</f>
        <v>0</v>
      </c>
      <c r="AU1408" s="2" t="str">
        <f>IF(ISERROR(MATCH(Table18[[#This Row], [Quota Type]],$BH$2:$BH$12,0)),"0", "1")</f>
        <v>0</v>
      </c>
      <c r="AV1408" s="2" t="str">
        <f>IF(ISERROR(MATCH(Table18[[#This Row], [Different Ability Type (only for Differently abled students)]],$BI$2:$BI$8,0)),"0", "1")</f>
        <v>0</v>
      </c>
      <c r="AW1408" s="2"/>
      <c r="AX1408" s="2"/>
      <c r="AY1408" s="2"/>
      <c r="AZ1408" s="2"/>
    </row>
    <row r="1409" ht="14.25">
      <c r="A1409" s="23"/>
      <c r="B1409" s="23"/>
      <c r="C1409" s="23"/>
      <c r="D1409" s="23"/>
      <c r="E1409" s="23"/>
      <c r="F1409" s="23"/>
      <c r="G1409" s="24"/>
      <c r="H1409" s="25"/>
      <c r="I1409" s="26"/>
      <c r="J1409" s="27"/>
      <c r="K1409" s="27"/>
      <c r="L1409" s="27"/>
      <c r="M1409" s="26"/>
      <c r="N1409" s="28"/>
      <c r="O1409" s="29"/>
      <c r="P1409" s="30"/>
      <c r="Q1409" s="30"/>
      <c r="R1409" s="30"/>
      <c r="S1409" s="31"/>
      <c r="T1409" s="26"/>
      <c r="U1409" s="27"/>
      <c r="V1409" s="82"/>
      <c r="W1409" s="83"/>
      <c r="X1409" s="27"/>
      <c r="Y1409" s="36"/>
      <c r="Z1409" s="27"/>
      <c r="AA1409" s="37"/>
      <c r="AB1409" s="38"/>
      <c r="AC1409" s="39"/>
      <c r="AD1409" s="40"/>
      <c r="AK1409" s="2" t="str">
        <f>IF(ISERROR(MATCH(Table18[[#This Row], [Sector of College]],$AY$2:$AY$4,0)),"0", "1")</f>
        <v>0</v>
      </c>
      <c r="AL1409" s="2" t="str">
        <f>IF(ISERROR(MATCH(Table18[[#This Row], [Type of College]],$AZ$2:$AZ$4,0)),"0", "1")</f>
        <v>0</v>
      </c>
      <c r="AM1409" s="2" t="str">
        <f>IF(ISERROR(MATCH(Table18[[#This Row], [College Category]],$BA$2:$BA$15,0)),"0", "1")</f>
        <v>0</v>
      </c>
      <c r="AN1409" s="2" t="str">
        <f>IF(ISERROR(MATCH(Table18[[#This Row], [Degree Duration]],$BB$3:$BB$12,0)),"0", "1")</f>
        <v>0</v>
      </c>
      <c r="AO1409" s="2" t="str">
        <f>IF(ISERROR(MATCH(#REF!,#REF!,0)),"0", "1")</f>
        <v>0</v>
      </c>
      <c r="AP1409" s="2" t="str">
        <f>IF(ISERROR(MATCH(Table18[[#This Row], [Batch Start Year]],$BC$2:$BC$23,0)),"0", "1")</f>
        <v>0</v>
      </c>
      <c r="AQ1409" s="2" t="str">
        <f>IF(ISERROR(MATCH(Table18[[#This Row], [Batch Start Semester]],$BD$2:$BD$5,0)),"0", "1")</f>
        <v>0</v>
      </c>
      <c r="AR1409" s="2" t="str">
        <f>IF(ISERROR(MATCH(Table18[[#This Row], [Batch Session ]],$BE$2:$BE$5,0)),"0", "1")</f>
        <v>0</v>
      </c>
      <c r="AS1409" s="2" t="str">
        <f>IF(ISERROR(MATCH(Table18[[#This Row], [Current Semester Number ]],$BF$2:$BF$12,0)),"0", "1")</f>
        <v>0</v>
      </c>
      <c r="AT1409" s="2" t="str">
        <f>IF(ISERROR(MATCH(Table18[[#This Row], [Gender]],$BG$2:$BG$4,0)),"0", "1")</f>
        <v>0</v>
      </c>
      <c r="AU1409" s="2" t="str">
        <f>IF(ISERROR(MATCH(Table18[[#This Row], [Quota Type]],$BH$2:$BH$12,0)),"0", "1")</f>
        <v>0</v>
      </c>
      <c r="AV1409" s="2" t="str">
        <f>IF(ISERROR(MATCH(Table18[[#This Row], [Different Ability Type (only for Differently abled students)]],$BI$2:$BI$8,0)),"0", "1")</f>
        <v>0</v>
      </c>
      <c r="AW1409" s="2"/>
      <c r="AX1409" s="2"/>
      <c r="AY1409" s="2"/>
      <c r="AZ1409" s="2"/>
    </row>
    <row r="1410" ht="14.25">
      <c r="A1410" s="23"/>
      <c r="B1410" s="23"/>
      <c r="C1410" s="23"/>
      <c r="D1410" s="23"/>
      <c r="E1410" s="23"/>
      <c r="F1410" s="23"/>
      <c r="G1410" s="24"/>
      <c r="H1410" s="25"/>
      <c r="I1410" s="26"/>
      <c r="J1410" s="27"/>
      <c r="K1410" s="27"/>
      <c r="L1410" s="27"/>
      <c r="M1410" s="26"/>
      <c r="N1410" s="28"/>
      <c r="O1410" s="29"/>
      <c r="P1410" s="30"/>
      <c r="Q1410" s="30"/>
      <c r="R1410" s="30"/>
      <c r="S1410" s="31"/>
      <c r="T1410" s="26"/>
      <c r="U1410" s="27"/>
      <c r="V1410" s="82"/>
      <c r="W1410" s="83"/>
      <c r="X1410" s="27"/>
      <c r="Y1410" s="36"/>
      <c r="Z1410" s="27"/>
      <c r="AA1410" s="37"/>
      <c r="AB1410" s="38"/>
      <c r="AC1410" s="39"/>
      <c r="AD1410" s="40"/>
      <c r="AK1410" s="2" t="str">
        <f>IF(ISERROR(MATCH(Table18[[#This Row], [Sector of College]],$AY$2:$AY$4,0)),"0", "1")</f>
        <v>0</v>
      </c>
      <c r="AL1410" s="2" t="str">
        <f>IF(ISERROR(MATCH(Table18[[#This Row], [Type of College]],$AZ$2:$AZ$4,0)),"0", "1")</f>
        <v>0</v>
      </c>
      <c r="AM1410" s="2" t="str">
        <f>IF(ISERROR(MATCH(Table18[[#This Row], [College Category]],$BA$2:$BA$15,0)),"0", "1")</f>
        <v>0</v>
      </c>
      <c r="AN1410" s="2" t="str">
        <f>IF(ISERROR(MATCH(Table18[[#This Row], [Degree Duration]],$BB$3:$BB$12,0)),"0", "1")</f>
        <v>0</v>
      </c>
      <c r="AO1410" s="2" t="str">
        <f>IF(ISERROR(MATCH(#REF!,#REF!,0)),"0", "1")</f>
        <v>0</v>
      </c>
      <c r="AP1410" s="2" t="str">
        <f>IF(ISERROR(MATCH(Table18[[#This Row], [Batch Start Year]],$BC$2:$BC$23,0)),"0", "1")</f>
        <v>0</v>
      </c>
      <c r="AQ1410" s="2" t="str">
        <f>IF(ISERROR(MATCH(Table18[[#This Row], [Batch Start Semester]],$BD$2:$BD$5,0)),"0", "1")</f>
        <v>0</v>
      </c>
      <c r="AR1410" s="2" t="str">
        <f>IF(ISERROR(MATCH(Table18[[#This Row], [Batch Session ]],$BE$2:$BE$5,0)),"0", "1")</f>
        <v>0</v>
      </c>
      <c r="AS1410" s="2" t="str">
        <f>IF(ISERROR(MATCH(Table18[[#This Row], [Current Semester Number ]],$BF$2:$BF$12,0)),"0", "1")</f>
        <v>0</v>
      </c>
      <c r="AT1410" s="2" t="str">
        <f>IF(ISERROR(MATCH(Table18[[#This Row], [Gender]],$BG$2:$BG$4,0)),"0", "1")</f>
        <v>0</v>
      </c>
      <c r="AU1410" s="2" t="str">
        <f>IF(ISERROR(MATCH(Table18[[#This Row], [Quota Type]],$BH$2:$BH$12,0)),"0", "1")</f>
        <v>0</v>
      </c>
      <c r="AV1410" s="2" t="str">
        <f>IF(ISERROR(MATCH(Table18[[#This Row], [Different Ability Type (only for Differently abled students)]],$BI$2:$BI$8,0)),"0", "1")</f>
        <v>0</v>
      </c>
      <c r="AW1410" s="2"/>
      <c r="AX1410" s="2"/>
      <c r="AY1410" s="2"/>
      <c r="AZ1410" s="2"/>
    </row>
    <row r="1411" ht="14.25">
      <c r="A1411" s="23"/>
      <c r="B1411" s="23"/>
      <c r="C1411" s="23"/>
      <c r="D1411" s="23"/>
      <c r="E1411" s="23"/>
      <c r="F1411" s="23"/>
      <c r="G1411" s="24"/>
      <c r="H1411" s="25"/>
      <c r="I1411" s="26"/>
      <c r="J1411" s="27"/>
      <c r="K1411" s="27"/>
      <c r="L1411" s="27"/>
      <c r="M1411" s="26"/>
      <c r="N1411" s="28"/>
      <c r="O1411" s="29"/>
      <c r="P1411" s="30"/>
      <c r="Q1411" s="30"/>
      <c r="R1411" s="30"/>
      <c r="S1411" s="31"/>
      <c r="T1411" s="26"/>
      <c r="U1411" s="27"/>
      <c r="V1411" s="82"/>
      <c r="W1411" s="83"/>
      <c r="X1411" s="27"/>
      <c r="Y1411" s="36"/>
      <c r="Z1411" s="27"/>
      <c r="AA1411" s="37"/>
      <c r="AB1411" s="38"/>
      <c r="AC1411" s="39"/>
      <c r="AD1411" s="40"/>
      <c r="AK1411" s="2" t="str">
        <f>IF(ISERROR(MATCH(Table18[[#This Row], [Sector of College]],$AY$2:$AY$4,0)),"0", "1")</f>
        <v>0</v>
      </c>
      <c r="AL1411" s="2" t="str">
        <f>IF(ISERROR(MATCH(Table18[[#This Row], [Type of College]],$AZ$2:$AZ$4,0)),"0", "1")</f>
        <v>0</v>
      </c>
      <c r="AM1411" s="2" t="str">
        <f>IF(ISERROR(MATCH(Table18[[#This Row], [College Category]],$BA$2:$BA$15,0)),"0", "1")</f>
        <v>0</v>
      </c>
      <c r="AN1411" s="2" t="str">
        <f>IF(ISERROR(MATCH(Table18[[#This Row], [Degree Duration]],$BB$3:$BB$12,0)),"0", "1")</f>
        <v>0</v>
      </c>
      <c r="AO1411" s="2" t="str">
        <f>IF(ISERROR(MATCH(#REF!,#REF!,0)),"0", "1")</f>
        <v>0</v>
      </c>
      <c r="AP1411" s="2" t="str">
        <f>IF(ISERROR(MATCH(Table18[[#This Row], [Batch Start Year]],$BC$2:$BC$23,0)),"0", "1")</f>
        <v>0</v>
      </c>
      <c r="AQ1411" s="2" t="str">
        <f>IF(ISERROR(MATCH(Table18[[#This Row], [Batch Start Semester]],$BD$2:$BD$5,0)),"0", "1")</f>
        <v>0</v>
      </c>
      <c r="AR1411" s="2" t="str">
        <f>IF(ISERROR(MATCH(Table18[[#This Row], [Batch Session ]],$BE$2:$BE$5,0)),"0", "1")</f>
        <v>0</v>
      </c>
      <c r="AS1411" s="2" t="str">
        <f>IF(ISERROR(MATCH(Table18[[#This Row], [Current Semester Number ]],$BF$2:$BF$12,0)),"0", "1")</f>
        <v>0</v>
      </c>
      <c r="AT1411" s="2" t="str">
        <f>IF(ISERROR(MATCH(Table18[[#This Row], [Gender]],$BG$2:$BG$4,0)),"0", "1")</f>
        <v>0</v>
      </c>
      <c r="AU1411" s="2" t="str">
        <f>IF(ISERROR(MATCH(Table18[[#This Row], [Quota Type]],$BH$2:$BH$12,0)),"0", "1")</f>
        <v>0</v>
      </c>
      <c r="AV1411" s="2" t="str">
        <f>IF(ISERROR(MATCH(Table18[[#This Row], [Different Ability Type (only for Differently abled students)]],$BI$2:$BI$8,0)),"0", "1")</f>
        <v>0</v>
      </c>
      <c r="AW1411" s="2"/>
      <c r="AX1411" s="2"/>
      <c r="AY1411" s="2"/>
      <c r="AZ1411" s="2"/>
    </row>
    <row r="1412" ht="14.25">
      <c r="A1412" s="23"/>
      <c r="B1412" s="23"/>
      <c r="C1412" s="23"/>
      <c r="D1412" s="23"/>
      <c r="E1412" s="23"/>
      <c r="F1412" s="23"/>
      <c r="G1412" s="24"/>
      <c r="H1412" s="25"/>
      <c r="I1412" s="26"/>
      <c r="J1412" s="27"/>
      <c r="K1412" s="27"/>
      <c r="L1412" s="27"/>
      <c r="M1412" s="26"/>
      <c r="N1412" s="28"/>
      <c r="O1412" s="29"/>
      <c r="P1412" s="30"/>
      <c r="Q1412" s="30"/>
      <c r="R1412" s="30"/>
      <c r="S1412" s="31"/>
      <c r="T1412" s="26"/>
      <c r="U1412" s="27"/>
      <c r="V1412" s="82"/>
      <c r="W1412" s="83"/>
      <c r="X1412" s="27"/>
      <c r="Y1412" s="36"/>
      <c r="Z1412" s="27"/>
      <c r="AA1412" s="37"/>
      <c r="AB1412" s="38"/>
      <c r="AC1412" s="39"/>
      <c r="AD1412" s="40"/>
      <c r="AK1412" s="2" t="str">
        <f>IF(ISERROR(MATCH(Table18[[#This Row], [Sector of College]],$AY$2:$AY$4,0)),"0", "1")</f>
        <v>0</v>
      </c>
      <c r="AL1412" s="2" t="str">
        <f>IF(ISERROR(MATCH(Table18[[#This Row], [Type of College]],$AZ$2:$AZ$4,0)),"0", "1")</f>
        <v>0</v>
      </c>
      <c r="AM1412" s="2" t="str">
        <f>IF(ISERROR(MATCH(Table18[[#This Row], [College Category]],$BA$2:$BA$15,0)),"0", "1")</f>
        <v>0</v>
      </c>
      <c r="AN1412" s="2" t="str">
        <f>IF(ISERROR(MATCH(Table18[[#This Row], [Degree Duration]],$BB$3:$BB$12,0)),"0", "1")</f>
        <v>0</v>
      </c>
      <c r="AO1412" s="2" t="str">
        <f>IF(ISERROR(MATCH(#REF!,#REF!,0)),"0", "1")</f>
        <v>0</v>
      </c>
      <c r="AP1412" s="2" t="str">
        <f>IF(ISERROR(MATCH(Table18[[#This Row], [Batch Start Year]],$BC$2:$BC$23,0)),"0", "1")</f>
        <v>0</v>
      </c>
      <c r="AQ1412" s="2" t="str">
        <f>IF(ISERROR(MATCH(Table18[[#This Row], [Batch Start Semester]],$BD$2:$BD$5,0)),"0", "1")</f>
        <v>0</v>
      </c>
      <c r="AR1412" s="2" t="str">
        <f>IF(ISERROR(MATCH(Table18[[#This Row], [Batch Session ]],$BE$2:$BE$5,0)),"0", "1")</f>
        <v>0</v>
      </c>
      <c r="AS1412" s="2" t="str">
        <f>IF(ISERROR(MATCH(Table18[[#This Row], [Current Semester Number ]],$BF$2:$BF$12,0)),"0", "1")</f>
        <v>0</v>
      </c>
      <c r="AT1412" s="2" t="str">
        <f>IF(ISERROR(MATCH(Table18[[#This Row], [Gender]],$BG$2:$BG$4,0)),"0", "1")</f>
        <v>0</v>
      </c>
      <c r="AU1412" s="2" t="str">
        <f>IF(ISERROR(MATCH(Table18[[#This Row], [Quota Type]],$BH$2:$BH$12,0)),"0", "1")</f>
        <v>0</v>
      </c>
      <c r="AV1412" s="2" t="str">
        <f>IF(ISERROR(MATCH(Table18[[#This Row], [Different Ability Type (only for Differently abled students)]],$BI$2:$BI$8,0)),"0", "1")</f>
        <v>0</v>
      </c>
      <c r="AW1412" s="2"/>
      <c r="AX1412" s="2"/>
      <c r="AY1412" s="2"/>
      <c r="AZ1412" s="2"/>
    </row>
    <row r="1413" ht="14.25">
      <c r="A1413" s="23"/>
      <c r="B1413" s="23"/>
      <c r="C1413" s="23"/>
      <c r="D1413" s="23"/>
      <c r="E1413" s="23"/>
      <c r="F1413" s="23"/>
      <c r="G1413" s="24"/>
      <c r="H1413" s="25"/>
      <c r="I1413" s="26"/>
      <c r="J1413" s="27"/>
      <c r="K1413" s="27"/>
      <c r="L1413" s="27"/>
      <c r="M1413" s="26"/>
      <c r="N1413" s="28"/>
      <c r="O1413" s="29"/>
      <c r="P1413" s="30"/>
      <c r="Q1413" s="30"/>
      <c r="R1413" s="30"/>
      <c r="S1413" s="31"/>
      <c r="T1413" s="26"/>
      <c r="U1413" s="27"/>
      <c r="V1413" s="82"/>
      <c r="W1413" s="83"/>
      <c r="X1413" s="27"/>
      <c r="Y1413" s="36"/>
      <c r="Z1413" s="27"/>
      <c r="AA1413" s="37"/>
      <c r="AB1413" s="38"/>
      <c r="AC1413" s="39"/>
      <c r="AD1413" s="40"/>
      <c r="AK1413" s="2" t="str">
        <f>IF(ISERROR(MATCH(Table18[[#This Row], [Sector of College]],$AY$2:$AY$4,0)),"0", "1")</f>
        <v>0</v>
      </c>
      <c r="AL1413" s="2" t="str">
        <f>IF(ISERROR(MATCH(Table18[[#This Row], [Type of College]],$AZ$2:$AZ$4,0)),"0", "1")</f>
        <v>0</v>
      </c>
      <c r="AM1413" s="2" t="str">
        <f>IF(ISERROR(MATCH(Table18[[#This Row], [College Category]],$BA$2:$BA$15,0)),"0", "1")</f>
        <v>0</v>
      </c>
      <c r="AN1413" s="2" t="str">
        <f>IF(ISERROR(MATCH(Table18[[#This Row], [Degree Duration]],$BB$3:$BB$12,0)),"0", "1")</f>
        <v>0</v>
      </c>
      <c r="AO1413" s="2" t="str">
        <f>IF(ISERROR(MATCH(#REF!,#REF!,0)),"0", "1")</f>
        <v>0</v>
      </c>
      <c r="AP1413" s="2" t="str">
        <f>IF(ISERROR(MATCH(Table18[[#This Row], [Batch Start Year]],$BC$2:$BC$23,0)),"0", "1")</f>
        <v>0</v>
      </c>
      <c r="AQ1413" s="2" t="str">
        <f>IF(ISERROR(MATCH(Table18[[#This Row], [Batch Start Semester]],$BD$2:$BD$5,0)),"0", "1")</f>
        <v>0</v>
      </c>
      <c r="AR1413" s="2" t="str">
        <f>IF(ISERROR(MATCH(Table18[[#This Row], [Batch Session ]],$BE$2:$BE$5,0)),"0", "1")</f>
        <v>0</v>
      </c>
      <c r="AS1413" s="2" t="str">
        <f>IF(ISERROR(MATCH(Table18[[#This Row], [Current Semester Number ]],$BF$2:$BF$12,0)),"0", "1")</f>
        <v>0</v>
      </c>
      <c r="AT1413" s="2" t="str">
        <f>IF(ISERROR(MATCH(Table18[[#This Row], [Gender]],$BG$2:$BG$4,0)),"0", "1")</f>
        <v>0</v>
      </c>
      <c r="AU1413" s="2" t="str">
        <f>IF(ISERROR(MATCH(Table18[[#This Row], [Quota Type]],$BH$2:$BH$12,0)),"0", "1")</f>
        <v>0</v>
      </c>
      <c r="AV1413" s="2" t="str">
        <f>IF(ISERROR(MATCH(Table18[[#This Row], [Different Ability Type (only for Differently abled students)]],$BI$2:$BI$8,0)),"0", "1")</f>
        <v>0</v>
      </c>
      <c r="AW1413" s="2"/>
      <c r="AX1413" s="2"/>
      <c r="AY1413" s="2"/>
      <c r="AZ1413" s="2"/>
    </row>
    <row r="1414" ht="14.25">
      <c r="A1414" s="23"/>
      <c r="B1414" s="23"/>
      <c r="C1414" s="23"/>
      <c r="D1414" s="23"/>
      <c r="E1414" s="23"/>
      <c r="F1414" s="23"/>
      <c r="G1414" s="24"/>
      <c r="H1414" s="25"/>
      <c r="I1414" s="26"/>
      <c r="J1414" s="27"/>
      <c r="K1414" s="27"/>
      <c r="L1414" s="27"/>
      <c r="M1414" s="26"/>
      <c r="N1414" s="28"/>
      <c r="O1414" s="29"/>
      <c r="P1414" s="30"/>
      <c r="Q1414" s="30"/>
      <c r="R1414" s="30"/>
      <c r="S1414" s="31"/>
      <c r="T1414" s="26"/>
      <c r="U1414" s="27"/>
      <c r="V1414" s="82"/>
      <c r="W1414" s="83"/>
      <c r="X1414" s="27"/>
      <c r="Y1414" s="36"/>
      <c r="Z1414" s="27"/>
      <c r="AA1414" s="37"/>
      <c r="AB1414" s="38"/>
      <c r="AC1414" s="39"/>
      <c r="AD1414" s="40"/>
      <c r="AK1414" s="2" t="str">
        <f>IF(ISERROR(MATCH(Table18[[#This Row], [Sector of College]],$AY$2:$AY$4,0)),"0", "1")</f>
        <v>0</v>
      </c>
      <c r="AL1414" s="2" t="str">
        <f>IF(ISERROR(MATCH(Table18[[#This Row], [Type of College]],$AZ$2:$AZ$4,0)),"0", "1")</f>
        <v>0</v>
      </c>
      <c r="AM1414" s="2" t="str">
        <f>IF(ISERROR(MATCH(Table18[[#This Row], [College Category]],$BA$2:$BA$15,0)),"0", "1")</f>
        <v>0</v>
      </c>
      <c r="AN1414" s="2" t="str">
        <f>IF(ISERROR(MATCH(Table18[[#This Row], [Degree Duration]],$BB$3:$BB$12,0)),"0", "1")</f>
        <v>0</v>
      </c>
      <c r="AO1414" s="2" t="str">
        <f>IF(ISERROR(MATCH(#REF!,#REF!,0)),"0", "1")</f>
        <v>0</v>
      </c>
      <c r="AP1414" s="2" t="str">
        <f>IF(ISERROR(MATCH(Table18[[#This Row], [Batch Start Year]],$BC$2:$BC$23,0)),"0", "1")</f>
        <v>0</v>
      </c>
      <c r="AQ1414" s="2" t="str">
        <f>IF(ISERROR(MATCH(Table18[[#This Row], [Batch Start Semester]],$BD$2:$BD$5,0)),"0", "1")</f>
        <v>0</v>
      </c>
      <c r="AR1414" s="2" t="str">
        <f>IF(ISERROR(MATCH(Table18[[#This Row], [Batch Session ]],$BE$2:$BE$5,0)),"0", "1")</f>
        <v>0</v>
      </c>
      <c r="AS1414" s="2" t="str">
        <f>IF(ISERROR(MATCH(Table18[[#This Row], [Current Semester Number ]],$BF$2:$BF$12,0)),"0", "1")</f>
        <v>0</v>
      </c>
      <c r="AT1414" s="2" t="str">
        <f>IF(ISERROR(MATCH(Table18[[#This Row], [Gender]],$BG$2:$BG$4,0)),"0", "1")</f>
        <v>0</v>
      </c>
      <c r="AU1414" s="2" t="str">
        <f>IF(ISERROR(MATCH(Table18[[#This Row], [Quota Type]],$BH$2:$BH$12,0)),"0", "1")</f>
        <v>0</v>
      </c>
      <c r="AV1414" s="2" t="str">
        <f>IF(ISERROR(MATCH(Table18[[#This Row], [Different Ability Type (only for Differently abled students)]],$BI$2:$BI$8,0)),"0", "1")</f>
        <v>0</v>
      </c>
      <c r="AW1414" s="2"/>
      <c r="AX1414" s="2"/>
      <c r="AY1414" s="2"/>
      <c r="AZ1414" s="2"/>
    </row>
    <row r="1415" ht="14.25">
      <c r="A1415" s="23"/>
      <c r="B1415" s="23"/>
      <c r="C1415" s="23"/>
      <c r="D1415" s="23"/>
      <c r="E1415" s="23"/>
      <c r="F1415" s="23"/>
      <c r="G1415" s="24"/>
      <c r="H1415" s="25"/>
      <c r="I1415" s="26"/>
      <c r="J1415" s="27"/>
      <c r="K1415" s="27"/>
      <c r="L1415" s="27"/>
      <c r="M1415" s="26"/>
      <c r="N1415" s="28"/>
      <c r="O1415" s="29"/>
      <c r="P1415" s="30"/>
      <c r="Q1415" s="30"/>
      <c r="R1415" s="30"/>
      <c r="S1415" s="31"/>
      <c r="T1415" s="26"/>
      <c r="U1415" s="27"/>
      <c r="V1415" s="82"/>
      <c r="W1415" s="83"/>
      <c r="X1415" s="27"/>
      <c r="Y1415" s="36"/>
      <c r="Z1415" s="27"/>
      <c r="AA1415" s="37"/>
      <c r="AB1415" s="38"/>
      <c r="AC1415" s="39"/>
      <c r="AD1415" s="40"/>
      <c r="AK1415" s="2" t="str">
        <f>IF(ISERROR(MATCH(Table18[[#This Row], [Sector of College]],$AY$2:$AY$4,0)),"0", "1")</f>
        <v>0</v>
      </c>
      <c r="AL1415" s="2" t="str">
        <f>IF(ISERROR(MATCH(Table18[[#This Row], [Type of College]],$AZ$2:$AZ$4,0)),"0", "1")</f>
        <v>0</v>
      </c>
      <c r="AM1415" s="2" t="str">
        <f>IF(ISERROR(MATCH(Table18[[#This Row], [College Category]],$BA$2:$BA$15,0)),"0", "1")</f>
        <v>0</v>
      </c>
      <c r="AN1415" s="2" t="str">
        <f>IF(ISERROR(MATCH(Table18[[#This Row], [Degree Duration]],$BB$3:$BB$12,0)),"0", "1")</f>
        <v>0</v>
      </c>
      <c r="AO1415" s="2" t="str">
        <f>IF(ISERROR(MATCH(#REF!,#REF!,0)),"0", "1")</f>
        <v>0</v>
      </c>
      <c r="AP1415" s="2" t="str">
        <f>IF(ISERROR(MATCH(Table18[[#This Row], [Batch Start Year]],$BC$2:$BC$23,0)),"0", "1")</f>
        <v>0</v>
      </c>
      <c r="AQ1415" s="2" t="str">
        <f>IF(ISERROR(MATCH(Table18[[#This Row], [Batch Start Semester]],$BD$2:$BD$5,0)),"0", "1")</f>
        <v>0</v>
      </c>
      <c r="AR1415" s="2" t="str">
        <f>IF(ISERROR(MATCH(Table18[[#This Row], [Batch Session ]],$BE$2:$BE$5,0)),"0", "1")</f>
        <v>0</v>
      </c>
      <c r="AS1415" s="2" t="str">
        <f>IF(ISERROR(MATCH(Table18[[#This Row], [Current Semester Number ]],$BF$2:$BF$12,0)),"0", "1")</f>
        <v>0</v>
      </c>
      <c r="AT1415" s="2" t="str">
        <f>IF(ISERROR(MATCH(Table18[[#This Row], [Gender]],$BG$2:$BG$4,0)),"0", "1")</f>
        <v>0</v>
      </c>
      <c r="AU1415" s="2" t="str">
        <f>IF(ISERROR(MATCH(Table18[[#This Row], [Quota Type]],$BH$2:$BH$12,0)),"0", "1")</f>
        <v>0</v>
      </c>
      <c r="AV1415" s="2" t="str">
        <f>IF(ISERROR(MATCH(Table18[[#This Row], [Different Ability Type (only for Differently abled students)]],$BI$2:$BI$8,0)),"0", "1")</f>
        <v>0</v>
      </c>
      <c r="AW1415" s="2"/>
      <c r="AX1415" s="2"/>
      <c r="AY1415" s="2"/>
      <c r="AZ1415" s="2"/>
    </row>
    <row r="1416" ht="14.25">
      <c r="A1416" s="23"/>
      <c r="B1416" s="23"/>
      <c r="C1416" s="23"/>
      <c r="D1416" s="23"/>
      <c r="E1416" s="23"/>
      <c r="F1416" s="23"/>
      <c r="G1416" s="24"/>
      <c r="H1416" s="25"/>
      <c r="I1416" s="26"/>
      <c r="J1416" s="27"/>
      <c r="K1416" s="27"/>
      <c r="L1416" s="27"/>
      <c r="M1416" s="26"/>
      <c r="N1416" s="28"/>
      <c r="O1416" s="29"/>
      <c r="P1416" s="30"/>
      <c r="Q1416" s="30"/>
      <c r="R1416" s="30"/>
      <c r="S1416" s="31"/>
      <c r="T1416" s="26"/>
      <c r="U1416" s="27"/>
      <c r="V1416" s="82"/>
      <c r="W1416" s="83"/>
      <c r="X1416" s="27"/>
      <c r="Y1416" s="36"/>
      <c r="Z1416" s="27"/>
      <c r="AA1416" s="37"/>
      <c r="AB1416" s="38"/>
      <c r="AC1416" s="39"/>
      <c r="AD1416" s="40"/>
      <c r="AK1416" s="2" t="str">
        <f>IF(ISERROR(MATCH(Table18[[#This Row], [Sector of College]],$AY$2:$AY$4,0)),"0", "1")</f>
        <v>0</v>
      </c>
      <c r="AL1416" s="2" t="str">
        <f>IF(ISERROR(MATCH(Table18[[#This Row], [Type of College]],$AZ$2:$AZ$4,0)),"0", "1")</f>
        <v>0</v>
      </c>
      <c r="AM1416" s="2" t="str">
        <f>IF(ISERROR(MATCH(Table18[[#This Row], [College Category]],$BA$2:$BA$15,0)),"0", "1")</f>
        <v>0</v>
      </c>
      <c r="AN1416" s="2" t="str">
        <f>IF(ISERROR(MATCH(Table18[[#This Row], [Degree Duration]],$BB$3:$BB$12,0)),"0", "1")</f>
        <v>0</v>
      </c>
      <c r="AO1416" s="2" t="str">
        <f>IF(ISERROR(MATCH(#REF!,#REF!,0)),"0", "1")</f>
        <v>0</v>
      </c>
      <c r="AP1416" s="2" t="str">
        <f>IF(ISERROR(MATCH(Table18[[#This Row], [Batch Start Year]],$BC$2:$BC$23,0)),"0", "1")</f>
        <v>0</v>
      </c>
      <c r="AQ1416" s="2" t="str">
        <f>IF(ISERROR(MATCH(Table18[[#This Row], [Batch Start Semester]],$BD$2:$BD$5,0)),"0", "1")</f>
        <v>0</v>
      </c>
      <c r="AR1416" s="2" t="str">
        <f>IF(ISERROR(MATCH(Table18[[#This Row], [Batch Session ]],$BE$2:$BE$5,0)),"0", "1")</f>
        <v>0</v>
      </c>
      <c r="AS1416" s="2" t="str">
        <f>IF(ISERROR(MATCH(Table18[[#This Row], [Current Semester Number ]],$BF$2:$BF$12,0)),"0", "1")</f>
        <v>0</v>
      </c>
      <c r="AT1416" s="2" t="str">
        <f>IF(ISERROR(MATCH(Table18[[#This Row], [Gender]],$BG$2:$BG$4,0)),"0", "1")</f>
        <v>0</v>
      </c>
      <c r="AU1416" s="2" t="str">
        <f>IF(ISERROR(MATCH(Table18[[#This Row], [Quota Type]],$BH$2:$BH$12,0)),"0", "1")</f>
        <v>0</v>
      </c>
      <c r="AV1416" s="2" t="str">
        <f>IF(ISERROR(MATCH(Table18[[#This Row], [Different Ability Type (only for Differently abled students)]],$BI$2:$BI$8,0)),"0", "1")</f>
        <v>0</v>
      </c>
      <c r="AW1416" s="2"/>
      <c r="AX1416" s="2"/>
      <c r="AY1416" s="2"/>
      <c r="AZ1416" s="2"/>
    </row>
    <row r="1417" ht="14.25">
      <c r="A1417" s="23"/>
      <c r="B1417" s="23"/>
      <c r="C1417" s="23"/>
      <c r="D1417" s="23"/>
      <c r="E1417" s="23"/>
      <c r="F1417" s="23"/>
      <c r="G1417" s="24"/>
      <c r="H1417" s="25"/>
      <c r="I1417" s="26"/>
      <c r="J1417" s="27"/>
      <c r="K1417" s="27"/>
      <c r="L1417" s="27"/>
      <c r="M1417" s="26"/>
      <c r="N1417" s="28"/>
      <c r="O1417" s="29"/>
      <c r="P1417" s="30"/>
      <c r="Q1417" s="30"/>
      <c r="R1417" s="30"/>
      <c r="S1417" s="31"/>
      <c r="T1417" s="26"/>
      <c r="U1417" s="27"/>
      <c r="V1417" s="82"/>
      <c r="W1417" s="83"/>
      <c r="X1417" s="27"/>
      <c r="Y1417" s="36"/>
      <c r="Z1417" s="27"/>
      <c r="AA1417" s="37"/>
      <c r="AB1417" s="38"/>
      <c r="AC1417" s="39"/>
      <c r="AD1417" s="40"/>
      <c r="AK1417" s="2" t="str">
        <f>IF(ISERROR(MATCH(Table18[[#This Row], [Sector of College]],$AY$2:$AY$4,0)),"0", "1")</f>
        <v>0</v>
      </c>
      <c r="AL1417" s="2" t="str">
        <f>IF(ISERROR(MATCH(Table18[[#This Row], [Type of College]],$AZ$2:$AZ$4,0)),"0", "1")</f>
        <v>0</v>
      </c>
      <c r="AM1417" s="2" t="str">
        <f>IF(ISERROR(MATCH(Table18[[#This Row], [College Category]],$BA$2:$BA$15,0)),"0", "1")</f>
        <v>0</v>
      </c>
      <c r="AN1417" s="2" t="str">
        <f>IF(ISERROR(MATCH(Table18[[#This Row], [Degree Duration]],$BB$3:$BB$12,0)),"0", "1")</f>
        <v>0</v>
      </c>
      <c r="AO1417" s="2" t="str">
        <f>IF(ISERROR(MATCH(#REF!,#REF!,0)),"0", "1")</f>
        <v>0</v>
      </c>
      <c r="AP1417" s="2" t="str">
        <f>IF(ISERROR(MATCH(Table18[[#This Row], [Batch Start Year]],$BC$2:$BC$23,0)),"0", "1")</f>
        <v>0</v>
      </c>
      <c r="AQ1417" s="2" t="str">
        <f>IF(ISERROR(MATCH(Table18[[#This Row], [Batch Start Semester]],$BD$2:$BD$5,0)),"0", "1")</f>
        <v>0</v>
      </c>
      <c r="AR1417" s="2" t="str">
        <f>IF(ISERROR(MATCH(Table18[[#This Row], [Batch Session ]],$BE$2:$BE$5,0)),"0", "1")</f>
        <v>0</v>
      </c>
      <c r="AS1417" s="2" t="str">
        <f>IF(ISERROR(MATCH(Table18[[#This Row], [Current Semester Number ]],$BF$2:$BF$12,0)),"0", "1")</f>
        <v>0</v>
      </c>
      <c r="AT1417" s="2" t="str">
        <f>IF(ISERROR(MATCH(Table18[[#This Row], [Gender]],$BG$2:$BG$4,0)),"0", "1")</f>
        <v>0</v>
      </c>
      <c r="AU1417" s="2" t="str">
        <f>IF(ISERROR(MATCH(Table18[[#This Row], [Quota Type]],$BH$2:$BH$12,0)),"0", "1")</f>
        <v>0</v>
      </c>
      <c r="AV1417" s="2" t="str">
        <f>IF(ISERROR(MATCH(Table18[[#This Row], [Different Ability Type (only for Differently abled students)]],$BI$2:$BI$8,0)),"0", "1")</f>
        <v>0</v>
      </c>
      <c r="AW1417" s="2"/>
      <c r="AX1417" s="2"/>
      <c r="AY1417" s="2"/>
      <c r="AZ1417" s="2"/>
    </row>
    <row r="1418" ht="14.25">
      <c r="A1418" s="23"/>
      <c r="B1418" s="23"/>
      <c r="C1418" s="23"/>
      <c r="D1418" s="23"/>
      <c r="E1418" s="23"/>
      <c r="F1418" s="23"/>
      <c r="G1418" s="24"/>
      <c r="H1418" s="25"/>
      <c r="I1418" s="26"/>
      <c r="J1418" s="27"/>
      <c r="K1418" s="27"/>
      <c r="L1418" s="27"/>
      <c r="M1418" s="26"/>
      <c r="N1418" s="28"/>
      <c r="O1418" s="29"/>
      <c r="P1418" s="30"/>
      <c r="Q1418" s="30"/>
      <c r="R1418" s="30"/>
      <c r="S1418" s="31"/>
      <c r="T1418" s="26"/>
      <c r="U1418" s="27"/>
      <c r="V1418" s="82"/>
      <c r="W1418" s="83"/>
      <c r="X1418" s="27"/>
      <c r="Y1418" s="36"/>
      <c r="Z1418" s="27"/>
      <c r="AA1418" s="37"/>
      <c r="AB1418" s="38"/>
      <c r="AC1418" s="39"/>
      <c r="AD1418" s="40"/>
      <c r="AK1418" s="2" t="str">
        <f>IF(ISERROR(MATCH(Table18[[#This Row], [Sector of College]],$AY$2:$AY$4,0)),"0", "1")</f>
        <v>0</v>
      </c>
      <c r="AL1418" s="2" t="str">
        <f>IF(ISERROR(MATCH(Table18[[#This Row], [Type of College]],$AZ$2:$AZ$4,0)),"0", "1")</f>
        <v>0</v>
      </c>
      <c r="AM1418" s="2" t="str">
        <f>IF(ISERROR(MATCH(Table18[[#This Row], [College Category]],$BA$2:$BA$15,0)),"0", "1")</f>
        <v>0</v>
      </c>
      <c r="AN1418" s="2" t="str">
        <f>IF(ISERROR(MATCH(Table18[[#This Row], [Degree Duration]],$BB$3:$BB$12,0)),"0", "1")</f>
        <v>0</v>
      </c>
      <c r="AO1418" s="2" t="str">
        <f>IF(ISERROR(MATCH(#REF!,#REF!,0)),"0", "1")</f>
        <v>0</v>
      </c>
      <c r="AP1418" s="2" t="str">
        <f>IF(ISERROR(MATCH(Table18[[#This Row], [Batch Start Year]],$BC$2:$BC$23,0)),"0", "1")</f>
        <v>0</v>
      </c>
      <c r="AQ1418" s="2" t="str">
        <f>IF(ISERROR(MATCH(Table18[[#This Row], [Batch Start Semester]],$BD$2:$BD$5,0)),"0", "1")</f>
        <v>0</v>
      </c>
      <c r="AR1418" s="2" t="str">
        <f>IF(ISERROR(MATCH(Table18[[#This Row], [Batch Session ]],$BE$2:$BE$5,0)),"0", "1")</f>
        <v>0</v>
      </c>
      <c r="AS1418" s="2" t="str">
        <f>IF(ISERROR(MATCH(Table18[[#This Row], [Current Semester Number ]],$BF$2:$BF$12,0)),"0", "1")</f>
        <v>0</v>
      </c>
      <c r="AT1418" s="2" t="str">
        <f>IF(ISERROR(MATCH(Table18[[#This Row], [Gender]],$BG$2:$BG$4,0)),"0", "1")</f>
        <v>0</v>
      </c>
      <c r="AU1418" s="2" t="str">
        <f>IF(ISERROR(MATCH(Table18[[#This Row], [Quota Type]],$BH$2:$BH$12,0)),"0", "1")</f>
        <v>0</v>
      </c>
      <c r="AV1418" s="2" t="str">
        <f>IF(ISERROR(MATCH(Table18[[#This Row], [Different Ability Type (only for Differently abled students)]],$BI$2:$BI$8,0)),"0", "1")</f>
        <v>0</v>
      </c>
      <c r="AW1418" s="2"/>
      <c r="AX1418" s="2"/>
      <c r="AY1418" s="2"/>
      <c r="AZ1418" s="2"/>
    </row>
    <row r="1419" ht="14.25">
      <c r="A1419" s="23"/>
      <c r="B1419" s="23"/>
      <c r="C1419" s="23"/>
      <c r="D1419" s="23"/>
      <c r="E1419" s="23"/>
      <c r="F1419" s="23"/>
      <c r="G1419" s="24"/>
      <c r="H1419" s="25"/>
      <c r="I1419" s="26"/>
      <c r="J1419" s="27"/>
      <c r="K1419" s="27"/>
      <c r="L1419" s="27"/>
      <c r="M1419" s="26"/>
      <c r="N1419" s="28"/>
      <c r="O1419" s="29"/>
      <c r="P1419" s="30"/>
      <c r="Q1419" s="30"/>
      <c r="R1419" s="30"/>
      <c r="S1419" s="31"/>
      <c r="T1419" s="26"/>
      <c r="U1419" s="27"/>
      <c r="V1419" s="82"/>
      <c r="W1419" s="83"/>
      <c r="X1419" s="27"/>
      <c r="Y1419" s="36"/>
      <c r="Z1419" s="27"/>
      <c r="AA1419" s="37"/>
      <c r="AB1419" s="38"/>
      <c r="AC1419" s="39"/>
      <c r="AD1419" s="40"/>
      <c r="AK1419" s="2" t="str">
        <f>IF(ISERROR(MATCH(Table18[[#This Row], [Sector of College]],$AY$2:$AY$4,0)),"0", "1")</f>
        <v>0</v>
      </c>
      <c r="AL1419" s="2" t="str">
        <f>IF(ISERROR(MATCH(Table18[[#This Row], [Type of College]],$AZ$2:$AZ$4,0)),"0", "1")</f>
        <v>0</v>
      </c>
      <c r="AM1419" s="2" t="str">
        <f>IF(ISERROR(MATCH(Table18[[#This Row], [College Category]],$BA$2:$BA$15,0)),"0", "1")</f>
        <v>0</v>
      </c>
      <c r="AN1419" s="2" t="str">
        <f>IF(ISERROR(MATCH(Table18[[#This Row], [Degree Duration]],$BB$3:$BB$12,0)),"0", "1")</f>
        <v>0</v>
      </c>
      <c r="AO1419" s="2" t="str">
        <f>IF(ISERROR(MATCH(#REF!,#REF!,0)),"0", "1")</f>
        <v>0</v>
      </c>
      <c r="AP1419" s="2" t="str">
        <f>IF(ISERROR(MATCH(Table18[[#This Row], [Batch Start Year]],$BC$2:$BC$23,0)),"0", "1")</f>
        <v>0</v>
      </c>
      <c r="AQ1419" s="2" t="str">
        <f>IF(ISERROR(MATCH(Table18[[#This Row], [Batch Start Semester]],$BD$2:$BD$5,0)),"0", "1")</f>
        <v>0</v>
      </c>
      <c r="AR1419" s="2" t="str">
        <f>IF(ISERROR(MATCH(Table18[[#This Row], [Batch Session ]],$BE$2:$BE$5,0)),"0", "1")</f>
        <v>0</v>
      </c>
      <c r="AS1419" s="2" t="str">
        <f>IF(ISERROR(MATCH(Table18[[#This Row], [Current Semester Number ]],$BF$2:$BF$12,0)),"0", "1")</f>
        <v>0</v>
      </c>
      <c r="AT1419" s="2" t="str">
        <f>IF(ISERROR(MATCH(Table18[[#This Row], [Gender]],$BG$2:$BG$4,0)),"0", "1")</f>
        <v>0</v>
      </c>
      <c r="AU1419" s="2" t="str">
        <f>IF(ISERROR(MATCH(Table18[[#This Row], [Quota Type]],$BH$2:$BH$12,0)),"0", "1")</f>
        <v>0</v>
      </c>
      <c r="AV1419" s="2" t="str">
        <f>IF(ISERROR(MATCH(Table18[[#This Row], [Different Ability Type (only for Differently abled students)]],$BI$2:$BI$8,0)),"0", "1")</f>
        <v>0</v>
      </c>
      <c r="AW1419" s="2"/>
      <c r="AX1419" s="2"/>
      <c r="AY1419" s="2"/>
      <c r="AZ1419" s="2"/>
    </row>
    <row r="1420" ht="14.25">
      <c r="A1420" s="23"/>
      <c r="B1420" s="23"/>
      <c r="C1420" s="23"/>
      <c r="D1420" s="23"/>
      <c r="E1420" s="23"/>
      <c r="F1420" s="23"/>
      <c r="G1420" s="24"/>
      <c r="H1420" s="25"/>
      <c r="I1420" s="26"/>
      <c r="J1420" s="27"/>
      <c r="K1420" s="27"/>
      <c r="L1420" s="27"/>
      <c r="M1420" s="26"/>
      <c r="N1420" s="28"/>
      <c r="O1420" s="29"/>
      <c r="P1420" s="30"/>
      <c r="Q1420" s="30"/>
      <c r="R1420" s="30"/>
      <c r="S1420" s="31"/>
      <c r="T1420" s="26"/>
      <c r="U1420" s="27"/>
      <c r="V1420" s="82"/>
      <c r="W1420" s="83"/>
      <c r="X1420" s="27"/>
      <c r="Y1420" s="36"/>
      <c r="Z1420" s="27"/>
      <c r="AA1420" s="37"/>
      <c r="AB1420" s="38"/>
      <c r="AC1420" s="39"/>
      <c r="AD1420" s="40"/>
      <c r="AK1420" s="2" t="str">
        <f>IF(ISERROR(MATCH(Table18[[#This Row], [Sector of College]],$AY$2:$AY$4,0)),"0", "1")</f>
        <v>0</v>
      </c>
      <c r="AL1420" s="2" t="str">
        <f>IF(ISERROR(MATCH(Table18[[#This Row], [Type of College]],$AZ$2:$AZ$4,0)),"0", "1")</f>
        <v>0</v>
      </c>
      <c r="AM1420" s="2" t="str">
        <f>IF(ISERROR(MATCH(Table18[[#This Row], [College Category]],$BA$2:$BA$15,0)),"0", "1")</f>
        <v>0</v>
      </c>
      <c r="AN1420" s="2" t="str">
        <f>IF(ISERROR(MATCH(Table18[[#This Row], [Degree Duration]],$BB$3:$BB$12,0)),"0", "1")</f>
        <v>0</v>
      </c>
      <c r="AO1420" s="2" t="str">
        <f>IF(ISERROR(MATCH(#REF!,#REF!,0)),"0", "1")</f>
        <v>0</v>
      </c>
      <c r="AP1420" s="2" t="str">
        <f>IF(ISERROR(MATCH(Table18[[#This Row], [Batch Start Year]],$BC$2:$BC$23,0)),"0", "1")</f>
        <v>0</v>
      </c>
      <c r="AQ1420" s="2" t="str">
        <f>IF(ISERROR(MATCH(Table18[[#This Row], [Batch Start Semester]],$BD$2:$BD$5,0)),"0", "1")</f>
        <v>0</v>
      </c>
      <c r="AR1420" s="2" t="str">
        <f>IF(ISERROR(MATCH(Table18[[#This Row], [Batch Session ]],$BE$2:$BE$5,0)),"0", "1")</f>
        <v>0</v>
      </c>
      <c r="AS1420" s="2" t="str">
        <f>IF(ISERROR(MATCH(Table18[[#This Row], [Current Semester Number ]],$BF$2:$BF$12,0)),"0", "1")</f>
        <v>0</v>
      </c>
      <c r="AT1420" s="2" t="str">
        <f>IF(ISERROR(MATCH(Table18[[#This Row], [Gender]],$BG$2:$BG$4,0)),"0", "1")</f>
        <v>0</v>
      </c>
      <c r="AU1420" s="2" t="str">
        <f>IF(ISERROR(MATCH(Table18[[#This Row], [Quota Type]],$BH$2:$BH$12,0)),"0", "1")</f>
        <v>0</v>
      </c>
      <c r="AV1420" s="2" t="str">
        <f>IF(ISERROR(MATCH(Table18[[#This Row], [Different Ability Type (only for Differently abled students)]],$BI$2:$BI$8,0)),"0", "1")</f>
        <v>0</v>
      </c>
      <c r="AW1420" s="2"/>
      <c r="AX1420" s="2"/>
      <c r="AY1420" s="2"/>
      <c r="AZ1420" s="2"/>
    </row>
    <row r="1421" ht="14.25">
      <c r="A1421" s="23"/>
      <c r="B1421" s="23"/>
      <c r="C1421" s="23"/>
      <c r="D1421" s="23"/>
      <c r="E1421" s="23"/>
      <c r="F1421" s="23"/>
      <c r="G1421" s="24"/>
      <c r="H1421" s="25"/>
      <c r="I1421" s="26"/>
      <c r="J1421" s="27"/>
      <c r="K1421" s="27"/>
      <c r="L1421" s="27"/>
      <c r="M1421" s="26"/>
      <c r="N1421" s="28"/>
      <c r="O1421" s="29"/>
      <c r="P1421" s="30"/>
      <c r="Q1421" s="30"/>
      <c r="R1421" s="30"/>
      <c r="S1421" s="31"/>
      <c r="T1421" s="26"/>
      <c r="U1421" s="27"/>
      <c r="V1421" s="82"/>
      <c r="W1421" s="83"/>
      <c r="X1421" s="27"/>
      <c r="Y1421" s="36"/>
      <c r="Z1421" s="27"/>
      <c r="AA1421" s="37"/>
      <c r="AB1421" s="38"/>
      <c r="AC1421" s="39"/>
      <c r="AD1421" s="40"/>
      <c r="AK1421" s="2" t="str">
        <f>IF(ISERROR(MATCH(Table18[[#This Row], [Sector of College]],$AY$2:$AY$4,0)),"0", "1")</f>
        <v>0</v>
      </c>
      <c r="AL1421" s="2" t="str">
        <f>IF(ISERROR(MATCH(Table18[[#This Row], [Type of College]],$AZ$2:$AZ$4,0)),"0", "1")</f>
        <v>0</v>
      </c>
      <c r="AM1421" s="2" t="str">
        <f>IF(ISERROR(MATCH(Table18[[#This Row], [College Category]],$BA$2:$BA$15,0)),"0", "1")</f>
        <v>0</v>
      </c>
      <c r="AN1421" s="2" t="str">
        <f>IF(ISERROR(MATCH(Table18[[#This Row], [Degree Duration]],$BB$3:$BB$12,0)),"0", "1")</f>
        <v>0</v>
      </c>
      <c r="AO1421" s="2" t="str">
        <f>IF(ISERROR(MATCH(#REF!,#REF!,0)),"0", "1")</f>
        <v>0</v>
      </c>
      <c r="AP1421" s="2" t="str">
        <f>IF(ISERROR(MATCH(Table18[[#This Row], [Batch Start Year]],$BC$2:$BC$23,0)),"0", "1")</f>
        <v>0</v>
      </c>
      <c r="AQ1421" s="2" t="str">
        <f>IF(ISERROR(MATCH(Table18[[#This Row], [Batch Start Semester]],$BD$2:$BD$5,0)),"0", "1")</f>
        <v>0</v>
      </c>
      <c r="AR1421" s="2" t="str">
        <f>IF(ISERROR(MATCH(Table18[[#This Row], [Batch Session ]],$BE$2:$BE$5,0)),"0", "1")</f>
        <v>0</v>
      </c>
      <c r="AS1421" s="2" t="str">
        <f>IF(ISERROR(MATCH(Table18[[#This Row], [Current Semester Number ]],$BF$2:$BF$12,0)),"0", "1")</f>
        <v>0</v>
      </c>
      <c r="AT1421" s="2" t="str">
        <f>IF(ISERROR(MATCH(Table18[[#This Row], [Gender]],$BG$2:$BG$4,0)),"0", "1")</f>
        <v>0</v>
      </c>
      <c r="AU1421" s="2" t="str">
        <f>IF(ISERROR(MATCH(Table18[[#This Row], [Quota Type]],$BH$2:$BH$12,0)),"0", "1")</f>
        <v>0</v>
      </c>
      <c r="AV1421" s="2" t="str">
        <f>IF(ISERROR(MATCH(Table18[[#This Row], [Different Ability Type (only for Differently abled students)]],$BI$2:$BI$8,0)),"0", "1")</f>
        <v>0</v>
      </c>
      <c r="AW1421" s="2"/>
      <c r="AX1421" s="2"/>
      <c r="AY1421" s="2"/>
      <c r="AZ1421" s="2"/>
    </row>
    <row r="1422" ht="14.25">
      <c r="A1422" s="23"/>
      <c r="B1422" s="23"/>
      <c r="C1422" s="23"/>
      <c r="D1422" s="23"/>
      <c r="E1422" s="23"/>
      <c r="F1422" s="23"/>
      <c r="G1422" s="24"/>
      <c r="H1422" s="25"/>
      <c r="I1422" s="26"/>
      <c r="J1422" s="27"/>
      <c r="K1422" s="27"/>
      <c r="L1422" s="27"/>
      <c r="M1422" s="26"/>
      <c r="N1422" s="28"/>
      <c r="O1422" s="29"/>
      <c r="P1422" s="30"/>
      <c r="Q1422" s="30"/>
      <c r="R1422" s="30"/>
      <c r="S1422" s="31"/>
      <c r="T1422" s="26"/>
      <c r="U1422" s="27"/>
      <c r="V1422" s="82"/>
      <c r="W1422" s="83"/>
      <c r="X1422" s="27"/>
      <c r="Y1422" s="36"/>
      <c r="Z1422" s="27"/>
      <c r="AA1422" s="37"/>
      <c r="AB1422" s="38"/>
      <c r="AC1422" s="39"/>
      <c r="AD1422" s="40"/>
      <c r="AK1422" s="2" t="str">
        <f>IF(ISERROR(MATCH(Table18[[#This Row], [Sector of College]],$AY$2:$AY$4,0)),"0", "1")</f>
        <v>0</v>
      </c>
      <c r="AL1422" s="2" t="str">
        <f>IF(ISERROR(MATCH(Table18[[#This Row], [Type of College]],$AZ$2:$AZ$4,0)),"0", "1")</f>
        <v>0</v>
      </c>
      <c r="AM1422" s="2" t="str">
        <f>IF(ISERROR(MATCH(Table18[[#This Row], [College Category]],$BA$2:$BA$15,0)),"0", "1")</f>
        <v>0</v>
      </c>
      <c r="AN1422" s="2" t="str">
        <f>IF(ISERROR(MATCH(Table18[[#This Row], [Degree Duration]],$BB$3:$BB$12,0)),"0", "1")</f>
        <v>0</v>
      </c>
      <c r="AO1422" s="2" t="str">
        <f>IF(ISERROR(MATCH(#REF!,#REF!,0)),"0", "1")</f>
        <v>0</v>
      </c>
      <c r="AP1422" s="2" t="str">
        <f>IF(ISERROR(MATCH(Table18[[#This Row], [Batch Start Year]],$BC$2:$BC$23,0)),"0", "1")</f>
        <v>0</v>
      </c>
      <c r="AQ1422" s="2" t="str">
        <f>IF(ISERROR(MATCH(Table18[[#This Row], [Batch Start Semester]],$BD$2:$BD$5,0)),"0", "1")</f>
        <v>0</v>
      </c>
      <c r="AR1422" s="2" t="str">
        <f>IF(ISERROR(MATCH(Table18[[#This Row], [Batch Session ]],$BE$2:$BE$5,0)),"0", "1")</f>
        <v>0</v>
      </c>
      <c r="AS1422" s="2" t="str">
        <f>IF(ISERROR(MATCH(Table18[[#This Row], [Current Semester Number ]],$BF$2:$BF$12,0)),"0", "1")</f>
        <v>0</v>
      </c>
      <c r="AT1422" s="2" t="str">
        <f>IF(ISERROR(MATCH(Table18[[#This Row], [Gender]],$BG$2:$BG$4,0)),"0", "1")</f>
        <v>0</v>
      </c>
      <c r="AU1422" s="2" t="str">
        <f>IF(ISERROR(MATCH(Table18[[#This Row], [Quota Type]],$BH$2:$BH$12,0)),"0", "1")</f>
        <v>0</v>
      </c>
      <c r="AV1422" s="2" t="str">
        <f>IF(ISERROR(MATCH(Table18[[#This Row], [Different Ability Type (only for Differently abled students)]],$BI$2:$BI$8,0)),"0", "1")</f>
        <v>0</v>
      </c>
      <c r="AW1422" s="2"/>
      <c r="AX1422" s="2"/>
      <c r="AY1422" s="2"/>
      <c r="AZ1422" s="2"/>
    </row>
    <row r="1423" ht="14.25">
      <c r="A1423" s="23"/>
      <c r="B1423" s="23"/>
      <c r="C1423" s="23"/>
      <c r="D1423" s="23"/>
      <c r="E1423" s="23"/>
      <c r="F1423" s="23"/>
      <c r="G1423" s="24"/>
      <c r="H1423" s="25"/>
      <c r="I1423" s="26"/>
      <c r="J1423" s="27"/>
      <c r="K1423" s="27"/>
      <c r="L1423" s="27"/>
      <c r="M1423" s="26"/>
      <c r="N1423" s="28"/>
      <c r="O1423" s="29"/>
      <c r="P1423" s="30"/>
      <c r="Q1423" s="30"/>
      <c r="R1423" s="30"/>
      <c r="S1423" s="31"/>
      <c r="T1423" s="26"/>
      <c r="U1423" s="27"/>
      <c r="V1423" s="82"/>
      <c r="W1423" s="83"/>
      <c r="X1423" s="27"/>
      <c r="Y1423" s="36"/>
      <c r="Z1423" s="27"/>
      <c r="AA1423" s="37"/>
      <c r="AB1423" s="38"/>
      <c r="AC1423" s="39"/>
      <c r="AD1423" s="40"/>
      <c r="AK1423" s="2" t="str">
        <f>IF(ISERROR(MATCH(Table18[[#This Row], [Sector of College]],$AY$2:$AY$4,0)),"0", "1")</f>
        <v>0</v>
      </c>
      <c r="AL1423" s="2" t="str">
        <f>IF(ISERROR(MATCH(Table18[[#This Row], [Type of College]],$AZ$2:$AZ$4,0)),"0", "1")</f>
        <v>0</v>
      </c>
      <c r="AM1423" s="2" t="str">
        <f>IF(ISERROR(MATCH(Table18[[#This Row], [College Category]],$BA$2:$BA$15,0)),"0", "1")</f>
        <v>0</v>
      </c>
      <c r="AN1423" s="2" t="str">
        <f>IF(ISERROR(MATCH(Table18[[#This Row], [Degree Duration]],$BB$3:$BB$12,0)),"0", "1")</f>
        <v>0</v>
      </c>
      <c r="AO1423" s="2" t="str">
        <f>IF(ISERROR(MATCH(#REF!,#REF!,0)),"0", "1")</f>
        <v>0</v>
      </c>
      <c r="AP1423" s="2" t="str">
        <f>IF(ISERROR(MATCH(Table18[[#This Row], [Batch Start Year]],$BC$2:$BC$23,0)),"0", "1")</f>
        <v>0</v>
      </c>
      <c r="AQ1423" s="2" t="str">
        <f>IF(ISERROR(MATCH(Table18[[#This Row], [Batch Start Semester]],$BD$2:$BD$5,0)),"0", "1")</f>
        <v>0</v>
      </c>
      <c r="AR1423" s="2" t="str">
        <f>IF(ISERROR(MATCH(Table18[[#This Row], [Batch Session ]],$BE$2:$BE$5,0)),"0", "1")</f>
        <v>0</v>
      </c>
      <c r="AS1423" s="2" t="str">
        <f>IF(ISERROR(MATCH(Table18[[#This Row], [Current Semester Number ]],$BF$2:$BF$12,0)),"0", "1")</f>
        <v>0</v>
      </c>
      <c r="AT1423" s="2" t="str">
        <f>IF(ISERROR(MATCH(Table18[[#This Row], [Gender]],$BG$2:$BG$4,0)),"0", "1")</f>
        <v>0</v>
      </c>
      <c r="AU1423" s="2" t="str">
        <f>IF(ISERROR(MATCH(Table18[[#This Row], [Quota Type]],$BH$2:$BH$12,0)),"0", "1")</f>
        <v>0</v>
      </c>
      <c r="AV1423" s="2" t="str">
        <f>IF(ISERROR(MATCH(Table18[[#This Row], [Different Ability Type (only for Differently abled students)]],$BI$2:$BI$8,0)),"0", "1")</f>
        <v>0</v>
      </c>
      <c r="AW1423" s="2"/>
      <c r="AX1423" s="2"/>
      <c r="AY1423" s="2"/>
      <c r="AZ1423" s="2"/>
    </row>
    <row r="1424" ht="14.25">
      <c r="A1424" s="23"/>
      <c r="B1424" s="23"/>
      <c r="C1424" s="23"/>
      <c r="D1424" s="23"/>
      <c r="E1424" s="23"/>
      <c r="F1424" s="23"/>
      <c r="G1424" s="24"/>
      <c r="H1424" s="25"/>
      <c r="I1424" s="26"/>
      <c r="J1424" s="27"/>
      <c r="K1424" s="27"/>
      <c r="L1424" s="27"/>
      <c r="M1424" s="26"/>
      <c r="N1424" s="28"/>
      <c r="O1424" s="29"/>
      <c r="P1424" s="30"/>
      <c r="Q1424" s="30"/>
      <c r="R1424" s="30"/>
      <c r="S1424" s="31"/>
      <c r="T1424" s="26"/>
      <c r="U1424" s="27"/>
      <c r="V1424" s="82"/>
      <c r="W1424" s="83"/>
      <c r="X1424" s="27"/>
      <c r="Y1424" s="36"/>
      <c r="Z1424" s="27"/>
      <c r="AA1424" s="37"/>
      <c r="AB1424" s="38"/>
      <c r="AC1424" s="39"/>
      <c r="AD1424" s="40"/>
      <c r="AK1424" s="2" t="str">
        <f>IF(ISERROR(MATCH(Table18[[#This Row], [Sector of College]],$AY$2:$AY$4,0)),"0", "1")</f>
        <v>0</v>
      </c>
      <c r="AL1424" s="2" t="str">
        <f>IF(ISERROR(MATCH(Table18[[#This Row], [Type of College]],$AZ$2:$AZ$4,0)),"0", "1")</f>
        <v>0</v>
      </c>
      <c r="AM1424" s="2" t="str">
        <f>IF(ISERROR(MATCH(Table18[[#This Row], [College Category]],$BA$2:$BA$15,0)),"0", "1")</f>
        <v>0</v>
      </c>
      <c r="AN1424" s="2" t="str">
        <f>IF(ISERROR(MATCH(Table18[[#This Row], [Degree Duration]],$BB$3:$BB$12,0)),"0", "1")</f>
        <v>0</v>
      </c>
      <c r="AO1424" s="2" t="str">
        <f>IF(ISERROR(MATCH(#REF!,#REF!,0)),"0", "1")</f>
        <v>0</v>
      </c>
      <c r="AP1424" s="2" t="str">
        <f>IF(ISERROR(MATCH(Table18[[#This Row], [Batch Start Year]],$BC$2:$BC$23,0)),"0", "1")</f>
        <v>0</v>
      </c>
      <c r="AQ1424" s="2" t="str">
        <f>IF(ISERROR(MATCH(Table18[[#This Row], [Batch Start Semester]],$BD$2:$BD$5,0)),"0", "1")</f>
        <v>0</v>
      </c>
      <c r="AR1424" s="2" t="str">
        <f>IF(ISERROR(MATCH(Table18[[#This Row], [Batch Session ]],$BE$2:$BE$5,0)),"0", "1")</f>
        <v>0</v>
      </c>
      <c r="AS1424" s="2" t="str">
        <f>IF(ISERROR(MATCH(Table18[[#This Row], [Current Semester Number ]],$BF$2:$BF$12,0)),"0", "1")</f>
        <v>0</v>
      </c>
      <c r="AT1424" s="2" t="str">
        <f>IF(ISERROR(MATCH(Table18[[#This Row], [Gender]],$BG$2:$BG$4,0)),"0", "1")</f>
        <v>0</v>
      </c>
      <c r="AU1424" s="2" t="str">
        <f>IF(ISERROR(MATCH(Table18[[#This Row], [Quota Type]],$BH$2:$BH$12,0)),"0", "1")</f>
        <v>0</v>
      </c>
      <c r="AV1424" s="2" t="str">
        <f>IF(ISERROR(MATCH(Table18[[#This Row], [Different Ability Type (only for Differently abled students)]],$BI$2:$BI$8,0)),"0", "1")</f>
        <v>0</v>
      </c>
      <c r="AW1424" s="2"/>
      <c r="AX1424" s="2"/>
      <c r="AY1424" s="2"/>
      <c r="AZ1424" s="2"/>
    </row>
    <row r="1425" ht="14.25">
      <c r="A1425" s="23"/>
      <c r="B1425" s="23"/>
      <c r="C1425" s="23"/>
      <c r="D1425" s="23"/>
      <c r="E1425" s="23"/>
      <c r="F1425" s="23"/>
      <c r="G1425" s="24"/>
      <c r="H1425" s="25"/>
      <c r="I1425" s="26"/>
      <c r="J1425" s="27"/>
      <c r="K1425" s="27"/>
      <c r="L1425" s="27"/>
      <c r="M1425" s="26"/>
      <c r="N1425" s="28"/>
      <c r="O1425" s="29"/>
      <c r="P1425" s="30"/>
      <c r="Q1425" s="30"/>
      <c r="R1425" s="30"/>
      <c r="S1425" s="31"/>
      <c r="T1425" s="26"/>
      <c r="U1425" s="27"/>
      <c r="V1425" s="82"/>
      <c r="W1425" s="83"/>
      <c r="X1425" s="27"/>
      <c r="Y1425" s="36"/>
      <c r="Z1425" s="27"/>
      <c r="AA1425" s="37"/>
      <c r="AB1425" s="38"/>
      <c r="AC1425" s="39"/>
      <c r="AD1425" s="40"/>
      <c r="AK1425" s="2" t="str">
        <f>IF(ISERROR(MATCH(Table18[[#This Row], [Sector of College]],$AY$2:$AY$4,0)),"0", "1")</f>
        <v>0</v>
      </c>
      <c r="AL1425" s="2" t="str">
        <f>IF(ISERROR(MATCH(Table18[[#This Row], [Type of College]],$AZ$2:$AZ$4,0)),"0", "1")</f>
        <v>0</v>
      </c>
      <c r="AM1425" s="2" t="str">
        <f>IF(ISERROR(MATCH(Table18[[#This Row], [College Category]],$BA$2:$BA$15,0)),"0", "1")</f>
        <v>0</v>
      </c>
      <c r="AN1425" s="2" t="str">
        <f>IF(ISERROR(MATCH(Table18[[#This Row], [Degree Duration]],$BB$3:$BB$12,0)),"0", "1")</f>
        <v>0</v>
      </c>
      <c r="AO1425" s="2" t="str">
        <f>IF(ISERROR(MATCH(#REF!,#REF!,0)),"0", "1")</f>
        <v>0</v>
      </c>
      <c r="AP1425" s="2" t="str">
        <f>IF(ISERROR(MATCH(Table18[[#This Row], [Batch Start Year]],$BC$2:$BC$23,0)),"0", "1")</f>
        <v>0</v>
      </c>
      <c r="AQ1425" s="2" t="str">
        <f>IF(ISERROR(MATCH(Table18[[#This Row], [Batch Start Semester]],$BD$2:$BD$5,0)),"0", "1")</f>
        <v>0</v>
      </c>
      <c r="AR1425" s="2" t="str">
        <f>IF(ISERROR(MATCH(Table18[[#This Row], [Batch Session ]],$BE$2:$BE$5,0)),"0", "1")</f>
        <v>0</v>
      </c>
      <c r="AS1425" s="2" t="str">
        <f>IF(ISERROR(MATCH(Table18[[#This Row], [Current Semester Number ]],$BF$2:$BF$12,0)),"0", "1")</f>
        <v>0</v>
      </c>
      <c r="AT1425" s="2" t="str">
        <f>IF(ISERROR(MATCH(Table18[[#This Row], [Gender]],$BG$2:$BG$4,0)),"0", "1")</f>
        <v>0</v>
      </c>
      <c r="AU1425" s="2" t="str">
        <f>IF(ISERROR(MATCH(Table18[[#This Row], [Quota Type]],$BH$2:$BH$12,0)),"0", "1")</f>
        <v>0</v>
      </c>
      <c r="AV1425" s="2" t="str">
        <f>IF(ISERROR(MATCH(Table18[[#This Row], [Different Ability Type (only for Differently abled students)]],$BI$2:$BI$8,0)),"0", "1")</f>
        <v>0</v>
      </c>
      <c r="AW1425" s="2"/>
      <c r="AX1425" s="2"/>
      <c r="AY1425" s="2"/>
      <c r="AZ1425" s="2"/>
    </row>
    <row r="1426" ht="14.25">
      <c r="A1426" s="23"/>
      <c r="B1426" s="23"/>
      <c r="C1426" s="23"/>
      <c r="D1426" s="23"/>
      <c r="E1426" s="23"/>
      <c r="F1426" s="23"/>
      <c r="G1426" s="24"/>
      <c r="H1426" s="25"/>
      <c r="I1426" s="26"/>
      <c r="J1426" s="27"/>
      <c r="K1426" s="27"/>
      <c r="L1426" s="27"/>
      <c r="M1426" s="26"/>
      <c r="N1426" s="28"/>
      <c r="O1426" s="29"/>
      <c r="P1426" s="30"/>
      <c r="Q1426" s="30"/>
      <c r="R1426" s="30"/>
      <c r="S1426" s="31"/>
      <c r="T1426" s="26"/>
      <c r="U1426" s="27"/>
      <c r="V1426" s="82"/>
      <c r="W1426" s="83"/>
      <c r="X1426" s="27"/>
      <c r="Y1426" s="36"/>
      <c r="Z1426" s="27"/>
      <c r="AA1426" s="37"/>
      <c r="AB1426" s="38"/>
      <c r="AC1426" s="39"/>
      <c r="AD1426" s="40"/>
      <c r="AK1426" s="2" t="str">
        <f>IF(ISERROR(MATCH(Table18[[#This Row], [Sector of College]],$AY$2:$AY$4,0)),"0", "1")</f>
        <v>0</v>
      </c>
      <c r="AL1426" s="2" t="str">
        <f>IF(ISERROR(MATCH(Table18[[#This Row], [Type of College]],$AZ$2:$AZ$4,0)),"0", "1")</f>
        <v>0</v>
      </c>
      <c r="AM1426" s="2" t="str">
        <f>IF(ISERROR(MATCH(Table18[[#This Row], [College Category]],$BA$2:$BA$15,0)),"0", "1")</f>
        <v>0</v>
      </c>
      <c r="AN1426" s="2" t="str">
        <f>IF(ISERROR(MATCH(Table18[[#This Row], [Degree Duration]],$BB$3:$BB$12,0)),"0", "1")</f>
        <v>0</v>
      </c>
      <c r="AO1426" s="2" t="str">
        <f>IF(ISERROR(MATCH(#REF!,#REF!,0)),"0", "1")</f>
        <v>0</v>
      </c>
      <c r="AP1426" s="2" t="str">
        <f>IF(ISERROR(MATCH(Table18[[#This Row], [Batch Start Year]],$BC$2:$BC$23,0)),"0", "1")</f>
        <v>0</v>
      </c>
      <c r="AQ1426" s="2" t="str">
        <f>IF(ISERROR(MATCH(Table18[[#This Row], [Batch Start Semester]],$BD$2:$BD$5,0)),"0", "1")</f>
        <v>0</v>
      </c>
      <c r="AR1426" s="2" t="str">
        <f>IF(ISERROR(MATCH(Table18[[#This Row], [Batch Session ]],$BE$2:$BE$5,0)),"0", "1")</f>
        <v>0</v>
      </c>
      <c r="AS1426" s="2" t="str">
        <f>IF(ISERROR(MATCH(Table18[[#This Row], [Current Semester Number ]],$BF$2:$BF$12,0)),"0", "1")</f>
        <v>0</v>
      </c>
      <c r="AT1426" s="2" t="str">
        <f>IF(ISERROR(MATCH(Table18[[#This Row], [Gender]],$BG$2:$BG$4,0)),"0", "1")</f>
        <v>0</v>
      </c>
      <c r="AU1426" s="2" t="str">
        <f>IF(ISERROR(MATCH(Table18[[#This Row], [Quota Type]],$BH$2:$BH$12,0)),"0", "1")</f>
        <v>0</v>
      </c>
      <c r="AV1426" s="2" t="str">
        <f>IF(ISERROR(MATCH(Table18[[#This Row], [Different Ability Type (only for Differently abled students)]],$BI$2:$BI$8,0)),"0", "1")</f>
        <v>0</v>
      </c>
      <c r="AW1426" s="2"/>
      <c r="AX1426" s="2"/>
      <c r="AY1426" s="2"/>
      <c r="AZ1426" s="2"/>
    </row>
    <row r="1427" ht="14.25">
      <c r="A1427" s="23"/>
      <c r="B1427" s="23"/>
      <c r="C1427" s="23"/>
      <c r="D1427" s="23"/>
      <c r="E1427" s="23"/>
      <c r="F1427" s="23"/>
      <c r="G1427" s="24"/>
      <c r="H1427" s="25"/>
      <c r="I1427" s="26"/>
      <c r="J1427" s="27"/>
      <c r="K1427" s="27"/>
      <c r="L1427" s="27"/>
      <c r="M1427" s="26"/>
      <c r="N1427" s="28"/>
      <c r="O1427" s="29"/>
      <c r="P1427" s="30"/>
      <c r="Q1427" s="30"/>
      <c r="R1427" s="30"/>
      <c r="S1427" s="31"/>
      <c r="T1427" s="26"/>
      <c r="U1427" s="27"/>
      <c r="V1427" s="82"/>
      <c r="W1427" s="83"/>
      <c r="X1427" s="27"/>
      <c r="Y1427" s="36"/>
      <c r="Z1427" s="27"/>
      <c r="AA1427" s="37"/>
      <c r="AB1427" s="38"/>
      <c r="AC1427" s="39"/>
      <c r="AD1427" s="40"/>
      <c r="AK1427" s="2" t="str">
        <f>IF(ISERROR(MATCH(Table18[[#This Row], [Sector of College]],$AY$2:$AY$4,0)),"0", "1")</f>
        <v>0</v>
      </c>
      <c r="AL1427" s="2" t="str">
        <f>IF(ISERROR(MATCH(Table18[[#This Row], [Type of College]],$AZ$2:$AZ$4,0)),"0", "1")</f>
        <v>0</v>
      </c>
      <c r="AM1427" s="2" t="str">
        <f>IF(ISERROR(MATCH(Table18[[#This Row], [College Category]],$BA$2:$BA$15,0)),"0", "1")</f>
        <v>0</v>
      </c>
      <c r="AN1427" s="2" t="str">
        <f>IF(ISERROR(MATCH(Table18[[#This Row], [Degree Duration]],$BB$3:$BB$12,0)),"0", "1")</f>
        <v>0</v>
      </c>
      <c r="AO1427" s="2" t="str">
        <f>IF(ISERROR(MATCH(#REF!,#REF!,0)),"0", "1")</f>
        <v>0</v>
      </c>
      <c r="AP1427" s="2" t="str">
        <f>IF(ISERROR(MATCH(Table18[[#This Row], [Batch Start Year]],$BC$2:$BC$23,0)),"0", "1")</f>
        <v>0</v>
      </c>
      <c r="AQ1427" s="2" t="str">
        <f>IF(ISERROR(MATCH(Table18[[#This Row], [Batch Start Semester]],$BD$2:$BD$5,0)),"0", "1")</f>
        <v>0</v>
      </c>
      <c r="AR1427" s="2" t="str">
        <f>IF(ISERROR(MATCH(Table18[[#This Row], [Batch Session ]],$BE$2:$BE$5,0)),"0", "1")</f>
        <v>0</v>
      </c>
      <c r="AS1427" s="2" t="str">
        <f>IF(ISERROR(MATCH(Table18[[#This Row], [Current Semester Number ]],$BF$2:$BF$12,0)),"0", "1")</f>
        <v>0</v>
      </c>
      <c r="AT1427" s="2" t="str">
        <f>IF(ISERROR(MATCH(Table18[[#This Row], [Gender]],$BG$2:$BG$4,0)),"0", "1")</f>
        <v>0</v>
      </c>
      <c r="AU1427" s="2" t="str">
        <f>IF(ISERROR(MATCH(Table18[[#This Row], [Quota Type]],$BH$2:$BH$12,0)),"0", "1")</f>
        <v>0</v>
      </c>
      <c r="AV1427" s="2" t="str">
        <f>IF(ISERROR(MATCH(Table18[[#This Row], [Different Ability Type (only for Differently abled students)]],$BI$2:$BI$8,0)),"0", "1")</f>
        <v>0</v>
      </c>
      <c r="AW1427" s="2"/>
      <c r="AX1427" s="2"/>
      <c r="AY1427" s="2"/>
      <c r="AZ1427" s="2"/>
    </row>
    <row r="1428" ht="14.25">
      <c r="A1428" s="23"/>
      <c r="B1428" s="23"/>
      <c r="C1428" s="23"/>
      <c r="D1428" s="23"/>
      <c r="E1428" s="23"/>
      <c r="F1428" s="23"/>
      <c r="G1428" s="24"/>
      <c r="H1428" s="25"/>
      <c r="I1428" s="26"/>
      <c r="J1428" s="27"/>
      <c r="K1428" s="27"/>
      <c r="L1428" s="27"/>
      <c r="M1428" s="26"/>
      <c r="N1428" s="28"/>
      <c r="O1428" s="29"/>
      <c r="P1428" s="30"/>
      <c r="Q1428" s="30"/>
      <c r="R1428" s="30"/>
      <c r="S1428" s="31"/>
      <c r="T1428" s="26"/>
      <c r="U1428" s="27"/>
      <c r="V1428" s="82"/>
      <c r="W1428" s="83"/>
      <c r="X1428" s="27"/>
      <c r="Y1428" s="36"/>
      <c r="Z1428" s="27"/>
      <c r="AA1428" s="37"/>
      <c r="AB1428" s="38"/>
      <c r="AC1428" s="39"/>
      <c r="AD1428" s="40"/>
      <c r="AK1428" s="2" t="str">
        <f>IF(ISERROR(MATCH(Table18[[#This Row], [Sector of College]],$AY$2:$AY$4,0)),"0", "1")</f>
        <v>0</v>
      </c>
      <c r="AL1428" s="2" t="str">
        <f>IF(ISERROR(MATCH(Table18[[#This Row], [Type of College]],$AZ$2:$AZ$4,0)),"0", "1")</f>
        <v>0</v>
      </c>
      <c r="AM1428" s="2" t="str">
        <f>IF(ISERROR(MATCH(Table18[[#This Row], [College Category]],$BA$2:$BA$15,0)),"0", "1")</f>
        <v>0</v>
      </c>
      <c r="AN1428" s="2" t="str">
        <f>IF(ISERROR(MATCH(Table18[[#This Row], [Degree Duration]],$BB$3:$BB$12,0)),"0", "1")</f>
        <v>0</v>
      </c>
      <c r="AO1428" s="2" t="str">
        <f>IF(ISERROR(MATCH(#REF!,#REF!,0)),"0", "1")</f>
        <v>0</v>
      </c>
      <c r="AP1428" s="2" t="str">
        <f>IF(ISERROR(MATCH(Table18[[#This Row], [Batch Start Year]],$BC$2:$BC$23,0)),"0", "1")</f>
        <v>0</v>
      </c>
      <c r="AQ1428" s="2" t="str">
        <f>IF(ISERROR(MATCH(Table18[[#This Row], [Batch Start Semester]],$BD$2:$BD$5,0)),"0", "1")</f>
        <v>0</v>
      </c>
      <c r="AR1428" s="2" t="str">
        <f>IF(ISERROR(MATCH(Table18[[#This Row], [Batch Session ]],$BE$2:$BE$5,0)),"0", "1")</f>
        <v>0</v>
      </c>
      <c r="AS1428" s="2" t="str">
        <f>IF(ISERROR(MATCH(Table18[[#This Row], [Current Semester Number ]],$BF$2:$BF$12,0)),"0", "1")</f>
        <v>0</v>
      </c>
      <c r="AT1428" s="2" t="str">
        <f>IF(ISERROR(MATCH(Table18[[#This Row], [Gender]],$BG$2:$BG$4,0)),"0", "1")</f>
        <v>0</v>
      </c>
      <c r="AU1428" s="2" t="str">
        <f>IF(ISERROR(MATCH(Table18[[#This Row], [Quota Type]],$BH$2:$BH$12,0)),"0", "1")</f>
        <v>0</v>
      </c>
      <c r="AV1428" s="2" t="str">
        <f>IF(ISERROR(MATCH(Table18[[#This Row], [Different Ability Type (only for Differently abled students)]],$BI$2:$BI$8,0)),"0", "1")</f>
        <v>0</v>
      </c>
      <c r="AW1428" s="2"/>
      <c r="AX1428" s="2"/>
      <c r="AY1428" s="2"/>
      <c r="AZ1428" s="2"/>
    </row>
    <row r="1429" ht="14.25">
      <c r="A1429" s="23"/>
      <c r="B1429" s="23"/>
      <c r="C1429" s="23"/>
      <c r="D1429" s="23"/>
      <c r="E1429" s="23"/>
      <c r="F1429" s="23"/>
      <c r="G1429" s="24"/>
      <c r="H1429" s="25"/>
      <c r="I1429" s="26"/>
      <c r="J1429" s="27"/>
      <c r="K1429" s="27"/>
      <c r="L1429" s="27"/>
      <c r="M1429" s="26"/>
      <c r="N1429" s="28"/>
      <c r="O1429" s="29"/>
      <c r="P1429" s="30"/>
      <c r="Q1429" s="30"/>
      <c r="R1429" s="30"/>
      <c r="S1429" s="31"/>
      <c r="T1429" s="26"/>
      <c r="U1429" s="27"/>
      <c r="V1429" s="82"/>
      <c r="W1429" s="83"/>
      <c r="X1429" s="27"/>
      <c r="Y1429" s="36"/>
      <c r="Z1429" s="27"/>
      <c r="AA1429" s="37"/>
      <c r="AB1429" s="38"/>
      <c r="AC1429" s="39"/>
      <c r="AD1429" s="40"/>
      <c r="AK1429" s="2" t="str">
        <f>IF(ISERROR(MATCH(Table18[[#This Row], [Sector of College]],$AY$2:$AY$4,0)),"0", "1")</f>
        <v>0</v>
      </c>
      <c r="AL1429" s="2" t="str">
        <f>IF(ISERROR(MATCH(Table18[[#This Row], [Type of College]],$AZ$2:$AZ$4,0)),"0", "1")</f>
        <v>0</v>
      </c>
      <c r="AM1429" s="2" t="str">
        <f>IF(ISERROR(MATCH(Table18[[#This Row], [College Category]],$BA$2:$BA$15,0)),"0", "1")</f>
        <v>0</v>
      </c>
      <c r="AN1429" s="2" t="str">
        <f>IF(ISERROR(MATCH(Table18[[#This Row], [Degree Duration]],$BB$3:$BB$12,0)),"0", "1")</f>
        <v>0</v>
      </c>
      <c r="AO1429" s="2" t="str">
        <f>IF(ISERROR(MATCH(#REF!,#REF!,0)),"0", "1")</f>
        <v>0</v>
      </c>
      <c r="AP1429" s="2" t="str">
        <f>IF(ISERROR(MATCH(Table18[[#This Row], [Batch Start Year]],$BC$2:$BC$23,0)),"0", "1")</f>
        <v>0</v>
      </c>
      <c r="AQ1429" s="2" t="str">
        <f>IF(ISERROR(MATCH(Table18[[#This Row], [Batch Start Semester]],$BD$2:$BD$5,0)),"0", "1")</f>
        <v>0</v>
      </c>
      <c r="AR1429" s="2" t="str">
        <f>IF(ISERROR(MATCH(Table18[[#This Row], [Batch Session ]],$BE$2:$BE$5,0)),"0", "1")</f>
        <v>0</v>
      </c>
      <c r="AS1429" s="2" t="str">
        <f>IF(ISERROR(MATCH(Table18[[#This Row], [Current Semester Number ]],$BF$2:$BF$12,0)),"0", "1")</f>
        <v>0</v>
      </c>
      <c r="AT1429" s="2" t="str">
        <f>IF(ISERROR(MATCH(Table18[[#This Row], [Gender]],$BG$2:$BG$4,0)),"0", "1")</f>
        <v>0</v>
      </c>
      <c r="AU1429" s="2" t="str">
        <f>IF(ISERROR(MATCH(Table18[[#This Row], [Quota Type]],$BH$2:$BH$12,0)),"0", "1")</f>
        <v>0</v>
      </c>
      <c r="AV1429" s="2" t="str">
        <f>IF(ISERROR(MATCH(Table18[[#This Row], [Different Ability Type (only for Differently abled students)]],$BI$2:$BI$8,0)),"0", "1")</f>
        <v>0</v>
      </c>
      <c r="AW1429" s="2"/>
      <c r="AX1429" s="2"/>
      <c r="AY1429" s="2"/>
      <c r="AZ1429" s="2"/>
    </row>
    <row r="1430" ht="14.25">
      <c r="A1430" s="23"/>
      <c r="B1430" s="23"/>
      <c r="C1430" s="23"/>
      <c r="D1430" s="23"/>
      <c r="E1430" s="23"/>
      <c r="F1430" s="23"/>
      <c r="G1430" s="24"/>
      <c r="H1430" s="25"/>
      <c r="I1430" s="26"/>
      <c r="J1430" s="27"/>
      <c r="K1430" s="27"/>
      <c r="L1430" s="27"/>
      <c r="M1430" s="26"/>
      <c r="N1430" s="28"/>
      <c r="O1430" s="29"/>
      <c r="P1430" s="30"/>
      <c r="Q1430" s="30"/>
      <c r="R1430" s="30"/>
      <c r="S1430" s="31"/>
      <c r="T1430" s="26"/>
      <c r="U1430" s="27"/>
      <c r="V1430" s="82"/>
      <c r="W1430" s="83"/>
      <c r="X1430" s="27"/>
      <c r="Y1430" s="36"/>
      <c r="Z1430" s="27"/>
      <c r="AA1430" s="37"/>
      <c r="AB1430" s="38"/>
      <c r="AC1430" s="39"/>
      <c r="AD1430" s="40"/>
      <c r="AK1430" s="2" t="str">
        <f>IF(ISERROR(MATCH(Table18[[#This Row], [Sector of College]],$AY$2:$AY$4,0)),"0", "1")</f>
        <v>0</v>
      </c>
      <c r="AL1430" s="2" t="str">
        <f>IF(ISERROR(MATCH(Table18[[#This Row], [Type of College]],$AZ$2:$AZ$4,0)),"0", "1")</f>
        <v>0</v>
      </c>
      <c r="AM1430" s="2" t="str">
        <f>IF(ISERROR(MATCH(Table18[[#This Row], [College Category]],$BA$2:$BA$15,0)),"0", "1")</f>
        <v>0</v>
      </c>
      <c r="AN1430" s="2" t="str">
        <f>IF(ISERROR(MATCH(Table18[[#This Row], [Degree Duration]],$BB$3:$BB$12,0)),"0", "1")</f>
        <v>0</v>
      </c>
      <c r="AO1430" s="2" t="str">
        <f>IF(ISERROR(MATCH(#REF!,#REF!,0)),"0", "1")</f>
        <v>0</v>
      </c>
      <c r="AP1430" s="2" t="str">
        <f>IF(ISERROR(MATCH(Table18[[#This Row], [Batch Start Year]],$BC$2:$BC$23,0)),"0", "1")</f>
        <v>0</v>
      </c>
      <c r="AQ1430" s="2" t="str">
        <f>IF(ISERROR(MATCH(Table18[[#This Row], [Batch Start Semester]],$BD$2:$BD$5,0)),"0", "1")</f>
        <v>0</v>
      </c>
      <c r="AR1430" s="2" t="str">
        <f>IF(ISERROR(MATCH(Table18[[#This Row], [Batch Session ]],$BE$2:$BE$5,0)),"0", "1")</f>
        <v>0</v>
      </c>
      <c r="AS1430" s="2" t="str">
        <f>IF(ISERROR(MATCH(Table18[[#This Row], [Current Semester Number ]],$BF$2:$BF$12,0)),"0", "1")</f>
        <v>0</v>
      </c>
      <c r="AT1430" s="2" t="str">
        <f>IF(ISERROR(MATCH(Table18[[#This Row], [Gender]],$BG$2:$BG$4,0)),"0", "1")</f>
        <v>0</v>
      </c>
      <c r="AU1430" s="2" t="str">
        <f>IF(ISERROR(MATCH(Table18[[#This Row], [Quota Type]],$BH$2:$BH$12,0)),"0", "1")</f>
        <v>0</v>
      </c>
      <c r="AV1430" s="2" t="str">
        <f>IF(ISERROR(MATCH(Table18[[#This Row], [Different Ability Type (only for Differently abled students)]],$BI$2:$BI$8,0)),"0", "1")</f>
        <v>0</v>
      </c>
      <c r="AW1430" s="2"/>
      <c r="AX1430" s="2"/>
      <c r="AY1430" s="2"/>
      <c r="AZ1430" s="2"/>
    </row>
    <row r="1431" ht="14.25">
      <c r="A1431" s="23"/>
      <c r="B1431" s="23"/>
      <c r="C1431" s="23"/>
      <c r="D1431" s="23"/>
      <c r="E1431" s="23"/>
      <c r="F1431" s="23"/>
      <c r="G1431" s="24"/>
      <c r="H1431" s="25"/>
      <c r="I1431" s="26"/>
      <c r="J1431" s="27"/>
      <c r="K1431" s="27"/>
      <c r="L1431" s="27"/>
      <c r="M1431" s="26"/>
      <c r="N1431" s="28"/>
      <c r="O1431" s="29"/>
      <c r="P1431" s="30"/>
      <c r="Q1431" s="30"/>
      <c r="R1431" s="30"/>
      <c r="S1431" s="31"/>
      <c r="T1431" s="26"/>
      <c r="U1431" s="27"/>
      <c r="V1431" s="82"/>
      <c r="W1431" s="83"/>
      <c r="X1431" s="27"/>
      <c r="Y1431" s="36"/>
      <c r="Z1431" s="27"/>
      <c r="AA1431" s="37"/>
      <c r="AB1431" s="38"/>
      <c r="AC1431" s="39"/>
      <c r="AD1431" s="40"/>
      <c r="AK1431" s="2" t="str">
        <f>IF(ISERROR(MATCH(Table18[[#This Row], [Sector of College]],$AY$2:$AY$4,0)),"0", "1")</f>
        <v>0</v>
      </c>
      <c r="AL1431" s="2" t="str">
        <f>IF(ISERROR(MATCH(Table18[[#This Row], [Type of College]],$AZ$2:$AZ$4,0)),"0", "1")</f>
        <v>0</v>
      </c>
      <c r="AM1431" s="2" t="str">
        <f>IF(ISERROR(MATCH(Table18[[#This Row], [College Category]],$BA$2:$BA$15,0)),"0", "1")</f>
        <v>0</v>
      </c>
      <c r="AN1431" s="2" t="str">
        <f>IF(ISERROR(MATCH(Table18[[#This Row], [Degree Duration]],$BB$3:$BB$12,0)),"0", "1")</f>
        <v>0</v>
      </c>
      <c r="AO1431" s="2" t="str">
        <f>IF(ISERROR(MATCH(#REF!,#REF!,0)),"0", "1")</f>
        <v>0</v>
      </c>
      <c r="AP1431" s="2" t="str">
        <f>IF(ISERROR(MATCH(Table18[[#This Row], [Batch Start Year]],$BC$2:$BC$23,0)),"0", "1")</f>
        <v>0</v>
      </c>
      <c r="AQ1431" s="2" t="str">
        <f>IF(ISERROR(MATCH(Table18[[#This Row], [Batch Start Semester]],$BD$2:$BD$5,0)),"0", "1")</f>
        <v>0</v>
      </c>
      <c r="AR1431" s="2" t="str">
        <f>IF(ISERROR(MATCH(Table18[[#This Row], [Batch Session ]],$BE$2:$BE$5,0)),"0", "1")</f>
        <v>0</v>
      </c>
      <c r="AS1431" s="2" t="str">
        <f>IF(ISERROR(MATCH(Table18[[#This Row], [Current Semester Number ]],$BF$2:$BF$12,0)),"0", "1")</f>
        <v>0</v>
      </c>
      <c r="AT1431" s="2" t="str">
        <f>IF(ISERROR(MATCH(Table18[[#This Row], [Gender]],$BG$2:$BG$4,0)),"0", "1")</f>
        <v>0</v>
      </c>
      <c r="AU1431" s="2" t="str">
        <f>IF(ISERROR(MATCH(Table18[[#This Row], [Quota Type]],$BH$2:$BH$12,0)),"0", "1")</f>
        <v>0</v>
      </c>
      <c r="AV1431" s="2" t="str">
        <f>IF(ISERROR(MATCH(Table18[[#This Row], [Different Ability Type (only for Differently abled students)]],$BI$2:$BI$8,0)),"0", "1")</f>
        <v>0</v>
      </c>
      <c r="AW1431" s="2"/>
      <c r="AX1431" s="2"/>
      <c r="AY1431" s="2"/>
      <c r="AZ1431" s="2"/>
    </row>
    <row r="1432" ht="14.25">
      <c r="A1432" s="23"/>
      <c r="B1432" s="23"/>
      <c r="C1432" s="23"/>
      <c r="D1432" s="23"/>
      <c r="E1432" s="23"/>
      <c r="F1432" s="23"/>
      <c r="G1432" s="24"/>
      <c r="H1432" s="25"/>
      <c r="I1432" s="26"/>
      <c r="J1432" s="27"/>
      <c r="K1432" s="27"/>
      <c r="L1432" s="27"/>
      <c r="M1432" s="26"/>
      <c r="N1432" s="28"/>
      <c r="O1432" s="29"/>
      <c r="P1432" s="30"/>
      <c r="Q1432" s="30"/>
      <c r="R1432" s="30"/>
      <c r="S1432" s="31"/>
      <c r="T1432" s="26"/>
      <c r="U1432" s="27"/>
      <c r="V1432" s="82"/>
      <c r="W1432" s="83"/>
      <c r="X1432" s="27"/>
      <c r="Y1432" s="36"/>
      <c r="Z1432" s="27"/>
      <c r="AA1432" s="37"/>
      <c r="AB1432" s="38"/>
      <c r="AC1432" s="39"/>
      <c r="AD1432" s="40"/>
      <c r="AK1432" s="2" t="str">
        <f>IF(ISERROR(MATCH(Table18[[#This Row], [Sector of College]],$AY$2:$AY$4,0)),"0", "1")</f>
        <v>0</v>
      </c>
      <c r="AL1432" s="2" t="str">
        <f>IF(ISERROR(MATCH(Table18[[#This Row], [Type of College]],$AZ$2:$AZ$4,0)),"0", "1")</f>
        <v>0</v>
      </c>
      <c r="AM1432" s="2" t="str">
        <f>IF(ISERROR(MATCH(Table18[[#This Row], [College Category]],$BA$2:$BA$15,0)),"0", "1")</f>
        <v>0</v>
      </c>
      <c r="AN1432" s="2" t="str">
        <f>IF(ISERROR(MATCH(Table18[[#This Row], [Degree Duration]],$BB$3:$BB$12,0)),"0", "1")</f>
        <v>0</v>
      </c>
      <c r="AO1432" s="2" t="str">
        <f>IF(ISERROR(MATCH(#REF!,#REF!,0)),"0", "1")</f>
        <v>0</v>
      </c>
      <c r="AP1432" s="2" t="str">
        <f>IF(ISERROR(MATCH(Table18[[#This Row], [Batch Start Year]],$BC$2:$BC$23,0)),"0", "1")</f>
        <v>0</v>
      </c>
      <c r="AQ1432" s="2" t="str">
        <f>IF(ISERROR(MATCH(Table18[[#This Row], [Batch Start Semester]],$BD$2:$BD$5,0)),"0", "1")</f>
        <v>0</v>
      </c>
      <c r="AR1432" s="2" t="str">
        <f>IF(ISERROR(MATCH(Table18[[#This Row], [Batch Session ]],$BE$2:$BE$5,0)),"0", "1")</f>
        <v>0</v>
      </c>
      <c r="AS1432" s="2" t="str">
        <f>IF(ISERROR(MATCH(Table18[[#This Row], [Current Semester Number ]],$BF$2:$BF$12,0)),"0", "1")</f>
        <v>0</v>
      </c>
      <c r="AT1432" s="2" t="str">
        <f>IF(ISERROR(MATCH(Table18[[#This Row], [Gender]],$BG$2:$BG$4,0)),"0", "1")</f>
        <v>0</v>
      </c>
      <c r="AU1432" s="2" t="str">
        <f>IF(ISERROR(MATCH(Table18[[#This Row], [Quota Type]],$BH$2:$BH$12,0)),"0", "1")</f>
        <v>0</v>
      </c>
      <c r="AV1432" s="2" t="str">
        <f>IF(ISERROR(MATCH(Table18[[#This Row], [Different Ability Type (only for Differently abled students)]],$BI$2:$BI$8,0)),"0", "1")</f>
        <v>0</v>
      </c>
      <c r="AW1432" s="2"/>
      <c r="AX1432" s="2"/>
      <c r="AY1432" s="2"/>
      <c r="AZ1432" s="2"/>
    </row>
    <row r="1433" ht="14.25">
      <c r="A1433" s="23"/>
      <c r="B1433" s="23"/>
      <c r="C1433" s="23"/>
      <c r="D1433" s="23"/>
      <c r="E1433" s="23"/>
      <c r="F1433" s="23"/>
      <c r="G1433" s="24"/>
      <c r="H1433" s="25"/>
      <c r="I1433" s="26"/>
      <c r="J1433" s="27"/>
      <c r="K1433" s="27"/>
      <c r="L1433" s="27"/>
      <c r="M1433" s="26"/>
      <c r="N1433" s="28"/>
      <c r="O1433" s="29"/>
      <c r="P1433" s="30"/>
      <c r="Q1433" s="30"/>
      <c r="R1433" s="30"/>
      <c r="S1433" s="31"/>
      <c r="T1433" s="26"/>
      <c r="U1433" s="27"/>
      <c r="V1433" s="82"/>
      <c r="W1433" s="83"/>
      <c r="X1433" s="27"/>
      <c r="Y1433" s="36"/>
      <c r="Z1433" s="27"/>
      <c r="AA1433" s="37"/>
      <c r="AB1433" s="38"/>
      <c r="AC1433" s="39"/>
      <c r="AD1433" s="40"/>
      <c r="AK1433" s="2" t="str">
        <f>IF(ISERROR(MATCH(Table18[[#This Row], [Sector of College]],$AY$2:$AY$4,0)),"0", "1")</f>
        <v>0</v>
      </c>
      <c r="AL1433" s="2" t="str">
        <f>IF(ISERROR(MATCH(Table18[[#This Row], [Type of College]],$AZ$2:$AZ$4,0)),"0", "1")</f>
        <v>0</v>
      </c>
      <c r="AM1433" s="2" t="str">
        <f>IF(ISERROR(MATCH(Table18[[#This Row], [College Category]],$BA$2:$BA$15,0)),"0", "1")</f>
        <v>0</v>
      </c>
      <c r="AN1433" s="2" t="str">
        <f>IF(ISERROR(MATCH(Table18[[#This Row], [Degree Duration]],$BB$3:$BB$12,0)),"0", "1")</f>
        <v>0</v>
      </c>
      <c r="AO1433" s="2" t="str">
        <f>IF(ISERROR(MATCH(#REF!,#REF!,0)),"0", "1")</f>
        <v>0</v>
      </c>
      <c r="AP1433" s="2" t="str">
        <f>IF(ISERROR(MATCH(Table18[[#This Row], [Batch Start Year]],$BC$2:$BC$23,0)),"0", "1")</f>
        <v>0</v>
      </c>
      <c r="AQ1433" s="2" t="str">
        <f>IF(ISERROR(MATCH(Table18[[#This Row], [Batch Start Semester]],$BD$2:$BD$5,0)),"0", "1")</f>
        <v>0</v>
      </c>
      <c r="AR1433" s="2" t="str">
        <f>IF(ISERROR(MATCH(Table18[[#This Row], [Batch Session ]],$BE$2:$BE$5,0)),"0", "1")</f>
        <v>0</v>
      </c>
      <c r="AS1433" s="2" t="str">
        <f>IF(ISERROR(MATCH(Table18[[#This Row], [Current Semester Number ]],$BF$2:$BF$12,0)),"0", "1")</f>
        <v>0</v>
      </c>
      <c r="AT1433" s="2" t="str">
        <f>IF(ISERROR(MATCH(Table18[[#This Row], [Gender]],$BG$2:$BG$4,0)),"0", "1")</f>
        <v>0</v>
      </c>
      <c r="AU1433" s="2" t="str">
        <f>IF(ISERROR(MATCH(Table18[[#This Row], [Quota Type]],$BH$2:$BH$12,0)),"0", "1")</f>
        <v>0</v>
      </c>
      <c r="AV1433" s="2" t="str">
        <f>IF(ISERROR(MATCH(Table18[[#This Row], [Different Ability Type (only for Differently abled students)]],$BI$2:$BI$8,0)),"0", "1")</f>
        <v>0</v>
      </c>
      <c r="AW1433" s="2"/>
      <c r="AX1433" s="2"/>
      <c r="AY1433" s="2"/>
      <c r="AZ1433" s="2"/>
    </row>
    <row r="1434" ht="14.25">
      <c r="A1434" s="23"/>
      <c r="B1434" s="23"/>
      <c r="C1434" s="23"/>
      <c r="D1434" s="23"/>
      <c r="E1434" s="23"/>
      <c r="F1434" s="23"/>
      <c r="G1434" s="24"/>
      <c r="H1434" s="25"/>
      <c r="I1434" s="26"/>
      <c r="J1434" s="27"/>
      <c r="K1434" s="27"/>
      <c r="L1434" s="27"/>
      <c r="M1434" s="26"/>
      <c r="N1434" s="28"/>
      <c r="O1434" s="29"/>
      <c r="P1434" s="30"/>
      <c r="Q1434" s="30"/>
      <c r="R1434" s="30"/>
      <c r="S1434" s="31"/>
      <c r="T1434" s="26"/>
      <c r="U1434" s="27"/>
      <c r="V1434" s="82"/>
      <c r="W1434" s="83"/>
      <c r="X1434" s="27"/>
      <c r="Y1434" s="36"/>
      <c r="Z1434" s="27"/>
      <c r="AA1434" s="37"/>
      <c r="AB1434" s="38"/>
      <c r="AC1434" s="39"/>
      <c r="AD1434" s="40"/>
      <c r="AK1434" s="2" t="str">
        <f>IF(ISERROR(MATCH(Table18[[#This Row], [Sector of College]],$AY$2:$AY$4,0)),"0", "1")</f>
        <v>0</v>
      </c>
      <c r="AL1434" s="2" t="str">
        <f>IF(ISERROR(MATCH(Table18[[#This Row], [Type of College]],$AZ$2:$AZ$4,0)),"0", "1")</f>
        <v>0</v>
      </c>
      <c r="AM1434" s="2" t="str">
        <f>IF(ISERROR(MATCH(Table18[[#This Row], [College Category]],$BA$2:$BA$15,0)),"0", "1")</f>
        <v>0</v>
      </c>
      <c r="AN1434" s="2" t="str">
        <f>IF(ISERROR(MATCH(Table18[[#This Row], [Degree Duration]],$BB$3:$BB$12,0)),"0", "1")</f>
        <v>0</v>
      </c>
      <c r="AO1434" s="2" t="str">
        <f>IF(ISERROR(MATCH(#REF!,#REF!,0)),"0", "1")</f>
        <v>0</v>
      </c>
      <c r="AP1434" s="2" t="str">
        <f>IF(ISERROR(MATCH(Table18[[#This Row], [Batch Start Year]],$BC$2:$BC$23,0)),"0", "1")</f>
        <v>0</v>
      </c>
      <c r="AQ1434" s="2" t="str">
        <f>IF(ISERROR(MATCH(Table18[[#This Row], [Batch Start Semester]],$BD$2:$BD$5,0)),"0", "1")</f>
        <v>0</v>
      </c>
      <c r="AR1434" s="2" t="str">
        <f>IF(ISERROR(MATCH(Table18[[#This Row], [Batch Session ]],$BE$2:$BE$5,0)),"0", "1")</f>
        <v>0</v>
      </c>
      <c r="AS1434" s="2" t="str">
        <f>IF(ISERROR(MATCH(Table18[[#This Row], [Current Semester Number ]],$BF$2:$BF$12,0)),"0", "1")</f>
        <v>0</v>
      </c>
      <c r="AT1434" s="2" t="str">
        <f>IF(ISERROR(MATCH(Table18[[#This Row], [Gender]],$BG$2:$BG$4,0)),"0", "1")</f>
        <v>0</v>
      </c>
      <c r="AU1434" s="2" t="str">
        <f>IF(ISERROR(MATCH(Table18[[#This Row], [Quota Type]],$BH$2:$BH$12,0)),"0", "1")</f>
        <v>0</v>
      </c>
      <c r="AV1434" s="2" t="str">
        <f>IF(ISERROR(MATCH(Table18[[#This Row], [Different Ability Type (only for Differently abled students)]],$BI$2:$BI$8,0)),"0", "1")</f>
        <v>0</v>
      </c>
      <c r="AW1434" s="2"/>
      <c r="AX1434" s="2"/>
      <c r="AY1434" s="2"/>
      <c r="AZ1434" s="2"/>
    </row>
    <row r="1435" ht="14.25">
      <c r="A1435" s="23"/>
      <c r="B1435" s="23"/>
      <c r="C1435" s="23"/>
      <c r="D1435" s="23"/>
      <c r="E1435" s="23"/>
      <c r="F1435" s="23"/>
      <c r="G1435" s="24"/>
      <c r="H1435" s="25"/>
      <c r="I1435" s="26"/>
      <c r="J1435" s="27"/>
      <c r="K1435" s="27"/>
      <c r="L1435" s="27"/>
      <c r="M1435" s="26"/>
      <c r="N1435" s="28"/>
      <c r="O1435" s="29"/>
      <c r="P1435" s="30"/>
      <c r="Q1435" s="30"/>
      <c r="R1435" s="30"/>
      <c r="S1435" s="31"/>
      <c r="T1435" s="26"/>
      <c r="U1435" s="27"/>
      <c r="V1435" s="82"/>
      <c r="W1435" s="83"/>
      <c r="X1435" s="27"/>
      <c r="Y1435" s="36"/>
      <c r="Z1435" s="27"/>
      <c r="AA1435" s="37"/>
      <c r="AB1435" s="38"/>
      <c r="AC1435" s="39"/>
      <c r="AD1435" s="40"/>
      <c r="AK1435" s="2" t="str">
        <f>IF(ISERROR(MATCH(Table18[[#This Row], [Sector of College]],$AY$2:$AY$4,0)),"0", "1")</f>
        <v>0</v>
      </c>
      <c r="AL1435" s="2" t="str">
        <f>IF(ISERROR(MATCH(Table18[[#This Row], [Type of College]],$AZ$2:$AZ$4,0)),"0", "1")</f>
        <v>0</v>
      </c>
      <c r="AM1435" s="2" t="str">
        <f>IF(ISERROR(MATCH(Table18[[#This Row], [College Category]],$BA$2:$BA$15,0)),"0", "1")</f>
        <v>0</v>
      </c>
      <c r="AN1435" s="2" t="str">
        <f>IF(ISERROR(MATCH(Table18[[#This Row], [Degree Duration]],$BB$3:$BB$12,0)),"0", "1")</f>
        <v>0</v>
      </c>
      <c r="AO1435" s="2" t="str">
        <f>IF(ISERROR(MATCH(#REF!,#REF!,0)),"0", "1")</f>
        <v>0</v>
      </c>
      <c r="AP1435" s="2" t="str">
        <f>IF(ISERROR(MATCH(Table18[[#This Row], [Batch Start Year]],$BC$2:$BC$23,0)),"0", "1")</f>
        <v>0</v>
      </c>
      <c r="AQ1435" s="2" t="str">
        <f>IF(ISERROR(MATCH(Table18[[#This Row], [Batch Start Semester]],$BD$2:$BD$5,0)),"0", "1")</f>
        <v>0</v>
      </c>
      <c r="AR1435" s="2" t="str">
        <f>IF(ISERROR(MATCH(Table18[[#This Row], [Batch Session ]],$BE$2:$BE$5,0)),"0", "1")</f>
        <v>0</v>
      </c>
      <c r="AS1435" s="2" t="str">
        <f>IF(ISERROR(MATCH(Table18[[#This Row], [Current Semester Number ]],$BF$2:$BF$12,0)),"0", "1")</f>
        <v>0</v>
      </c>
      <c r="AT1435" s="2" t="str">
        <f>IF(ISERROR(MATCH(Table18[[#This Row], [Gender]],$BG$2:$BG$4,0)),"0", "1")</f>
        <v>0</v>
      </c>
      <c r="AU1435" s="2" t="str">
        <f>IF(ISERROR(MATCH(Table18[[#This Row], [Quota Type]],$BH$2:$BH$12,0)),"0", "1")</f>
        <v>0</v>
      </c>
      <c r="AV1435" s="2" t="str">
        <f>IF(ISERROR(MATCH(Table18[[#This Row], [Different Ability Type (only for Differently abled students)]],$BI$2:$BI$8,0)),"0", "1")</f>
        <v>0</v>
      </c>
      <c r="AW1435" s="2"/>
      <c r="AX1435" s="2"/>
      <c r="AY1435" s="2"/>
      <c r="AZ1435" s="2"/>
    </row>
    <row r="1436" ht="14.25">
      <c r="A1436" s="23"/>
      <c r="B1436" s="23"/>
      <c r="C1436" s="23"/>
      <c r="D1436" s="23"/>
      <c r="E1436" s="23"/>
      <c r="F1436" s="23"/>
      <c r="G1436" s="24"/>
      <c r="H1436" s="25"/>
      <c r="I1436" s="26"/>
      <c r="J1436" s="27"/>
      <c r="K1436" s="27"/>
      <c r="L1436" s="27"/>
      <c r="M1436" s="26"/>
      <c r="N1436" s="28"/>
      <c r="O1436" s="29"/>
      <c r="P1436" s="30"/>
      <c r="Q1436" s="30"/>
      <c r="R1436" s="30"/>
      <c r="S1436" s="31"/>
      <c r="T1436" s="26"/>
      <c r="U1436" s="27"/>
      <c r="V1436" s="82"/>
      <c r="W1436" s="83"/>
      <c r="X1436" s="27"/>
      <c r="Y1436" s="36"/>
      <c r="Z1436" s="27"/>
      <c r="AA1436" s="37"/>
      <c r="AB1436" s="38"/>
      <c r="AC1436" s="39"/>
      <c r="AD1436" s="40"/>
      <c r="AK1436" s="2" t="str">
        <f>IF(ISERROR(MATCH(Table18[[#This Row], [Sector of College]],$AY$2:$AY$4,0)),"0", "1")</f>
        <v>0</v>
      </c>
      <c r="AL1436" s="2" t="str">
        <f>IF(ISERROR(MATCH(Table18[[#This Row], [Type of College]],$AZ$2:$AZ$4,0)),"0", "1")</f>
        <v>0</v>
      </c>
      <c r="AM1436" s="2" t="str">
        <f>IF(ISERROR(MATCH(Table18[[#This Row], [College Category]],$BA$2:$BA$15,0)),"0", "1")</f>
        <v>0</v>
      </c>
      <c r="AN1436" s="2" t="str">
        <f>IF(ISERROR(MATCH(Table18[[#This Row], [Degree Duration]],$BB$3:$BB$12,0)),"0", "1")</f>
        <v>0</v>
      </c>
      <c r="AO1436" s="2" t="str">
        <f>IF(ISERROR(MATCH(#REF!,#REF!,0)),"0", "1")</f>
        <v>0</v>
      </c>
      <c r="AP1436" s="2" t="str">
        <f>IF(ISERROR(MATCH(Table18[[#This Row], [Batch Start Year]],$BC$2:$BC$23,0)),"0", "1")</f>
        <v>0</v>
      </c>
      <c r="AQ1436" s="2" t="str">
        <f>IF(ISERROR(MATCH(Table18[[#This Row], [Batch Start Semester]],$BD$2:$BD$5,0)),"0", "1")</f>
        <v>0</v>
      </c>
      <c r="AR1436" s="2" t="str">
        <f>IF(ISERROR(MATCH(Table18[[#This Row], [Batch Session ]],$BE$2:$BE$5,0)),"0", "1")</f>
        <v>0</v>
      </c>
      <c r="AS1436" s="2" t="str">
        <f>IF(ISERROR(MATCH(Table18[[#This Row], [Current Semester Number ]],$BF$2:$BF$12,0)),"0", "1")</f>
        <v>0</v>
      </c>
      <c r="AT1436" s="2" t="str">
        <f>IF(ISERROR(MATCH(Table18[[#This Row], [Gender]],$BG$2:$BG$4,0)),"0", "1")</f>
        <v>0</v>
      </c>
      <c r="AU1436" s="2" t="str">
        <f>IF(ISERROR(MATCH(Table18[[#This Row], [Quota Type]],$BH$2:$BH$12,0)),"0", "1")</f>
        <v>0</v>
      </c>
      <c r="AV1436" s="2" t="str">
        <f>IF(ISERROR(MATCH(Table18[[#This Row], [Different Ability Type (only for Differently abled students)]],$BI$2:$BI$8,0)),"0", "1")</f>
        <v>0</v>
      </c>
      <c r="AW1436" s="2"/>
      <c r="AX1436" s="2"/>
      <c r="AY1436" s="2"/>
      <c r="AZ1436" s="2"/>
    </row>
    <row r="1437" ht="14.25">
      <c r="A1437" s="23"/>
      <c r="B1437" s="23"/>
      <c r="C1437" s="23"/>
      <c r="D1437" s="23"/>
      <c r="E1437" s="23"/>
      <c r="F1437" s="23"/>
      <c r="G1437" s="24"/>
      <c r="H1437" s="25"/>
      <c r="I1437" s="26"/>
      <c r="J1437" s="27"/>
      <c r="K1437" s="27"/>
      <c r="L1437" s="27"/>
      <c r="M1437" s="26"/>
      <c r="N1437" s="28"/>
      <c r="O1437" s="29"/>
      <c r="P1437" s="30"/>
      <c r="Q1437" s="30"/>
      <c r="R1437" s="30"/>
      <c r="S1437" s="31"/>
      <c r="T1437" s="26"/>
      <c r="U1437" s="27"/>
      <c r="V1437" s="82"/>
      <c r="W1437" s="83"/>
      <c r="X1437" s="27"/>
      <c r="Y1437" s="36"/>
      <c r="Z1437" s="27"/>
      <c r="AA1437" s="37"/>
      <c r="AB1437" s="38"/>
      <c r="AC1437" s="39"/>
      <c r="AD1437" s="40"/>
      <c r="AK1437" s="2" t="str">
        <f>IF(ISERROR(MATCH(Table18[[#This Row], [Sector of College]],$AY$2:$AY$4,0)),"0", "1")</f>
        <v>0</v>
      </c>
      <c r="AL1437" s="2" t="str">
        <f>IF(ISERROR(MATCH(Table18[[#This Row], [Type of College]],$AZ$2:$AZ$4,0)),"0", "1")</f>
        <v>0</v>
      </c>
      <c r="AM1437" s="2" t="str">
        <f>IF(ISERROR(MATCH(Table18[[#This Row], [College Category]],$BA$2:$BA$15,0)),"0", "1")</f>
        <v>0</v>
      </c>
      <c r="AN1437" s="2" t="str">
        <f>IF(ISERROR(MATCH(Table18[[#This Row], [Degree Duration]],$BB$3:$BB$12,0)),"0", "1")</f>
        <v>0</v>
      </c>
      <c r="AO1437" s="2" t="str">
        <f>IF(ISERROR(MATCH(#REF!,#REF!,0)),"0", "1")</f>
        <v>0</v>
      </c>
      <c r="AP1437" s="2" t="str">
        <f>IF(ISERROR(MATCH(Table18[[#This Row], [Batch Start Year]],$BC$2:$BC$23,0)),"0", "1")</f>
        <v>0</v>
      </c>
      <c r="AQ1437" s="2" t="str">
        <f>IF(ISERROR(MATCH(Table18[[#This Row], [Batch Start Semester]],$BD$2:$BD$5,0)),"0", "1")</f>
        <v>0</v>
      </c>
      <c r="AR1437" s="2" t="str">
        <f>IF(ISERROR(MATCH(Table18[[#This Row], [Batch Session ]],$BE$2:$BE$5,0)),"0", "1")</f>
        <v>0</v>
      </c>
      <c r="AS1437" s="2" t="str">
        <f>IF(ISERROR(MATCH(Table18[[#This Row], [Current Semester Number ]],$BF$2:$BF$12,0)),"0", "1")</f>
        <v>0</v>
      </c>
      <c r="AT1437" s="2" t="str">
        <f>IF(ISERROR(MATCH(Table18[[#This Row], [Gender]],$BG$2:$BG$4,0)),"0", "1")</f>
        <v>0</v>
      </c>
      <c r="AU1437" s="2" t="str">
        <f>IF(ISERROR(MATCH(Table18[[#This Row], [Quota Type]],$BH$2:$BH$12,0)),"0", "1")</f>
        <v>0</v>
      </c>
      <c r="AV1437" s="2" t="str">
        <f>IF(ISERROR(MATCH(Table18[[#This Row], [Different Ability Type (only for Differently abled students)]],$BI$2:$BI$8,0)),"0", "1")</f>
        <v>0</v>
      </c>
      <c r="AW1437" s="2"/>
      <c r="AX1437" s="2"/>
      <c r="AY1437" s="2"/>
      <c r="AZ1437" s="2"/>
    </row>
    <row r="1438" ht="14.25">
      <c r="A1438" s="23"/>
      <c r="B1438" s="23"/>
      <c r="C1438" s="23"/>
      <c r="D1438" s="23"/>
      <c r="E1438" s="23"/>
      <c r="F1438" s="23"/>
      <c r="G1438" s="24"/>
      <c r="H1438" s="25"/>
      <c r="I1438" s="26"/>
      <c r="J1438" s="27"/>
      <c r="K1438" s="27"/>
      <c r="L1438" s="27"/>
      <c r="M1438" s="26"/>
      <c r="N1438" s="28"/>
      <c r="O1438" s="29"/>
      <c r="P1438" s="30"/>
      <c r="Q1438" s="30"/>
      <c r="R1438" s="30"/>
      <c r="S1438" s="31"/>
      <c r="T1438" s="26"/>
      <c r="U1438" s="27"/>
      <c r="V1438" s="82"/>
      <c r="W1438" s="83"/>
      <c r="X1438" s="27"/>
      <c r="Y1438" s="36"/>
      <c r="Z1438" s="27"/>
      <c r="AA1438" s="37"/>
      <c r="AB1438" s="38"/>
      <c r="AC1438" s="39"/>
      <c r="AD1438" s="40"/>
      <c r="AK1438" s="2" t="str">
        <f>IF(ISERROR(MATCH(Table18[[#This Row], [Sector of College]],$AY$2:$AY$4,0)),"0", "1")</f>
        <v>0</v>
      </c>
      <c r="AL1438" s="2" t="str">
        <f>IF(ISERROR(MATCH(Table18[[#This Row], [Type of College]],$AZ$2:$AZ$4,0)),"0", "1")</f>
        <v>0</v>
      </c>
      <c r="AM1438" s="2" t="str">
        <f>IF(ISERROR(MATCH(Table18[[#This Row], [College Category]],$BA$2:$BA$15,0)),"0", "1")</f>
        <v>0</v>
      </c>
      <c r="AN1438" s="2" t="str">
        <f>IF(ISERROR(MATCH(Table18[[#This Row], [Degree Duration]],$BB$3:$BB$12,0)),"0", "1")</f>
        <v>0</v>
      </c>
      <c r="AO1438" s="2" t="str">
        <f>IF(ISERROR(MATCH(#REF!,#REF!,0)),"0", "1")</f>
        <v>0</v>
      </c>
      <c r="AP1438" s="2" t="str">
        <f>IF(ISERROR(MATCH(Table18[[#This Row], [Batch Start Year]],$BC$2:$BC$23,0)),"0", "1")</f>
        <v>0</v>
      </c>
      <c r="AQ1438" s="2" t="str">
        <f>IF(ISERROR(MATCH(Table18[[#This Row], [Batch Start Semester]],$BD$2:$BD$5,0)),"0", "1")</f>
        <v>0</v>
      </c>
      <c r="AR1438" s="2" t="str">
        <f>IF(ISERROR(MATCH(Table18[[#This Row], [Batch Session ]],$BE$2:$BE$5,0)),"0", "1")</f>
        <v>0</v>
      </c>
      <c r="AS1438" s="2" t="str">
        <f>IF(ISERROR(MATCH(Table18[[#This Row], [Current Semester Number ]],$BF$2:$BF$12,0)),"0", "1")</f>
        <v>0</v>
      </c>
      <c r="AT1438" s="2" t="str">
        <f>IF(ISERROR(MATCH(Table18[[#This Row], [Gender]],$BG$2:$BG$4,0)),"0", "1")</f>
        <v>0</v>
      </c>
      <c r="AU1438" s="2" t="str">
        <f>IF(ISERROR(MATCH(Table18[[#This Row], [Quota Type]],$BH$2:$BH$12,0)),"0", "1")</f>
        <v>0</v>
      </c>
      <c r="AV1438" s="2" t="str">
        <f>IF(ISERROR(MATCH(Table18[[#This Row], [Different Ability Type (only for Differently abled students)]],$BI$2:$BI$8,0)),"0", "1")</f>
        <v>0</v>
      </c>
      <c r="AW1438" s="2"/>
      <c r="AX1438" s="2"/>
      <c r="AY1438" s="2"/>
      <c r="AZ1438" s="2"/>
    </row>
    <row r="1439" ht="14.25">
      <c r="A1439" s="23"/>
      <c r="B1439" s="23"/>
      <c r="C1439" s="23"/>
      <c r="D1439" s="23"/>
      <c r="E1439" s="23"/>
      <c r="F1439" s="23"/>
      <c r="G1439" s="24"/>
      <c r="H1439" s="25"/>
      <c r="I1439" s="26"/>
      <c r="J1439" s="27"/>
      <c r="K1439" s="27"/>
      <c r="L1439" s="27"/>
      <c r="M1439" s="26"/>
      <c r="N1439" s="28"/>
      <c r="O1439" s="29"/>
      <c r="P1439" s="30"/>
      <c r="Q1439" s="30"/>
      <c r="R1439" s="30"/>
      <c r="S1439" s="31"/>
      <c r="T1439" s="26"/>
      <c r="U1439" s="27"/>
      <c r="V1439" s="82"/>
      <c r="W1439" s="83"/>
      <c r="X1439" s="27"/>
      <c r="Y1439" s="36"/>
      <c r="Z1439" s="27"/>
      <c r="AA1439" s="37"/>
      <c r="AB1439" s="38"/>
      <c r="AC1439" s="39"/>
      <c r="AD1439" s="40"/>
      <c r="AK1439" s="2" t="str">
        <f>IF(ISERROR(MATCH(Table18[[#This Row], [Sector of College]],$AY$2:$AY$4,0)),"0", "1")</f>
        <v>0</v>
      </c>
      <c r="AL1439" s="2" t="str">
        <f>IF(ISERROR(MATCH(Table18[[#This Row], [Type of College]],$AZ$2:$AZ$4,0)),"0", "1")</f>
        <v>0</v>
      </c>
      <c r="AM1439" s="2" t="str">
        <f>IF(ISERROR(MATCH(Table18[[#This Row], [College Category]],$BA$2:$BA$15,0)),"0", "1")</f>
        <v>0</v>
      </c>
      <c r="AN1439" s="2" t="str">
        <f>IF(ISERROR(MATCH(Table18[[#This Row], [Degree Duration]],$BB$3:$BB$12,0)),"0", "1")</f>
        <v>0</v>
      </c>
      <c r="AO1439" s="2" t="str">
        <f>IF(ISERROR(MATCH(#REF!,#REF!,0)),"0", "1")</f>
        <v>0</v>
      </c>
      <c r="AP1439" s="2" t="str">
        <f>IF(ISERROR(MATCH(Table18[[#This Row], [Batch Start Year]],$BC$2:$BC$23,0)),"0", "1")</f>
        <v>0</v>
      </c>
      <c r="AQ1439" s="2" t="str">
        <f>IF(ISERROR(MATCH(Table18[[#This Row], [Batch Start Semester]],$BD$2:$BD$5,0)),"0", "1")</f>
        <v>0</v>
      </c>
      <c r="AR1439" s="2" t="str">
        <f>IF(ISERROR(MATCH(Table18[[#This Row], [Batch Session ]],$BE$2:$BE$5,0)),"0", "1")</f>
        <v>0</v>
      </c>
      <c r="AS1439" s="2" t="str">
        <f>IF(ISERROR(MATCH(Table18[[#This Row], [Current Semester Number ]],$BF$2:$BF$12,0)),"0", "1")</f>
        <v>0</v>
      </c>
      <c r="AT1439" s="2" t="str">
        <f>IF(ISERROR(MATCH(Table18[[#This Row], [Gender]],$BG$2:$BG$4,0)),"0", "1")</f>
        <v>0</v>
      </c>
      <c r="AU1439" s="2" t="str">
        <f>IF(ISERROR(MATCH(Table18[[#This Row], [Quota Type]],$BH$2:$BH$12,0)),"0", "1")</f>
        <v>0</v>
      </c>
      <c r="AV1439" s="2" t="str">
        <f>IF(ISERROR(MATCH(Table18[[#This Row], [Different Ability Type (only for Differently abled students)]],$BI$2:$BI$8,0)),"0", "1")</f>
        <v>0</v>
      </c>
      <c r="AW1439" s="2"/>
      <c r="AX1439" s="2"/>
      <c r="AY1439" s="2"/>
      <c r="AZ1439" s="2"/>
    </row>
    <row r="1440" ht="14.25">
      <c r="A1440" s="23"/>
      <c r="B1440" s="23"/>
      <c r="C1440" s="23"/>
      <c r="D1440" s="23"/>
      <c r="E1440" s="23"/>
      <c r="F1440" s="23"/>
      <c r="G1440" s="24"/>
      <c r="H1440" s="25"/>
      <c r="I1440" s="26"/>
      <c r="J1440" s="27"/>
      <c r="K1440" s="27"/>
      <c r="L1440" s="27"/>
      <c r="M1440" s="26"/>
      <c r="N1440" s="28"/>
      <c r="O1440" s="29"/>
      <c r="P1440" s="30"/>
      <c r="Q1440" s="30"/>
      <c r="R1440" s="30"/>
      <c r="S1440" s="31"/>
      <c r="T1440" s="26"/>
      <c r="U1440" s="27"/>
      <c r="V1440" s="82"/>
      <c r="W1440" s="83"/>
      <c r="X1440" s="27"/>
      <c r="Y1440" s="36"/>
      <c r="Z1440" s="27"/>
      <c r="AA1440" s="37"/>
      <c r="AB1440" s="38"/>
      <c r="AC1440" s="39"/>
      <c r="AD1440" s="40"/>
      <c r="AK1440" s="2" t="str">
        <f>IF(ISERROR(MATCH(Table18[[#This Row], [Sector of College]],$AY$2:$AY$4,0)),"0", "1")</f>
        <v>0</v>
      </c>
      <c r="AL1440" s="2" t="str">
        <f>IF(ISERROR(MATCH(Table18[[#This Row], [Type of College]],$AZ$2:$AZ$4,0)),"0", "1")</f>
        <v>0</v>
      </c>
      <c r="AM1440" s="2" t="str">
        <f>IF(ISERROR(MATCH(Table18[[#This Row], [College Category]],$BA$2:$BA$15,0)),"0", "1")</f>
        <v>0</v>
      </c>
      <c r="AN1440" s="2" t="str">
        <f>IF(ISERROR(MATCH(Table18[[#This Row], [Degree Duration]],$BB$3:$BB$12,0)),"0", "1")</f>
        <v>0</v>
      </c>
      <c r="AO1440" s="2" t="str">
        <f>IF(ISERROR(MATCH(#REF!,#REF!,0)),"0", "1")</f>
        <v>0</v>
      </c>
      <c r="AP1440" s="2" t="str">
        <f>IF(ISERROR(MATCH(Table18[[#This Row], [Batch Start Year]],$BC$2:$BC$23,0)),"0", "1")</f>
        <v>0</v>
      </c>
      <c r="AQ1440" s="2" t="str">
        <f>IF(ISERROR(MATCH(Table18[[#This Row], [Batch Start Semester]],$BD$2:$BD$5,0)),"0", "1")</f>
        <v>0</v>
      </c>
      <c r="AR1440" s="2" t="str">
        <f>IF(ISERROR(MATCH(Table18[[#This Row], [Batch Session ]],$BE$2:$BE$5,0)),"0", "1")</f>
        <v>0</v>
      </c>
      <c r="AS1440" s="2" t="str">
        <f>IF(ISERROR(MATCH(Table18[[#This Row], [Current Semester Number ]],$BF$2:$BF$12,0)),"0", "1")</f>
        <v>0</v>
      </c>
      <c r="AT1440" s="2" t="str">
        <f>IF(ISERROR(MATCH(Table18[[#This Row], [Gender]],$BG$2:$BG$4,0)),"0", "1")</f>
        <v>0</v>
      </c>
      <c r="AU1440" s="2" t="str">
        <f>IF(ISERROR(MATCH(Table18[[#This Row], [Quota Type]],$BH$2:$BH$12,0)),"0", "1")</f>
        <v>0</v>
      </c>
      <c r="AV1440" s="2" t="str">
        <f>IF(ISERROR(MATCH(Table18[[#This Row], [Different Ability Type (only for Differently abled students)]],$BI$2:$BI$8,0)),"0", "1")</f>
        <v>0</v>
      </c>
      <c r="AW1440" s="2"/>
      <c r="AX1440" s="2"/>
      <c r="AY1440" s="2"/>
      <c r="AZ1440" s="2"/>
    </row>
    <row r="1441" ht="14.25">
      <c r="A1441" s="23"/>
      <c r="B1441" s="23"/>
      <c r="C1441" s="23"/>
      <c r="D1441" s="23"/>
      <c r="E1441" s="23"/>
      <c r="F1441" s="23"/>
      <c r="G1441" s="24"/>
      <c r="H1441" s="25"/>
      <c r="I1441" s="26"/>
      <c r="J1441" s="27"/>
      <c r="K1441" s="27"/>
      <c r="L1441" s="27"/>
      <c r="M1441" s="26"/>
      <c r="N1441" s="28"/>
      <c r="O1441" s="29"/>
      <c r="P1441" s="30"/>
      <c r="Q1441" s="30"/>
      <c r="R1441" s="30"/>
      <c r="S1441" s="31"/>
      <c r="T1441" s="26"/>
      <c r="U1441" s="27"/>
      <c r="V1441" s="82"/>
      <c r="W1441" s="83"/>
      <c r="X1441" s="27"/>
      <c r="Y1441" s="36"/>
      <c r="Z1441" s="27"/>
      <c r="AA1441" s="37"/>
      <c r="AB1441" s="38"/>
      <c r="AC1441" s="39"/>
      <c r="AD1441" s="40"/>
      <c r="AK1441" s="2" t="str">
        <f>IF(ISERROR(MATCH(Table18[[#This Row], [Sector of College]],$AY$2:$AY$4,0)),"0", "1")</f>
        <v>0</v>
      </c>
      <c r="AL1441" s="2" t="str">
        <f>IF(ISERROR(MATCH(Table18[[#This Row], [Type of College]],$AZ$2:$AZ$4,0)),"0", "1")</f>
        <v>0</v>
      </c>
      <c r="AM1441" s="2" t="str">
        <f>IF(ISERROR(MATCH(Table18[[#This Row], [College Category]],$BA$2:$BA$15,0)),"0", "1")</f>
        <v>0</v>
      </c>
      <c r="AN1441" s="2" t="str">
        <f>IF(ISERROR(MATCH(Table18[[#This Row], [Degree Duration]],$BB$3:$BB$12,0)),"0", "1")</f>
        <v>0</v>
      </c>
      <c r="AO1441" s="2" t="str">
        <f>IF(ISERROR(MATCH(#REF!,#REF!,0)),"0", "1")</f>
        <v>0</v>
      </c>
      <c r="AP1441" s="2" t="str">
        <f>IF(ISERROR(MATCH(Table18[[#This Row], [Batch Start Year]],$BC$2:$BC$23,0)),"0", "1")</f>
        <v>0</v>
      </c>
      <c r="AQ1441" s="2" t="str">
        <f>IF(ISERROR(MATCH(Table18[[#This Row], [Batch Start Semester]],$BD$2:$BD$5,0)),"0", "1")</f>
        <v>0</v>
      </c>
      <c r="AR1441" s="2" t="str">
        <f>IF(ISERROR(MATCH(Table18[[#This Row], [Batch Session ]],$BE$2:$BE$5,0)),"0", "1")</f>
        <v>0</v>
      </c>
      <c r="AS1441" s="2" t="str">
        <f>IF(ISERROR(MATCH(Table18[[#This Row], [Current Semester Number ]],$BF$2:$BF$12,0)),"0", "1")</f>
        <v>0</v>
      </c>
      <c r="AT1441" s="2" t="str">
        <f>IF(ISERROR(MATCH(Table18[[#This Row], [Gender]],$BG$2:$BG$4,0)),"0", "1")</f>
        <v>0</v>
      </c>
      <c r="AU1441" s="2" t="str">
        <f>IF(ISERROR(MATCH(Table18[[#This Row], [Quota Type]],$BH$2:$BH$12,0)),"0", "1")</f>
        <v>0</v>
      </c>
      <c r="AV1441" s="2" t="str">
        <f>IF(ISERROR(MATCH(Table18[[#This Row], [Different Ability Type (only for Differently abled students)]],$BI$2:$BI$8,0)),"0", "1")</f>
        <v>0</v>
      </c>
      <c r="AW1441" s="2"/>
      <c r="AX1441" s="2"/>
      <c r="AY1441" s="2"/>
      <c r="AZ1441" s="2"/>
    </row>
    <row r="1442" ht="14.25">
      <c r="A1442" s="23"/>
      <c r="B1442" s="23"/>
      <c r="C1442" s="23"/>
      <c r="D1442" s="23"/>
      <c r="E1442" s="23"/>
      <c r="F1442" s="23"/>
      <c r="G1442" s="24"/>
      <c r="H1442" s="25"/>
      <c r="I1442" s="26"/>
      <c r="J1442" s="27"/>
      <c r="K1442" s="27"/>
      <c r="L1442" s="27"/>
      <c r="M1442" s="26"/>
      <c r="N1442" s="28"/>
      <c r="O1442" s="29"/>
      <c r="P1442" s="30"/>
      <c r="Q1442" s="30"/>
      <c r="R1442" s="30"/>
      <c r="S1442" s="31"/>
      <c r="T1442" s="26"/>
      <c r="U1442" s="27"/>
      <c r="V1442" s="82"/>
      <c r="W1442" s="83"/>
      <c r="X1442" s="27"/>
      <c r="Y1442" s="36"/>
      <c r="Z1442" s="27"/>
      <c r="AA1442" s="37"/>
      <c r="AB1442" s="38"/>
      <c r="AC1442" s="39"/>
      <c r="AD1442" s="40"/>
      <c r="AK1442" s="2" t="str">
        <f>IF(ISERROR(MATCH(Table18[[#This Row], [Sector of College]],$AY$2:$AY$4,0)),"0", "1")</f>
        <v>0</v>
      </c>
      <c r="AL1442" s="2" t="str">
        <f>IF(ISERROR(MATCH(Table18[[#This Row], [Type of College]],$AZ$2:$AZ$4,0)),"0", "1")</f>
        <v>0</v>
      </c>
      <c r="AM1442" s="2" t="str">
        <f>IF(ISERROR(MATCH(Table18[[#This Row], [College Category]],$BA$2:$BA$15,0)),"0", "1")</f>
        <v>0</v>
      </c>
      <c r="AN1442" s="2" t="str">
        <f>IF(ISERROR(MATCH(Table18[[#This Row], [Degree Duration]],$BB$3:$BB$12,0)),"0", "1")</f>
        <v>0</v>
      </c>
      <c r="AO1442" s="2" t="str">
        <f>IF(ISERROR(MATCH(#REF!,#REF!,0)),"0", "1")</f>
        <v>0</v>
      </c>
      <c r="AP1442" s="2" t="str">
        <f>IF(ISERROR(MATCH(Table18[[#This Row], [Batch Start Year]],$BC$2:$BC$23,0)),"0", "1")</f>
        <v>0</v>
      </c>
      <c r="AQ1442" s="2" t="str">
        <f>IF(ISERROR(MATCH(Table18[[#This Row], [Batch Start Semester]],$BD$2:$BD$5,0)),"0", "1")</f>
        <v>0</v>
      </c>
      <c r="AR1442" s="2" t="str">
        <f>IF(ISERROR(MATCH(Table18[[#This Row], [Batch Session ]],$BE$2:$BE$5,0)),"0", "1")</f>
        <v>0</v>
      </c>
      <c r="AS1442" s="2" t="str">
        <f>IF(ISERROR(MATCH(Table18[[#This Row], [Current Semester Number ]],$BF$2:$BF$12,0)),"0", "1")</f>
        <v>0</v>
      </c>
      <c r="AT1442" s="2" t="str">
        <f>IF(ISERROR(MATCH(Table18[[#This Row], [Gender]],$BG$2:$BG$4,0)),"0", "1")</f>
        <v>0</v>
      </c>
      <c r="AU1442" s="2" t="str">
        <f>IF(ISERROR(MATCH(Table18[[#This Row], [Quota Type]],$BH$2:$BH$12,0)),"0", "1")</f>
        <v>0</v>
      </c>
      <c r="AV1442" s="2" t="str">
        <f>IF(ISERROR(MATCH(Table18[[#This Row], [Different Ability Type (only for Differently abled students)]],$BI$2:$BI$8,0)),"0", "1")</f>
        <v>0</v>
      </c>
      <c r="AW1442" s="2"/>
      <c r="AX1442" s="2"/>
      <c r="AY1442" s="2"/>
      <c r="AZ1442" s="2"/>
    </row>
    <row r="1443" ht="14.25">
      <c r="A1443" s="23"/>
      <c r="B1443" s="23"/>
      <c r="C1443" s="23"/>
      <c r="D1443" s="23"/>
      <c r="E1443" s="23"/>
      <c r="F1443" s="23"/>
      <c r="G1443" s="24"/>
      <c r="H1443" s="25"/>
      <c r="I1443" s="26"/>
      <c r="J1443" s="27"/>
      <c r="K1443" s="27"/>
      <c r="L1443" s="27"/>
      <c r="M1443" s="26"/>
      <c r="N1443" s="28"/>
      <c r="O1443" s="29"/>
      <c r="P1443" s="30"/>
      <c r="Q1443" s="30"/>
      <c r="R1443" s="30"/>
      <c r="S1443" s="31"/>
      <c r="T1443" s="26"/>
      <c r="U1443" s="27"/>
      <c r="V1443" s="82"/>
      <c r="W1443" s="83"/>
      <c r="X1443" s="27"/>
      <c r="Y1443" s="36"/>
      <c r="Z1443" s="27"/>
      <c r="AA1443" s="37"/>
      <c r="AB1443" s="38"/>
      <c r="AC1443" s="39"/>
      <c r="AD1443" s="40"/>
      <c r="AK1443" s="2" t="str">
        <f>IF(ISERROR(MATCH(Table18[[#This Row], [Sector of College]],$AY$2:$AY$4,0)),"0", "1")</f>
        <v>0</v>
      </c>
      <c r="AL1443" s="2" t="str">
        <f>IF(ISERROR(MATCH(Table18[[#This Row], [Type of College]],$AZ$2:$AZ$4,0)),"0", "1")</f>
        <v>0</v>
      </c>
      <c r="AM1443" s="2" t="str">
        <f>IF(ISERROR(MATCH(Table18[[#This Row], [College Category]],$BA$2:$BA$15,0)),"0", "1")</f>
        <v>0</v>
      </c>
      <c r="AN1443" s="2" t="str">
        <f>IF(ISERROR(MATCH(Table18[[#This Row], [Degree Duration]],$BB$3:$BB$12,0)),"0", "1")</f>
        <v>0</v>
      </c>
      <c r="AO1443" s="2" t="str">
        <f>IF(ISERROR(MATCH(#REF!,#REF!,0)),"0", "1")</f>
        <v>0</v>
      </c>
      <c r="AP1443" s="2" t="str">
        <f>IF(ISERROR(MATCH(Table18[[#This Row], [Batch Start Year]],$BC$2:$BC$23,0)),"0", "1")</f>
        <v>0</v>
      </c>
      <c r="AQ1443" s="2" t="str">
        <f>IF(ISERROR(MATCH(Table18[[#This Row], [Batch Start Semester]],$BD$2:$BD$5,0)),"0", "1")</f>
        <v>0</v>
      </c>
      <c r="AR1443" s="2" t="str">
        <f>IF(ISERROR(MATCH(Table18[[#This Row], [Batch Session ]],$BE$2:$BE$5,0)),"0", "1")</f>
        <v>0</v>
      </c>
      <c r="AS1443" s="2" t="str">
        <f>IF(ISERROR(MATCH(Table18[[#This Row], [Current Semester Number ]],$BF$2:$BF$12,0)),"0", "1")</f>
        <v>0</v>
      </c>
      <c r="AT1443" s="2" t="str">
        <f>IF(ISERROR(MATCH(Table18[[#This Row], [Gender]],$BG$2:$BG$4,0)),"0", "1")</f>
        <v>0</v>
      </c>
      <c r="AU1443" s="2" t="str">
        <f>IF(ISERROR(MATCH(Table18[[#This Row], [Quota Type]],$BH$2:$BH$12,0)),"0", "1")</f>
        <v>0</v>
      </c>
      <c r="AV1443" s="2" t="str">
        <f>IF(ISERROR(MATCH(Table18[[#This Row], [Different Ability Type (only for Differently abled students)]],$BI$2:$BI$8,0)),"0", "1")</f>
        <v>0</v>
      </c>
      <c r="AW1443" s="2"/>
      <c r="AX1443" s="2"/>
      <c r="AY1443" s="2"/>
      <c r="AZ1443" s="2"/>
    </row>
    <row r="1444" ht="14.25">
      <c r="A1444" s="23"/>
      <c r="B1444" s="23"/>
      <c r="C1444" s="23"/>
      <c r="D1444" s="23"/>
      <c r="E1444" s="23"/>
      <c r="F1444" s="23"/>
      <c r="G1444" s="24"/>
      <c r="H1444" s="25"/>
      <c r="I1444" s="26"/>
      <c r="J1444" s="27"/>
      <c r="K1444" s="27"/>
      <c r="L1444" s="27"/>
      <c r="M1444" s="26"/>
      <c r="N1444" s="28"/>
      <c r="O1444" s="29"/>
      <c r="P1444" s="30"/>
      <c r="Q1444" s="30"/>
      <c r="R1444" s="30"/>
      <c r="S1444" s="31"/>
      <c r="T1444" s="26"/>
      <c r="U1444" s="27"/>
      <c r="V1444" s="82"/>
      <c r="W1444" s="83"/>
      <c r="X1444" s="27"/>
      <c r="Y1444" s="36"/>
      <c r="Z1444" s="27"/>
      <c r="AA1444" s="37"/>
      <c r="AB1444" s="38"/>
      <c r="AC1444" s="39"/>
      <c r="AD1444" s="40"/>
      <c r="AK1444" s="2" t="str">
        <f>IF(ISERROR(MATCH(Table18[[#This Row], [Sector of College]],$AY$2:$AY$4,0)),"0", "1")</f>
        <v>0</v>
      </c>
      <c r="AL1444" s="2" t="str">
        <f>IF(ISERROR(MATCH(Table18[[#This Row], [Type of College]],$AZ$2:$AZ$4,0)),"0", "1")</f>
        <v>0</v>
      </c>
      <c r="AM1444" s="2" t="str">
        <f>IF(ISERROR(MATCH(Table18[[#This Row], [College Category]],$BA$2:$BA$15,0)),"0", "1")</f>
        <v>0</v>
      </c>
      <c r="AN1444" s="2" t="str">
        <f>IF(ISERROR(MATCH(Table18[[#This Row], [Degree Duration]],$BB$3:$BB$12,0)),"0", "1")</f>
        <v>0</v>
      </c>
      <c r="AO1444" s="2" t="str">
        <f>IF(ISERROR(MATCH(#REF!,#REF!,0)),"0", "1")</f>
        <v>0</v>
      </c>
      <c r="AP1444" s="2" t="str">
        <f>IF(ISERROR(MATCH(Table18[[#This Row], [Batch Start Year]],$BC$2:$BC$23,0)),"0", "1")</f>
        <v>0</v>
      </c>
      <c r="AQ1444" s="2" t="str">
        <f>IF(ISERROR(MATCH(Table18[[#This Row], [Batch Start Semester]],$BD$2:$BD$5,0)),"0", "1")</f>
        <v>0</v>
      </c>
      <c r="AR1444" s="2" t="str">
        <f>IF(ISERROR(MATCH(Table18[[#This Row], [Batch Session ]],$BE$2:$BE$5,0)),"0", "1")</f>
        <v>0</v>
      </c>
      <c r="AS1444" s="2" t="str">
        <f>IF(ISERROR(MATCH(Table18[[#This Row], [Current Semester Number ]],$BF$2:$BF$12,0)),"0", "1")</f>
        <v>0</v>
      </c>
      <c r="AT1444" s="2" t="str">
        <f>IF(ISERROR(MATCH(Table18[[#This Row], [Gender]],$BG$2:$BG$4,0)),"0", "1")</f>
        <v>0</v>
      </c>
      <c r="AU1444" s="2" t="str">
        <f>IF(ISERROR(MATCH(Table18[[#This Row], [Quota Type]],$BH$2:$BH$12,0)),"0", "1")</f>
        <v>0</v>
      </c>
      <c r="AV1444" s="2" t="str">
        <f>IF(ISERROR(MATCH(Table18[[#This Row], [Different Ability Type (only for Differently abled students)]],$BI$2:$BI$8,0)),"0", "1")</f>
        <v>0</v>
      </c>
      <c r="AW1444" s="2"/>
      <c r="AX1444" s="2"/>
      <c r="AY1444" s="2"/>
      <c r="AZ1444" s="2"/>
    </row>
    <row r="1445" ht="14.25">
      <c r="A1445" s="23"/>
      <c r="B1445" s="23"/>
      <c r="C1445" s="23"/>
      <c r="D1445" s="23"/>
      <c r="E1445" s="23"/>
      <c r="F1445" s="23"/>
      <c r="G1445" s="24"/>
      <c r="H1445" s="25"/>
      <c r="I1445" s="26"/>
      <c r="J1445" s="27"/>
      <c r="K1445" s="27"/>
      <c r="L1445" s="27"/>
      <c r="M1445" s="26"/>
      <c r="N1445" s="28"/>
      <c r="O1445" s="29"/>
      <c r="P1445" s="30"/>
      <c r="Q1445" s="30"/>
      <c r="R1445" s="30"/>
      <c r="S1445" s="31"/>
      <c r="T1445" s="26"/>
      <c r="U1445" s="27"/>
      <c r="V1445" s="82"/>
      <c r="W1445" s="83"/>
      <c r="X1445" s="27"/>
      <c r="Y1445" s="36"/>
      <c r="Z1445" s="27"/>
      <c r="AA1445" s="37"/>
      <c r="AB1445" s="38"/>
      <c r="AC1445" s="39"/>
      <c r="AD1445" s="40"/>
      <c r="AK1445" s="2" t="str">
        <f>IF(ISERROR(MATCH(Table18[[#This Row], [Sector of College]],$AY$2:$AY$4,0)),"0", "1")</f>
        <v>0</v>
      </c>
      <c r="AL1445" s="2" t="str">
        <f>IF(ISERROR(MATCH(Table18[[#This Row], [Type of College]],$AZ$2:$AZ$4,0)),"0", "1")</f>
        <v>0</v>
      </c>
      <c r="AM1445" s="2" t="str">
        <f>IF(ISERROR(MATCH(Table18[[#This Row], [College Category]],$BA$2:$BA$15,0)),"0", "1")</f>
        <v>0</v>
      </c>
      <c r="AN1445" s="2" t="str">
        <f>IF(ISERROR(MATCH(Table18[[#This Row], [Degree Duration]],$BB$3:$BB$12,0)),"0", "1")</f>
        <v>0</v>
      </c>
      <c r="AO1445" s="2" t="str">
        <f>IF(ISERROR(MATCH(#REF!,#REF!,0)),"0", "1")</f>
        <v>0</v>
      </c>
      <c r="AP1445" s="2" t="str">
        <f>IF(ISERROR(MATCH(Table18[[#This Row], [Batch Start Year]],$BC$2:$BC$23,0)),"0", "1")</f>
        <v>0</v>
      </c>
      <c r="AQ1445" s="2" t="str">
        <f>IF(ISERROR(MATCH(Table18[[#This Row], [Batch Start Semester]],$BD$2:$BD$5,0)),"0", "1")</f>
        <v>0</v>
      </c>
      <c r="AR1445" s="2" t="str">
        <f>IF(ISERROR(MATCH(Table18[[#This Row], [Batch Session ]],$BE$2:$BE$5,0)),"0", "1")</f>
        <v>0</v>
      </c>
      <c r="AS1445" s="2" t="str">
        <f>IF(ISERROR(MATCH(Table18[[#This Row], [Current Semester Number ]],$BF$2:$BF$12,0)),"0", "1")</f>
        <v>0</v>
      </c>
      <c r="AT1445" s="2" t="str">
        <f>IF(ISERROR(MATCH(Table18[[#This Row], [Gender]],$BG$2:$BG$4,0)),"0", "1")</f>
        <v>0</v>
      </c>
      <c r="AU1445" s="2" t="str">
        <f>IF(ISERROR(MATCH(Table18[[#This Row], [Quota Type]],$BH$2:$BH$12,0)),"0", "1")</f>
        <v>0</v>
      </c>
      <c r="AV1445" s="2" t="str">
        <f>IF(ISERROR(MATCH(Table18[[#This Row], [Different Ability Type (only for Differently abled students)]],$BI$2:$BI$8,0)),"0", "1")</f>
        <v>0</v>
      </c>
      <c r="AW1445" s="2"/>
      <c r="AX1445" s="2"/>
      <c r="AY1445" s="2"/>
      <c r="AZ1445" s="2"/>
    </row>
    <row r="1446" ht="14.25">
      <c r="A1446" s="23"/>
      <c r="B1446" s="23"/>
      <c r="C1446" s="23"/>
      <c r="D1446" s="23"/>
      <c r="E1446" s="23"/>
      <c r="F1446" s="23"/>
      <c r="G1446" s="24"/>
      <c r="H1446" s="25"/>
      <c r="I1446" s="26"/>
      <c r="J1446" s="27"/>
      <c r="K1446" s="27"/>
      <c r="L1446" s="27"/>
      <c r="M1446" s="26"/>
      <c r="N1446" s="28"/>
      <c r="O1446" s="29"/>
      <c r="P1446" s="30"/>
      <c r="Q1446" s="30"/>
      <c r="R1446" s="30"/>
      <c r="S1446" s="31"/>
      <c r="T1446" s="26"/>
      <c r="U1446" s="27"/>
      <c r="V1446" s="82"/>
      <c r="W1446" s="83"/>
      <c r="X1446" s="27"/>
      <c r="Y1446" s="36"/>
      <c r="Z1446" s="27"/>
      <c r="AA1446" s="37"/>
      <c r="AB1446" s="38"/>
      <c r="AC1446" s="39"/>
      <c r="AD1446" s="40"/>
      <c r="AK1446" s="2" t="str">
        <f>IF(ISERROR(MATCH(Table18[[#This Row], [Sector of College]],$AY$2:$AY$4,0)),"0", "1")</f>
        <v>0</v>
      </c>
      <c r="AL1446" s="2" t="str">
        <f>IF(ISERROR(MATCH(Table18[[#This Row], [Type of College]],$AZ$2:$AZ$4,0)),"0", "1")</f>
        <v>0</v>
      </c>
      <c r="AM1446" s="2" t="str">
        <f>IF(ISERROR(MATCH(Table18[[#This Row], [College Category]],$BA$2:$BA$15,0)),"0", "1")</f>
        <v>0</v>
      </c>
      <c r="AN1446" s="2" t="str">
        <f>IF(ISERROR(MATCH(Table18[[#This Row], [Degree Duration]],$BB$3:$BB$12,0)),"0", "1")</f>
        <v>0</v>
      </c>
      <c r="AO1446" s="2" t="str">
        <f>IF(ISERROR(MATCH(#REF!,#REF!,0)),"0", "1")</f>
        <v>0</v>
      </c>
      <c r="AP1446" s="2" t="str">
        <f>IF(ISERROR(MATCH(Table18[[#This Row], [Batch Start Year]],$BC$2:$BC$23,0)),"0", "1")</f>
        <v>0</v>
      </c>
      <c r="AQ1446" s="2" t="str">
        <f>IF(ISERROR(MATCH(Table18[[#This Row], [Batch Start Semester]],$BD$2:$BD$5,0)),"0", "1")</f>
        <v>0</v>
      </c>
      <c r="AR1446" s="2" t="str">
        <f>IF(ISERROR(MATCH(Table18[[#This Row], [Batch Session ]],$BE$2:$BE$5,0)),"0", "1")</f>
        <v>0</v>
      </c>
      <c r="AS1446" s="2" t="str">
        <f>IF(ISERROR(MATCH(Table18[[#This Row], [Current Semester Number ]],$BF$2:$BF$12,0)),"0", "1")</f>
        <v>0</v>
      </c>
      <c r="AT1446" s="2" t="str">
        <f>IF(ISERROR(MATCH(Table18[[#This Row], [Gender]],$BG$2:$BG$4,0)),"0", "1")</f>
        <v>0</v>
      </c>
      <c r="AU1446" s="2" t="str">
        <f>IF(ISERROR(MATCH(Table18[[#This Row], [Quota Type]],$BH$2:$BH$12,0)),"0", "1")</f>
        <v>0</v>
      </c>
      <c r="AV1446" s="2" t="str">
        <f>IF(ISERROR(MATCH(Table18[[#This Row], [Different Ability Type (only for Differently abled students)]],$BI$2:$BI$8,0)),"0", "1")</f>
        <v>0</v>
      </c>
      <c r="AW1446" s="2"/>
      <c r="AX1446" s="2"/>
      <c r="AY1446" s="2"/>
      <c r="AZ1446" s="2"/>
    </row>
    <row r="1447" ht="14.25">
      <c r="A1447" s="23"/>
      <c r="B1447" s="23"/>
      <c r="C1447" s="23"/>
      <c r="D1447" s="23"/>
      <c r="E1447" s="23"/>
      <c r="F1447" s="23"/>
      <c r="G1447" s="24"/>
      <c r="H1447" s="25"/>
      <c r="I1447" s="26"/>
      <c r="J1447" s="27"/>
      <c r="K1447" s="27"/>
      <c r="L1447" s="27"/>
      <c r="M1447" s="26"/>
      <c r="N1447" s="28"/>
      <c r="O1447" s="29"/>
      <c r="P1447" s="30"/>
      <c r="Q1447" s="30"/>
      <c r="R1447" s="30"/>
      <c r="S1447" s="31"/>
      <c r="T1447" s="26"/>
      <c r="U1447" s="27"/>
      <c r="V1447" s="82"/>
      <c r="W1447" s="83"/>
      <c r="X1447" s="27"/>
      <c r="Y1447" s="36"/>
      <c r="Z1447" s="27"/>
      <c r="AA1447" s="37"/>
      <c r="AB1447" s="38"/>
      <c r="AC1447" s="39"/>
      <c r="AD1447" s="40"/>
      <c r="AK1447" s="2" t="str">
        <f>IF(ISERROR(MATCH(Table18[[#This Row], [Sector of College]],$AY$2:$AY$4,0)),"0", "1")</f>
        <v>0</v>
      </c>
      <c r="AL1447" s="2" t="str">
        <f>IF(ISERROR(MATCH(Table18[[#This Row], [Type of College]],$AZ$2:$AZ$4,0)),"0", "1")</f>
        <v>0</v>
      </c>
      <c r="AM1447" s="2" t="str">
        <f>IF(ISERROR(MATCH(Table18[[#This Row], [College Category]],$BA$2:$BA$15,0)),"0", "1")</f>
        <v>0</v>
      </c>
      <c r="AN1447" s="2" t="str">
        <f>IF(ISERROR(MATCH(Table18[[#This Row], [Degree Duration]],$BB$3:$BB$12,0)),"0", "1")</f>
        <v>0</v>
      </c>
      <c r="AO1447" s="2" t="str">
        <f>IF(ISERROR(MATCH(#REF!,#REF!,0)),"0", "1")</f>
        <v>0</v>
      </c>
      <c r="AP1447" s="2" t="str">
        <f>IF(ISERROR(MATCH(Table18[[#This Row], [Batch Start Year]],$BC$2:$BC$23,0)),"0", "1")</f>
        <v>0</v>
      </c>
      <c r="AQ1447" s="2" t="str">
        <f>IF(ISERROR(MATCH(Table18[[#This Row], [Batch Start Semester]],$BD$2:$BD$5,0)),"0", "1")</f>
        <v>0</v>
      </c>
      <c r="AR1447" s="2" t="str">
        <f>IF(ISERROR(MATCH(Table18[[#This Row], [Batch Session ]],$BE$2:$BE$5,0)),"0", "1")</f>
        <v>0</v>
      </c>
      <c r="AS1447" s="2" t="str">
        <f>IF(ISERROR(MATCH(Table18[[#This Row], [Current Semester Number ]],$BF$2:$BF$12,0)),"0", "1")</f>
        <v>0</v>
      </c>
      <c r="AT1447" s="2" t="str">
        <f>IF(ISERROR(MATCH(Table18[[#This Row], [Gender]],$BG$2:$BG$4,0)),"0", "1")</f>
        <v>0</v>
      </c>
      <c r="AU1447" s="2" t="str">
        <f>IF(ISERROR(MATCH(Table18[[#This Row], [Quota Type]],$BH$2:$BH$12,0)),"0", "1")</f>
        <v>0</v>
      </c>
      <c r="AV1447" s="2" t="str">
        <f>IF(ISERROR(MATCH(Table18[[#This Row], [Different Ability Type (only for Differently abled students)]],$BI$2:$BI$8,0)),"0", "1")</f>
        <v>0</v>
      </c>
      <c r="AW1447" s="2"/>
      <c r="AX1447" s="2"/>
      <c r="AY1447" s="2"/>
      <c r="AZ1447" s="2"/>
    </row>
    <row r="1448" ht="14.25">
      <c r="A1448" s="23"/>
      <c r="B1448" s="23"/>
      <c r="C1448" s="23"/>
      <c r="D1448" s="23"/>
      <c r="E1448" s="23"/>
      <c r="F1448" s="23"/>
      <c r="G1448" s="24"/>
      <c r="H1448" s="25"/>
      <c r="I1448" s="26"/>
      <c r="J1448" s="27"/>
      <c r="K1448" s="27"/>
      <c r="L1448" s="27"/>
      <c r="M1448" s="26"/>
      <c r="N1448" s="28"/>
      <c r="O1448" s="29"/>
      <c r="P1448" s="30"/>
      <c r="Q1448" s="30"/>
      <c r="R1448" s="30"/>
      <c r="S1448" s="31"/>
      <c r="T1448" s="26"/>
      <c r="U1448" s="27"/>
      <c r="V1448" s="82"/>
      <c r="W1448" s="83"/>
      <c r="X1448" s="27"/>
      <c r="Y1448" s="36"/>
      <c r="Z1448" s="27"/>
      <c r="AA1448" s="37"/>
      <c r="AB1448" s="38"/>
      <c r="AC1448" s="39"/>
      <c r="AD1448" s="40"/>
      <c r="AK1448" s="2" t="str">
        <f>IF(ISERROR(MATCH(Table18[[#This Row], [Sector of College]],$AY$2:$AY$4,0)),"0", "1")</f>
        <v>0</v>
      </c>
      <c r="AL1448" s="2" t="str">
        <f>IF(ISERROR(MATCH(Table18[[#This Row], [Type of College]],$AZ$2:$AZ$4,0)),"0", "1")</f>
        <v>0</v>
      </c>
      <c r="AM1448" s="2" t="str">
        <f>IF(ISERROR(MATCH(Table18[[#This Row], [College Category]],$BA$2:$BA$15,0)),"0", "1")</f>
        <v>0</v>
      </c>
      <c r="AN1448" s="2" t="str">
        <f>IF(ISERROR(MATCH(Table18[[#This Row], [Degree Duration]],$BB$3:$BB$12,0)),"0", "1")</f>
        <v>0</v>
      </c>
      <c r="AO1448" s="2" t="str">
        <f>IF(ISERROR(MATCH(#REF!,#REF!,0)),"0", "1")</f>
        <v>0</v>
      </c>
      <c r="AP1448" s="2" t="str">
        <f>IF(ISERROR(MATCH(Table18[[#This Row], [Batch Start Year]],$BC$2:$BC$23,0)),"0", "1")</f>
        <v>0</v>
      </c>
      <c r="AQ1448" s="2" t="str">
        <f>IF(ISERROR(MATCH(Table18[[#This Row], [Batch Start Semester]],$BD$2:$BD$5,0)),"0", "1")</f>
        <v>0</v>
      </c>
      <c r="AR1448" s="2" t="str">
        <f>IF(ISERROR(MATCH(Table18[[#This Row], [Batch Session ]],$BE$2:$BE$5,0)),"0", "1")</f>
        <v>0</v>
      </c>
      <c r="AS1448" s="2" t="str">
        <f>IF(ISERROR(MATCH(Table18[[#This Row], [Current Semester Number ]],$BF$2:$BF$12,0)),"0", "1")</f>
        <v>0</v>
      </c>
      <c r="AT1448" s="2" t="str">
        <f>IF(ISERROR(MATCH(Table18[[#This Row], [Gender]],$BG$2:$BG$4,0)),"0", "1")</f>
        <v>0</v>
      </c>
      <c r="AU1448" s="2" t="str">
        <f>IF(ISERROR(MATCH(Table18[[#This Row], [Quota Type]],$BH$2:$BH$12,0)),"0", "1")</f>
        <v>0</v>
      </c>
      <c r="AV1448" s="2" t="str">
        <f>IF(ISERROR(MATCH(Table18[[#This Row], [Different Ability Type (only for Differently abled students)]],$BI$2:$BI$8,0)),"0", "1")</f>
        <v>0</v>
      </c>
      <c r="AW1448" s="2"/>
      <c r="AX1448" s="2"/>
      <c r="AY1448" s="2"/>
      <c r="AZ1448" s="2"/>
    </row>
    <row r="1449" ht="14.25">
      <c r="A1449" s="23"/>
      <c r="B1449" s="23"/>
      <c r="C1449" s="23"/>
      <c r="D1449" s="23"/>
      <c r="E1449" s="23"/>
      <c r="F1449" s="23"/>
      <c r="G1449" s="24"/>
      <c r="H1449" s="25"/>
      <c r="I1449" s="26"/>
      <c r="J1449" s="27"/>
      <c r="K1449" s="27"/>
      <c r="L1449" s="27"/>
      <c r="M1449" s="26"/>
      <c r="N1449" s="28"/>
      <c r="O1449" s="29"/>
      <c r="P1449" s="30"/>
      <c r="Q1449" s="30"/>
      <c r="R1449" s="30"/>
      <c r="S1449" s="31"/>
      <c r="T1449" s="26"/>
      <c r="U1449" s="27"/>
      <c r="V1449" s="82"/>
      <c r="W1449" s="83"/>
      <c r="X1449" s="27"/>
      <c r="Y1449" s="36"/>
      <c r="Z1449" s="27"/>
      <c r="AA1449" s="37"/>
      <c r="AB1449" s="38"/>
      <c r="AC1449" s="39"/>
      <c r="AD1449" s="40"/>
      <c r="AK1449" s="2" t="str">
        <f>IF(ISERROR(MATCH(Table18[[#This Row], [Sector of College]],$AY$2:$AY$4,0)),"0", "1")</f>
        <v>0</v>
      </c>
      <c r="AL1449" s="2" t="str">
        <f>IF(ISERROR(MATCH(Table18[[#This Row], [Type of College]],$AZ$2:$AZ$4,0)),"0", "1")</f>
        <v>0</v>
      </c>
      <c r="AM1449" s="2" t="str">
        <f>IF(ISERROR(MATCH(Table18[[#This Row], [College Category]],$BA$2:$BA$15,0)),"0", "1")</f>
        <v>0</v>
      </c>
      <c r="AN1449" s="2" t="str">
        <f>IF(ISERROR(MATCH(Table18[[#This Row], [Degree Duration]],$BB$3:$BB$12,0)),"0", "1")</f>
        <v>0</v>
      </c>
      <c r="AO1449" s="2" t="str">
        <f>IF(ISERROR(MATCH(#REF!,#REF!,0)),"0", "1")</f>
        <v>0</v>
      </c>
      <c r="AP1449" s="2" t="str">
        <f>IF(ISERROR(MATCH(Table18[[#This Row], [Batch Start Year]],$BC$2:$BC$23,0)),"0", "1")</f>
        <v>0</v>
      </c>
      <c r="AQ1449" s="2" t="str">
        <f>IF(ISERROR(MATCH(Table18[[#This Row], [Batch Start Semester]],$BD$2:$BD$5,0)),"0", "1")</f>
        <v>0</v>
      </c>
      <c r="AR1449" s="2" t="str">
        <f>IF(ISERROR(MATCH(Table18[[#This Row], [Batch Session ]],$BE$2:$BE$5,0)),"0", "1")</f>
        <v>0</v>
      </c>
      <c r="AS1449" s="2" t="str">
        <f>IF(ISERROR(MATCH(Table18[[#This Row], [Current Semester Number ]],$BF$2:$BF$12,0)),"0", "1")</f>
        <v>0</v>
      </c>
      <c r="AT1449" s="2" t="str">
        <f>IF(ISERROR(MATCH(Table18[[#This Row], [Gender]],$BG$2:$BG$4,0)),"0", "1")</f>
        <v>0</v>
      </c>
      <c r="AU1449" s="2" t="str">
        <f>IF(ISERROR(MATCH(Table18[[#This Row], [Quota Type]],$BH$2:$BH$12,0)),"0", "1")</f>
        <v>0</v>
      </c>
      <c r="AV1449" s="2" t="str">
        <f>IF(ISERROR(MATCH(Table18[[#This Row], [Different Ability Type (only for Differently abled students)]],$BI$2:$BI$8,0)),"0", "1")</f>
        <v>0</v>
      </c>
      <c r="AW1449" s="2"/>
      <c r="AX1449" s="2"/>
      <c r="AY1449" s="2"/>
      <c r="AZ1449" s="2"/>
    </row>
    <row r="1450" ht="14.25">
      <c r="A1450" s="23"/>
      <c r="B1450" s="23"/>
      <c r="C1450" s="23"/>
      <c r="D1450" s="23"/>
      <c r="E1450" s="23"/>
      <c r="F1450" s="23"/>
      <c r="G1450" s="24"/>
      <c r="H1450" s="25"/>
      <c r="I1450" s="26"/>
      <c r="J1450" s="27"/>
      <c r="K1450" s="27"/>
      <c r="L1450" s="27"/>
      <c r="M1450" s="26"/>
      <c r="N1450" s="28"/>
      <c r="O1450" s="29"/>
      <c r="P1450" s="30"/>
      <c r="Q1450" s="30"/>
      <c r="R1450" s="30"/>
      <c r="S1450" s="31"/>
      <c r="T1450" s="26"/>
      <c r="U1450" s="27"/>
      <c r="V1450" s="82"/>
      <c r="W1450" s="83"/>
      <c r="X1450" s="27"/>
      <c r="Y1450" s="36"/>
      <c r="Z1450" s="27"/>
      <c r="AA1450" s="37"/>
      <c r="AB1450" s="38"/>
      <c r="AC1450" s="39"/>
      <c r="AD1450" s="40"/>
      <c r="AK1450" s="2" t="str">
        <f>IF(ISERROR(MATCH(Table18[[#This Row], [Sector of College]],$AY$2:$AY$4,0)),"0", "1")</f>
        <v>0</v>
      </c>
      <c r="AL1450" s="2" t="str">
        <f>IF(ISERROR(MATCH(Table18[[#This Row], [Type of College]],$AZ$2:$AZ$4,0)),"0", "1")</f>
        <v>0</v>
      </c>
      <c r="AM1450" s="2" t="str">
        <f>IF(ISERROR(MATCH(Table18[[#This Row], [College Category]],$BA$2:$BA$15,0)),"0", "1")</f>
        <v>0</v>
      </c>
      <c r="AN1450" s="2" t="str">
        <f>IF(ISERROR(MATCH(Table18[[#This Row], [Degree Duration]],$BB$3:$BB$12,0)),"0", "1")</f>
        <v>0</v>
      </c>
      <c r="AO1450" s="2" t="str">
        <f>IF(ISERROR(MATCH(#REF!,#REF!,0)),"0", "1")</f>
        <v>0</v>
      </c>
      <c r="AP1450" s="2" t="str">
        <f>IF(ISERROR(MATCH(Table18[[#This Row], [Batch Start Year]],$BC$2:$BC$23,0)),"0", "1")</f>
        <v>0</v>
      </c>
      <c r="AQ1450" s="2" t="str">
        <f>IF(ISERROR(MATCH(Table18[[#This Row], [Batch Start Semester]],$BD$2:$BD$5,0)),"0", "1")</f>
        <v>0</v>
      </c>
      <c r="AR1450" s="2" t="str">
        <f>IF(ISERROR(MATCH(Table18[[#This Row], [Batch Session ]],$BE$2:$BE$5,0)),"0", "1")</f>
        <v>0</v>
      </c>
      <c r="AS1450" s="2" t="str">
        <f>IF(ISERROR(MATCH(Table18[[#This Row], [Current Semester Number ]],$BF$2:$BF$12,0)),"0", "1")</f>
        <v>0</v>
      </c>
      <c r="AT1450" s="2" t="str">
        <f>IF(ISERROR(MATCH(Table18[[#This Row], [Gender]],$BG$2:$BG$4,0)),"0", "1")</f>
        <v>0</v>
      </c>
      <c r="AU1450" s="2" t="str">
        <f>IF(ISERROR(MATCH(Table18[[#This Row], [Quota Type]],$BH$2:$BH$12,0)),"0", "1")</f>
        <v>0</v>
      </c>
      <c r="AV1450" s="2" t="str">
        <f>IF(ISERROR(MATCH(Table18[[#This Row], [Different Ability Type (only for Differently abled students)]],$BI$2:$BI$8,0)),"0", "1")</f>
        <v>0</v>
      </c>
      <c r="AW1450" s="2"/>
      <c r="AX1450" s="2"/>
      <c r="AY1450" s="2"/>
      <c r="AZ1450" s="2"/>
    </row>
    <row r="1451" ht="14.25">
      <c r="A1451" s="23"/>
      <c r="B1451" s="23"/>
      <c r="C1451" s="23"/>
      <c r="D1451" s="23"/>
      <c r="E1451" s="23"/>
      <c r="F1451" s="23"/>
      <c r="G1451" s="24"/>
      <c r="H1451" s="25"/>
      <c r="I1451" s="26"/>
      <c r="J1451" s="27"/>
      <c r="K1451" s="27"/>
      <c r="L1451" s="27"/>
      <c r="M1451" s="26"/>
      <c r="N1451" s="28"/>
      <c r="O1451" s="29"/>
      <c r="P1451" s="30"/>
      <c r="Q1451" s="30"/>
      <c r="R1451" s="30"/>
      <c r="S1451" s="31"/>
      <c r="T1451" s="26"/>
      <c r="U1451" s="27"/>
      <c r="V1451" s="82"/>
      <c r="W1451" s="83"/>
      <c r="X1451" s="27"/>
      <c r="Y1451" s="36"/>
      <c r="Z1451" s="27"/>
      <c r="AA1451" s="37"/>
      <c r="AB1451" s="38"/>
      <c r="AC1451" s="39"/>
      <c r="AD1451" s="40"/>
      <c r="AK1451" s="2" t="str">
        <f>IF(ISERROR(MATCH(Table18[[#This Row], [Sector of College]],$AY$2:$AY$4,0)),"0", "1")</f>
        <v>0</v>
      </c>
      <c r="AL1451" s="2" t="str">
        <f>IF(ISERROR(MATCH(Table18[[#This Row], [Type of College]],$AZ$2:$AZ$4,0)),"0", "1")</f>
        <v>0</v>
      </c>
      <c r="AM1451" s="2" t="str">
        <f>IF(ISERROR(MATCH(Table18[[#This Row], [College Category]],$BA$2:$BA$15,0)),"0", "1")</f>
        <v>0</v>
      </c>
      <c r="AN1451" s="2" t="str">
        <f>IF(ISERROR(MATCH(Table18[[#This Row], [Degree Duration]],$BB$3:$BB$12,0)),"0", "1")</f>
        <v>0</v>
      </c>
      <c r="AO1451" s="2" t="str">
        <f>IF(ISERROR(MATCH(#REF!,#REF!,0)),"0", "1")</f>
        <v>0</v>
      </c>
      <c r="AP1451" s="2" t="str">
        <f>IF(ISERROR(MATCH(Table18[[#This Row], [Batch Start Year]],$BC$2:$BC$23,0)),"0", "1")</f>
        <v>0</v>
      </c>
      <c r="AQ1451" s="2" t="str">
        <f>IF(ISERROR(MATCH(Table18[[#This Row], [Batch Start Semester]],$BD$2:$BD$5,0)),"0", "1")</f>
        <v>0</v>
      </c>
      <c r="AR1451" s="2" t="str">
        <f>IF(ISERROR(MATCH(Table18[[#This Row], [Batch Session ]],$BE$2:$BE$5,0)),"0", "1")</f>
        <v>0</v>
      </c>
      <c r="AS1451" s="2" t="str">
        <f>IF(ISERROR(MATCH(Table18[[#This Row], [Current Semester Number ]],$BF$2:$BF$12,0)),"0", "1")</f>
        <v>0</v>
      </c>
      <c r="AT1451" s="2" t="str">
        <f>IF(ISERROR(MATCH(Table18[[#This Row], [Gender]],$BG$2:$BG$4,0)),"0", "1")</f>
        <v>0</v>
      </c>
      <c r="AU1451" s="2" t="str">
        <f>IF(ISERROR(MATCH(Table18[[#This Row], [Quota Type]],$BH$2:$BH$12,0)),"0", "1")</f>
        <v>0</v>
      </c>
      <c r="AV1451" s="2" t="str">
        <f>IF(ISERROR(MATCH(Table18[[#This Row], [Different Ability Type (only for Differently abled students)]],$BI$2:$BI$8,0)),"0", "1")</f>
        <v>0</v>
      </c>
      <c r="AW1451" s="2"/>
      <c r="AX1451" s="2"/>
      <c r="AY1451" s="2"/>
      <c r="AZ1451" s="2"/>
    </row>
    <row r="1452" ht="14.25">
      <c r="A1452" s="23"/>
      <c r="B1452" s="23"/>
      <c r="C1452" s="23"/>
      <c r="D1452" s="23"/>
      <c r="E1452" s="23"/>
      <c r="F1452" s="23"/>
      <c r="G1452" s="24"/>
      <c r="H1452" s="25"/>
      <c r="I1452" s="26"/>
      <c r="J1452" s="27"/>
      <c r="K1452" s="27"/>
      <c r="L1452" s="27"/>
      <c r="M1452" s="26"/>
      <c r="N1452" s="28"/>
      <c r="O1452" s="29"/>
      <c r="P1452" s="30"/>
      <c r="Q1452" s="30"/>
      <c r="R1452" s="30"/>
      <c r="S1452" s="31"/>
      <c r="T1452" s="26"/>
      <c r="U1452" s="27"/>
      <c r="V1452" s="82"/>
      <c r="W1452" s="83"/>
      <c r="X1452" s="27"/>
      <c r="Y1452" s="36"/>
      <c r="Z1452" s="27"/>
      <c r="AA1452" s="37"/>
      <c r="AB1452" s="38"/>
      <c r="AC1452" s="39"/>
      <c r="AD1452" s="40"/>
      <c r="AK1452" s="2" t="str">
        <f>IF(ISERROR(MATCH(Table18[[#This Row], [Sector of College]],$AY$2:$AY$4,0)),"0", "1")</f>
        <v>0</v>
      </c>
      <c r="AL1452" s="2" t="str">
        <f>IF(ISERROR(MATCH(Table18[[#This Row], [Type of College]],$AZ$2:$AZ$4,0)),"0", "1")</f>
        <v>0</v>
      </c>
      <c r="AM1452" s="2" t="str">
        <f>IF(ISERROR(MATCH(Table18[[#This Row], [College Category]],$BA$2:$BA$15,0)),"0", "1")</f>
        <v>0</v>
      </c>
      <c r="AN1452" s="2" t="str">
        <f>IF(ISERROR(MATCH(Table18[[#This Row], [Degree Duration]],$BB$3:$BB$12,0)),"0", "1")</f>
        <v>0</v>
      </c>
      <c r="AO1452" s="2" t="str">
        <f>IF(ISERROR(MATCH(#REF!,#REF!,0)),"0", "1")</f>
        <v>0</v>
      </c>
      <c r="AP1452" s="2" t="str">
        <f>IF(ISERROR(MATCH(Table18[[#This Row], [Batch Start Year]],$BC$2:$BC$23,0)),"0", "1")</f>
        <v>0</v>
      </c>
      <c r="AQ1452" s="2" t="str">
        <f>IF(ISERROR(MATCH(Table18[[#This Row], [Batch Start Semester]],$BD$2:$BD$5,0)),"0", "1")</f>
        <v>0</v>
      </c>
      <c r="AR1452" s="2" t="str">
        <f>IF(ISERROR(MATCH(Table18[[#This Row], [Batch Session ]],$BE$2:$BE$5,0)),"0", "1")</f>
        <v>0</v>
      </c>
      <c r="AS1452" s="2" t="str">
        <f>IF(ISERROR(MATCH(Table18[[#This Row], [Current Semester Number ]],$BF$2:$BF$12,0)),"0", "1")</f>
        <v>0</v>
      </c>
      <c r="AT1452" s="2" t="str">
        <f>IF(ISERROR(MATCH(Table18[[#This Row], [Gender]],$BG$2:$BG$4,0)),"0", "1")</f>
        <v>0</v>
      </c>
      <c r="AU1452" s="2" t="str">
        <f>IF(ISERROR(MATCH(Table18[[#This Row], [Quota Type]],$BH$2:$BH$12,0)),"0", "1")</f>
        <v>0</v>
      </c>
      <c r="AV1452" s="2" t="str">
        <f>IF(ISERROR(MATCH(Table18[[#This Row], [Different Ability Type (only for Differently abled students)]],$BI$2:$BI$8,0)),"0", "1")</f>
        <v>0</v>
      </c>
      <c r="AW1452" s="2"/>
      <c r="AX1452" s="2"/>
      <c r="AY1452" s="2"/>
      <c r="AZ1452" s="2"/>
    </row>
    <row r="1453" ht="14.25">
      <c r="A1453" s="23"/>
      <c r="B1453" s="23"/>
      <c r="C1453" s="23"/>
      <c r="D1453" s="23"/>
      <c r="E1453" s="23"/>
      <c r="F1453" s="23"/>
      <c r="G1453" s="24"/>
      <c r="H1453" s="25"/>
      <c r="I1453" s="26"/>
      <c r="J1453" s="27"/>
      <c r="K1453" s="27"/>
      <c r="L1453" s="27"/>
      <c r="M1453" s="26"/>
      <c r="N1453" s="28"/>
      <c r="O1453" s="29"/>
      <c r="P1453" s="30"/>
      <c r="Q1453" s="30"/>
      <c r="R1453" s="30"/>
      <c r="S1453" s="31"/>
      <c r="T1453" s="26"/>
      <c r="U1453" s="27"/>
      <c r="V1453" s="82"/>
      <c r="W1453" s="83"/>
      <c r="X1453" s="27"/>
      <c r="Y1453" s="36"/>
      <c r="Z1453" s="27"/>
      <c r="AA1453" s="37"/>
      <c r="AB1453" s="38"/>
      <c r="AC1453" s="39"/>
      <c r="AD1453" s="40"/>
      <c r="AK1453" s="2" t="str">
        <f>IF(ISERROR(MATCH(Table18[[#This Row], [Sector of College]],$AY$2:$AY$4,0)),"0", "1")</f>
        <v>0</v>
      </c>
      <c r="AL1453" s="2" t="str">
        <f>IF(ISERROR(MATCH(Table18[[#This Row], [Type of College]],$AZ$2:$AZ$4,0)),"0", "1")</f>
        <v>0</v>
      </c>
      <c r="AM1453" s="2" t="str">
        <f>IF(ISERROR(MATCH(Table18[[#This Row], [College Category]],$BA$2:$BA$15,0)),"0", "1")</f>
        <v>0</v>
      </c>
      <c r="AN1453" s="2" t="str">
        <f>IF(ISERROR(MATCH(Table18[[#This Row], [Degree Duration]],$BB$3:$BB$12,0)),"0", "1")</f>
        <v>0</v>
      </c>
      <c r="AO1453" s="2" t="str">
        <f>IF(ISERROR(MATCH(#REF!,#REF!,0)),"0", "1")</f>
        <v>0</v>
      </c>
      <c r="AP1453" s="2" t="str">
        <f>IF(ISERROR(MATCH(Table18[[#This Row], [Batch Start Year]],$BC$2:$BC$23,0)),"0", "1")</f>
        <v>0</v>
      </c>
      <c r="AQ1453" s="2" t="str">
        <f>IF(ISERROR(MATCH(Table18[[#This Row], [Batch Start Semester]],$BD$2:$BD$5,0)),"0", "1")</f>
        <v>0</v>
      </c>
      <c r="AR1453" s="2" t="str">
        <f>IF(ISERROR(MATCH(Table18[[#This Row], [Batch Session ]],$BE$2:$BE$5,0)),"0", "1")</f>
        <v>0</v>
      </c>
      <c r="AS1453" s="2" t="str">
        <f>IF(ISERROR(MATCH(Table18[[#This Row], [Current Semester Number ]],$BF$2:$BF$12,0)),"0", "1")</f>
        <v>0</v>
      </c>
      <c r="AT1453" s="2" t="str">
        <f>IF(ISERROR(MATCH(Table18[[#This Row], [Gender]],$BG$2:$BG$4,0)),"0", "1")</f>
        <v>0</v>
      </c>
      <c r="AU1453" s="2" t="str">
        <f>IF(ISERROR(MATCH(Table18[[#This Row], [Quota Type]],$BH$2:$BH$12,0)),"0", "1")</f>
        <v>0</v>
      </c>
      <c r="AV1453" s="2" t="str">
        <f>IF(ISERROR(MATCH(Table18[[#This Row], [Different Ability Type (only for Differently abled students)]],$BI$2:$BI$8,0)),"0", "1")</f>
        <v>0</v>
      </c>
      <c r="AW1453" s="2"/>
      <c r="AX1453" s="2"/>
      <c r="AY1453" s="2"/>
      <c r="AZ1453" s="2"/>
    </row>
    <row r="1454" ht="14.25">
      <c r="A1454" s="23"/>
      <c r="B1454" s="23"/>
      <c r="C1454" s="23"/>
      <c r="D1454" s="23"/>
      <c r="E1454" s="23"/>
      <c r="F1454" s="23"/>
      <c r="G1454" s="24"/>
      <c r="H1454" s="25"/>
      <c r="I1454" s="26"/>
      <c r="J1454" s="27"/>
      <c r="K1454" s="27"/>
      <c r="L1454" s="27"/>
      <c r="M1454" s="26"/>
      <c r="N1454" s="28"/>
      <c r="O1454" s="29"/>
      <c r="P1454" s="30"/>
      <c r="Q1454" s="30"/>
      <c r="R1454" s="30"/>
      <c r="S1454" s="31"/>
      <c r="T1454" s="26"/>
      <c r="U1454" s="27"/>
      <c r="V1454" s="82"/>
      <c r="W1454" s="83"/>
      <c r="X1454" s="27"/>
      <c r="Y1454" s="36"/>
      <c r="Z1454" s="27"/>
      <c r="AA1454" s="37"/>
      <c r="AB1454" s="38"/>
      <c r="AC1454" s="39"/>
      <c r="AD1454" s="40"/>
      <c r="AK1454" s="2" t="str">
        <f>IF(ISERROR(MATCH(Table18[[#This Row], [Sector of College]],$AY$2:$AY$4,0)),"0", "1")</f>
        <v>0</v>
      </c>
      <c r="AL1454" s="2" t="str">
        <f>IF(ISERROR(MATCH(Table18[[#This Row], [Type of College]],$AZ$2:$AZ$4,0)),"0", "1")</f>
        <v>0</v>
      </c>
      <c r="AM1454" s="2" t="str">
        <f>IF(ISERROR(MATCH(Table18[[#This Row], [College Category]],$BA$2:$BA$15,0)),"0", "1")</f>
        <v>0</v>
      </c>
      <c r="AN1454" s="2" t="str">
        <f>IF(ISERROR(MATCH(Table18[[#This Row], [Degree Duration]],$BB$3:$BB$12,0)),"0", "1")</f>
        <v>0</v>
      </c>
      <c r="AO1454" s="2" t="str">
        <f>IF(ISERROR(MATCH(#REF!,#REF!,0)),"0", "1")</f>
        <v>0</v>
      </c>
      <c r="AP1454" s="2" t="str">
        <f>IF(ISERROR(MATCH(Table18[[#This Row], [Batch Start Year]],$BC$2:$BC$23,0)),"0", "1")</f>
        <v>0</v>
      </c>
      <c r="AQ1454" s="2" t="str">
        <f>IF(ISERROR(MATCH(Table18[[#This Row], [Batch Start Semester]],$BD$2:$BD$5,0)),"0", "1")</f>
        <v>0</v>
      </c>
      <c r="AR1454" s="2" t="str">
        <f>IF(ISERROR(MATCH(Table18[[#This Row], [Batch Session ]],$BE$2:$BE$5,0)),"0", "1")</f>
        <v>0</v>
      </c>
      <c r="AS1454" s="2" t="str">
        <f>IF(ISERROR(MATCH(Table18[[#This Row], [Current Semester Number ]],$BF$2:$BF$12,0)),"0", "1")</f>
        <v>0</v>
      </c>
      <c r="AT1454" s="2" t="str">
        <f>IF(ISERROR(MATCH(Table18[[#This Row], [Gender]],$BG$2:$BG$4,0)),"0", "1")</f>
        <v>0</v>
      </c>
      <c r="AU1454" s="2" t="str">
        <f>IF(ISERROR(MATCH(Table18[[#This Row], [Quota Type]],$BH$2:$BH$12,0)),"0", "1")</f>
        <v>0</v>
      </c>
      <c r="AV1454" s="2" t="str">
        <f>IF(ISERROR(MATCH(Table18[[#This Row], [Different Ability Type (only for Differently abled students)]],$BI$2:$BI$8,0)),"0", "1")</f>
        <v>0</v>
      </c>
      <c r="AW1454" s="2"/>
      <c r="AX1454" s="2"/>
      <c r="AY1454" s="2"/>
      <c r="AZ1454" s="2"/>
    </row>
    <row r="1455" ht="14.25">
      <c r="A1455" s="23"/>
      <c r="B1455" s="23"/>
      <c r="C1455" s="23"/>
      <c r="D1455" s="23"/>
      <c r="E1455" s="23"/>
      <c r="F1455" s="23"/>
      <c r="G1455" s="24"/>
      <c r="H1455" s="25"/>
      <c r="I1455" s="26"/>
      <c r="J1455" s="27"/>
      <c r="K1455" s="27"/>
      <c r="L1455" s="27"/>
      <c r="M1455" s="26"/>
      <c r="N1455" s="28"/>
      <c r="O1455" s="29"/>
      <c r="P1455" s="30"/>
      <c r="Q1455" s="30"/>
      <c r="R1455" s="30"/>
      <c r="S1455" s="31"/>
      <c r="T1455" s="26"/>
      <c r="U1455" s="27"/>
      <c r="V1455" s="82"/>
      <c r="W1455" s="83"/>
      <c r="X1455" s="27"/>
      <c r="Y1455" s="36"/>
      <c r="Z1455" s="27"/>
      <c r="AA1455" s="37"/>
      <c r="AB1455" s="38"/>
      <c r="AC1455" s="39"/>
      <c r="AD1455" s="40"/>
      <c r="AK1455" s="2" t="str">
        <f>IF(ISERROR(MATCH(Table18[[#This Row], [Sector of College]],$AY$2:$AY$4,0)),"0", "1")</f>
        <v>0</v>
      </c>
      <c r="AL1455" s="2" t="str">
        <f>IF(ISERROR(MATCH(Table18[[#This Row], [Type of College]],$AZ$2:$AZ$4,0)),"0", "1")</f>
        <v>0</v>
      </c>
      <c r="AM1455" s="2" t="str">
        <f>IF(ISERROR(MATCH(Table18[[#This Row], [College Category]],$BA$2:$BA$15,0)),"0", "1")</f>
        <v>0</v>
      </c>
      <c r="AN1455" s="2" t="str">
        <f>IF(ISERROR(MATCH(Table18[[#This Row], [Degree Duration]],$BB$3:$BB$12,0)),"0", "1")</f>
        <v>0</v>
      </c>
      <c r="AO1455" s="2" t="str">
        <f>IF(ISERROR(MATCH(#REF!,#REF!,0)),"0", "1")</f>
        <v>0</v>
      </c>
      <c r="AP1455" s="2" t="str">
        <f>IF(ISERROR(MATCH(Table18[[#This Row], [Batch Start Year]],$BC$2:$BC$23,0)),"0", "1")</f>
        <v>0</v>
      </c>
      <c r="AQ1455" s="2" t="str">
        <f>IF(ISERROR(MATCH(Table18[[#This Row], [Batch Start Semester]],$BD$2:$BD$5,0)),"0", "1")</f>
        <v>0</v>
      </c>
      <c r="AR1455" s="2" t="str">
        <f>IF(ISERROR(MATCH(Table18[[#This Row], [Batch Session ]],$BE$2:$BE$5,0)),"0", "1")</f>
        <v>0</v>
      </c>
      <c r="AS1455" s="2" t="str">
        <f>IF(ISERROR(MATCH(Table18[[#This Row], [Current Semester Number ]],$BF$2:$BF$12,0)),"0", "1")</f>
        <v>0</v>
      </c>
      <c r="AT1455" s="2" t="str">
        <f>IF(ISERROR(MATCH(Table18[[#This Row], [Gender]],$BG$2:$BG$4,0)),"0", "1")</f>
        <v>0</v>
      </c>
      <c r="AU1455" s="2" t="str">
        <f>IF(ISERROR(MATCH(Table18[[#This Row], [Quota Type]],$BH$2:$BH$12,0)),"0", "1")</f>
        <v>0</v>
      </c>
      <c r="AV1455" s="2" t="str">
        <f>IF(ISERROR(MATCH(Table18[[#This Row], [Different Ability Type (only for Differently abled students)]],$BI$2:$BI$8,0)),"0", "1")</f>
        <v>0</v>
      </c>
      <c r="AW1455" s="2"/>
      <c r="AX1455" s="2"/>
      <c r="AY1455" s="2"/>
      <c r="AZ1455" s="2"/>
    </row>
    <row r="1456" ht="14.25">
      <c r="A1456" s="23"/>
      <c r="B1456" s="23"/>
      <c r="C1456" s="23"/>
      <c r="D1456" s="23"/>
      <c r="E1456" s="23"/>
      <c r="F1456" s="23"/>
      <c r="G1456" s="24"/>
      <c r="H1456" s="25"/>
      <c r="I1456" s="26"/>
      <c r="J1456" s="27"/>
      <c r="K1456" s="27"/>
      <c r="L1456" s="27"/>
      <c r="M1456" s="26"/>
      <c r="N1456" s="28"/>
      <c r="O1456" s="29"/>
      <c r="P1456" s="30"/>
      <c r="Q1456" s="30"/>
      <c r="R1456" s="30"/>
      <c r="S1456" s="31"/>
      <c r="T1456" s="26"/>
      <c r="U1456" s="27"/>
      <c r="V1456" s="82"/>
      <c r="W1456" s="83"/>
      <c r="X1456" s="27"/>
      <c r="Y1456" s="36"/>
      <c r="Z1456" s="27"/>
      <c r="AA1456" s="37"/>
      <c r="AB1456" s="38"/>
      <c r="AC1456" s="39"/>
      <c r="AD1456" s="40"/>
      <c r="AK1456" s="2" t="str">
        <f>IF(ISERROR(MATCH(Table18[[#This Row], [Sector of College]],$AY$2:$AY$4,0)),"0", "1")</f>
        <v>0</v>
      </c>
      <c r="AL1456" s="2" t="str">
        <f>IF(ISERROR(MATCH(Table18[[#This Row], [Type of College]],$AZ$2:$AZ$4,0)),"0", "1")</f>
        <v>0</v>
      </c>
      <c r="AM1456" s="2" t="str">
        <f>IF(ISERROR(MATCH(Table18[[#This Row], [College Category]],$BA$2:$BA$15,0)),"0", "1")</f>
        <v>0</v>
      </c>
      <c r="AN1456" s="2" t="str">
        <f>IF(ISERROR(MATCH(Table18[[#This Row], [Degree Duration]],$BB$3:$BB$12,0)),"0", "1")</f>
        <v>0</v>
      </c>
      <c r="AO1456" s="2" t="str">
        <f>IF(ISERROR(MATCH(#REF!,#REF!,0)),"0", "1")</f>
        <v>0</v>
      </c>
      <c r="AP1456" s="2" t="str">
        <f>IF(ISERROR(MATCH(Table18[[#This Row], [Batch Start Year]],$BC$2:$BC$23,0)),"0", "1")</f>
        <v>0</v>
      </c>
      <c r="AQ1456" s="2" t="str">
        <f>IF(ISERROR(MATCH(Table18[[#This Row], [Batch Start Semester]],$BD$2:$BD$5,0)),"0", "1")</f>
        <v>0</v>
      </c>
      <c r="AR1456" s="2" t="str">
        <f>IF(ISERROR(MATCH(Table18[[#This Row], [Batch Session ]],$BE$2:$BE$5,0)),"0", "1")</f>
        <v>0</v>
      </c>
      <c r="AS1456" s="2" t="str">
        <f>IF(ISERROR(MATCH(Table18[[#This Row], [Current Semester Number ]],$BF$2:$BF$12,0)),"0", "1")</f>
        <v>0</v>
      </c>
      <c r="AT1456" s="2" t="str">
        <f>IF(ISERROR(MATCH(Table18[[#This Row], [Gender]],$BG$2:$BG$4,0)),"0", "1")</f>
        <v>0</v>
      </c>
      <c r="AU1456" s="2" t="str">
        <f>IF(ISERROR(MATCH(Table18[[#This Row], [Quota Type]],$BH$2:$BH$12,0)),"0", "1")</f>
        <v>0</v>
      </c>
      <c r="AV1456" s="2" t="str">
        <f>IF(ISERROR(MATCH(Table18[[#This Row], [Different Ability Type (only for Differently abled students)]],$BI$2:$BI$8,0)),"0", "1")</f>
        <v>0</v>
      </c>
      <c r="AW1456" s="2"/>
      <c r="AX1456" s="2"/>
      <c r="AY1456" s="2"/>
      <c r="AZ1456" s="2"/>
    </row>
    <row r="1457" ht="14.25">
      <c r="A1457" s="23"/>
      <c r="B1457" s="23"/>
      <c r="C1457" s="23"/>
      <c r="D1457" s="23"/>
      <c r="E1457" s="23"/>
      <c r="F1457" s="23"/>
      <c r="G1457" s="24"/>
      <c r="H1457" s="25"/>
      <c r="I1457" s="26"/>
      <c r="J1457" s="27"/>
      <c r="K1457" s="27"/>
      <c r="L1457" s="27"/>
      <c r="M1457" s="26"/>
      <c r="N1457" s="28"/>
      <c r="O1457" s="29"/>
      <c r="P1457" s="30"/>
      <c r="Q1457" s="30"/>
      <c r="R1457" s="30"/>
      <c r="S1457" s="31"/>
      <c r="T1457" s="26"/>
      <c r="U1457" s="27"/>
      <c r="V1457" s="82"/>
      <c r="W1457" s="83"/>
      <c r="X1457" s="27"/>
      <c r="Y1457" s="36"/>
      <c r="Z1457" s="27"/>
      <c r="AA1457" s="37"/>
      <c r="AB1457" s="38"/>
      <c r="AC1457" s="39"/>
      <c r="AD1457" s="40"/>
      <c r="AK1457" s="2" t="str">
        <f>IF(ISERROR(MATCH(Table18[[#This Row], [Sector of College]],$AY$2:$AY$4,0)),"0", "1")</f>
        <v>0</v>
      </c>
      <c r="AL1457" s="2" t="str">
        <f>IF(ISERROR(MATCH(Table18[[#This Row], [Type of College]],$AZ$2:$AZ$4,0)),"0", "1")</f>
        <v>0</v>
      </c>
      <c r="AM1457" s="2" t="str">
        <f>IF(ISERROR(MATCH(Table18[[#This Row], [College Category]],$BA$2:$BA$15,0)),"0", "1")</f>
        <v>0</v>
      </c>
      <c r="AN1457" s="2" t="str">
        <f>IF(ISERROR(MATCH(Table18[[#This Row], [Degree Duration]],$BB$3:$BB$12,0)),"0", "1")</f>
        <v>0</v>
      </c>
      <c r="AO1457" s="2" t="str">
        <f>IF(ISERROR(MATCH(#REF!,#REF!,0)),"0", "1")</f>
        <v>0</v>
      </c>
      <c r="AP1457" s="2" t="str">
        <f>IF(ISERROR(MATCH(Table18[[#This Row], [Batch Start Year]],$BC$2:$BC$23,0)),"0", "1")</f>
        <v>0</v>
      </c>
      <c r="AQ1457" s="2" t="str">
        <f>IF(ISERROR(MATCH(Table18[[#This Row], [Batch Start Semester]],$BD$2:$BD$5,0)),"0", "1")</f>
        <v>0</v>
      </c>
      <c r="AR1457" s="2" t="str">
        <f>IF(ISERROR(MATCH(Table18[[#This Row], [Batch Session ]],$BE$2:$BE$5,0)),"0", "1")</f>
        <v>0</v>
      </c>
      <c r="AS1457" s="2" t="str">
        <f>IF(ISERROR(MATCH(Table18[[#This Row], [Current Semester Number ]],$BF$2:$BF$12,0)),"0", "1")</f>
        <v>0</v>
      </c>
      <c r="AT1457" s="2" t="str">
        <f>IF(ISERROR(MATCH(Table18[[#This Row], [Gender]],$BG$2:$BG$4,0)),"0", "1")</f>
        <v>0</v>
      </c>
      <c r="AU1457" s="2" t="str">
        <f>IF(ISERROR(MATCH(Table18[[#This Row], [Quota Type]],$BH$2:$BH$12,0)),"0", "1")</f>
        <v>0</v>
      </c>
      <c r="AV1457" s="2" t="str">
        <f>IF(ISERROR(MATCH(Table18[[#This Row], [Different Ability Type (only for Differently abled students)]],$BI$2:$BI$8,0)),"0", "1")</f>
        <v>0</v>
      </c>
      <c r="AW1457" s="2"/>
      <c r="AX1457" s="2"/>
      <c r="AY1457" s="2"/>
      <c r="AZ1457" s="2"/>
    </row>
    <row r="1458" ht="14.25">
      <c r="A1458" s="23"/>
      <c r="B1458" s="23"/>
      <c r="C1458" s="23"/>
      <c r="D1458" s="23"/>
      <c r="E1458" s="23"/>
      <c r="F1458" s="23"/>
      <c r="G1458" s="24"/>
      <c r="H1458" s="25"/>
      <c r="I1458" s="26"/>
      <c r="J1458" s="27"/>
      <c r="K1458" s="27"/>
      <c r="L1458" s="27"/>
      <c r="M1458" s="26"/>
      <c r="N1458" s="28"/>
      <c r="O1458" s="29"/>
      <c r="P1458" s="30"/>
      <c r="Q1458" s="30"/>
      <c r="R1458" s="30"/>
      <c r="S1458" s="31"/>
      <c r="T1458" s="26"/>
      <c r="U1458" s="27"/>
      <c r="V1458" s="82"/>
      <c r="W1458" s="83"/>
      <c r="X1458" s="27"/>
      <c r="Y1458" s="36"/>
      <c r="Z1458" s="27"/>
      <c r="AA1458" s="37"/>
      <c r="AB1458" s="38"/>
      <c r="AC1458" s="39"/>
      <c r="AD1458" s="40"/>
      <c r="AK1458" s="2" t="str">
        <f>IF(ISERROR(MATCH(Table18[[#This Row], [Sector of College]],$AY$2:$AY$4,0)),"0", "1")</f>
        <v>0</v>
      </c>
      <c r="AL1458" s="2" t="str">
        <f>IF(ISERROR(MATCH(Table18[[#This Row], [Type of College]],$AZ$2:$AZ$4,0)),"0", "1")</f>
        <v>0</v>
      </c>
      <c r="AM1458" s="2" t="str">
        <f>IF(ISERROR(MATCH(Table18[[#This Row], [College Category]],$BA$2:$BA$15,0)),"0", "1")</f>
        <v>0</v>
      </c>
      <c r="AN1458" s="2" t="str">
        <f>IF(ISERROR(MATCH(Table18[[#This Row], [Degree Duration]],$BB$3:$BB$12,0)),"0", "1")</f>
        <v>0</v>
      </c>
      <c r="AO1458" s="2" t="str">
        <f>IF(ISERROR(MATCH(#REF!,#REF!,0)),"0", "1")</f>
        <v>0</v>
      </c>
      <c r="AP1458" s="2" t="str">
        <f>IF(ISERROR(MATCH(Table18[[#This Row], [Batch Start Year]],$BC$2:$BC$23,0)),"0", "1")</f>
        <v>0</v>
      </c>
      <c r="AQ1458" s="2" t="str">
        <f>IF(ISERROR(MATCH(Table18[[#This Row], [Batch Start Semester]],$BD$2:$BD$5,0)),"0", "1")</f>
        <v>0</v>
      </c>
      <c r="AR1458" s="2" t="str">
        <f>IF(ISERROR(MATCH(Table18[[#This Row], [Batch Session ]],$BE$2:$BE$5,0)),"0", "1")</f>
        <v>0</v>
      </c>
      <c r="AS1458" s="2" t="str">
        <f>IF(ISERROR(MATCH(Table18[[#This Row], [Current Semester Number ]],$BF$2:$BF$12,0)),"0", "1")</f>
        <v>0</v>
      </c>
      <c r="AT1458" s="2" t="str">
        <f>IF(ISERROR(MATCH(Table18[[#This Row], [Gender]],$BG$2:$BG$4,0)),"0", "1")</f>
        <v>0</v>
      </c>
      <c r="AU1458" s="2" t="str">
        <f>IF(ISERROR(MATCH(Table18[[#This Row], [Quota Type]],$BH$2:$BH$12,0)),"0", "1")</f>
        <v>0</v>
      </c>
      <c r="AV1458" s="2" t="str">
        <f>IF(ISERROR(MATCH(Table18[[#This Row], [Different Ability Type (only for Differently abled students)]],$BI$2:$BI$8,0)),"0", "1")</f>
        <v>0</v>
      </c>
      <c r="AW1458" s="2"/>
      <c r="AX1458" s="2"/>
      <c r="AY1458" s="2"/>
      <c r="AZ1458" s="2"/>
    </row>
    <row r="1459" ht="14.25">
      <c r="A1459" s="23"/>
      <c r="B1459" s="23"/>
      <c r="C1459" s="23"/>
      <c r="D1459" s="23"/>
      <c r="E1459" s="23"/>
      <c r="F1459" s="23"/>
      <c r="G1459" s="24"/>
      <c r="H1459" s="25"/>
      <c r="I1459" s="26"/>
      <c r="J1459" s="27"/>
      <c r="K1459" s="27"/>
      <c r="L1459" s="27"/>
      <c r="M1459" s="26"/>
      <c r="N1459" s="28"/>
      <c r="O1459" s="29"/>
      <c r="P1459" s="30"/>
      <c r="Q1459" s="30"/>
      <c r="R1459" s="30"/>
      <c r="S1459" s="31"/>
      <c r="T1459" s="26"/>
      <c r="U1459" s="27"/>
      <c r="V1459" s="82"/>
      <c r="W1459" s="83"/>
      <c r="X1459" s="27"/>
      <c r="Y1459" s="36"/>
      <c r="Z1459" s="27"/>
      <c r="AA1459" s="37"/>
      <c r="AB1459" s="38"/>
      <c r="AC1459" s="39"/>
      <c r="AD1459" s="40"/>
      <c r="AK1459" s="2" t="str">
        <f>IF(ISERROR(MATCH(Table18[[#This Row], [Sector of College]],$AY$2:$AY$4,0)),"0", "1")</f>
        <v>0</v>
      </c>
      <c r="AL1459" s="2" t="str">
        <f>IF(ISERROR(MATCH(Table18[[#This Row], [Type of College]],$AZ$2:$AZ$4,0)),"0", "1")</f>
        <v>0</v>
      </c>
      <c r="AM1459" s="2" t="str">
        <f>IF(ISERROR(MATCH(Table18[[#This Row], [College Category]],$BA$2:$BA$15,0)),"0", "1")</f>
        <v>0</v>
      </c>
      <c r="AN1459" s="2" t="str">
        <f>IF(ISERROR(MATCH(Table18[[#This Row], [Degree Duration]],$BB$3:$BB$12,0)),"0", "1")</f>
        <v>0</v>
      </c>
      <c r="AO1459" s="2" t="str">
        <f>IF(ISERROR(MATCH(#REF!,#REF!,0)),"0", "1")</f>
        <v>0</v>
      </c>
      <c r="AP1459" s="2" t="str">
        <f>IF(ISERROR(MATCH(Table18[[#This Row], [Batch Start Year]],$BC$2:$BC$23,0)),"0", "1")</f>
        <v>0</v>
      </c>
      <c r="AQ1459" s="2" t="str">
        <f>IF(ISERROR(MATCH(Table18[[#This Row], [Batch Start Semester]],$BD$2:$BD$5,0)),"0", "1")</f>
        <v>0</v>
      </c>
      <c r="AR1459" s="2" t="str">
        <f>IF(ISERROR(MATCH(Table18[[#This Row], [Batch Session ]],$BE$2:$BE$5,0)),"0", "1")</f>
        <v>0</v>
      </c>
      <c r="AS1459" s="2" t="str">
        <f>IF(ISERROR(MATCH(Table18[[#This Row], [Current Semester Number ]],$BF$2:$BF$12,0)),"0", "1")</f>
        <v>0</v>
      </c>
      <c r="AT1459" s="2" t="str">
        <f>IF(ISERROR(MATCH(Table18[[#This Row], [Gender]],$BG$2:$BG$4,0)),"0", "1")</f>
        <v>0</v>
      </c>
      <c r="AU1459" s="2" t="str">
        <f>IF(ISERROR(MATCH(Table18[[#This Row], [Quota Type]],$BH$2:$BH$12,0)),"0", "1")</f>
        <v>0</v>
      </c>
      <c r="AV1459" s="2" t="str">
        <f>IF(ISERROR(MATCH(Table18[[#This Row], [Different Ability Type (only for Differently abled students)]],$BI$2:$BI$8,0)),"0", "1")</f>
        <v>0</v>
      </c>
      <c r="AW1459" s="2"/>
      <c r="AX1459" s="2"/>
      <c r="AY1459" s="2"/>
      <c r="AZ1459" s="2"/>
    </row>
    <row r="1460" ht="14.25">
      <c r="A1460" s="23"/>
      <c r="B1460" s="23"/>
      <c r="C1460" s="23"/>
      <c r="D1460" s="23"/>
      <c r="E1460" s="23"/>
      <c r="F1460" s="23"/>
      <c r="G1460" s="24"/>
      <c r="H1460" s="25"/>
      <c r="I1460" s="26"/>
      <c r="J1460" s="27"/>
      <c r="K1460" s="27"/>
      <c r="L1460" s="27"/>
      <c r="M1460" s="26"/>
      <c r="N1460" s="28"/>
      <c r="O1460" s="29"/>
      <c r="P1460" s="30"/>
      <c r="Q1460" s="30"/>
      <c r="R1460" s="30"/>
      <c r="S1460" s="31"/>
      <c r="T1460" s="26"/>
      <c r="U1460" s="27"/>
      <c r="V1460" s="82"/>
      <c r="W1460" s="83"/>
      <c r="X1460" s="27"/>
      <c r="Y1460" s="36"/>
      <c r="Z1460" s="27"/>
      <c r="AA1460" s="37"/>
      <c r="AB1460" s="38"/>
      <c r="AC1460" s="39"/>
      <c r="AD1460" s="40"/>
      <c r="AK1460" s="2" t="str">
        <f>IF(ISERROR(MATCH(Table18[[#This Row], [Sector of College]],$AY$2:$AY$4,0)),"0", "1")</f>
        <v>0</v>
      </c>
      <c r="AL1460" s="2" t="str">
        <f>IF(ISERROR(MATCH(Table18[[#This Row], [Type of College]],$AZ$2:$AZ$4,0)),"0", "1")</f>
        <v>0</v>
      </c>
      <c r="AM1460" s="2" t="str">
        <f>IF(ISERROR(MATCH(Table18[[#This Row], [College Category]],$BA$2:$BA$15,0)),"0", "1")</f>
        <v>0</v>
      </c>
      <c r="AN1460" s="2" t="str">
        <f>IF(ISERROR(MATCH(Table18[[#This Row], [Degree Duration]],$BB$3:$BB$12,0)),"0", "1")</f>
        <v>0</v>
      </c>
      <c r="AO1460" s="2" t="str">
        <f>IF(ISERROR(MATCH(#REF!,#REF!,0)),"0", "1")</f>
        <v>0</v>
      </c>
      <c r="AP1460" s="2" t="str">
        <f>IF(ISERROR(MATCH(Table18[[#This Row], [Batch Start Year]],$BC$2:$BC$23,0)),"0", "1")</f>
        <v>0</v>
      </c>
      <c r="AQ1460" s="2" t="str">
        <f>IF(ISERROR(MATCH(Table18[[#This Row], [Batch Start Semester]],$BD$2:$BD$5,0)),"0", "1")</f>
        <v>0</v>
      </c>
      <c r="AR1460" s="2" t="str">
        <f>IF(ISERROR(MATCH(Table18[[#This Row], [Batch Session ]],$BE$2:$BE$5,0)),"0", "1")</f>
        <v>0</v>
      </c>
      <c r="AS1460" s="2" t="str">
        <f>IF(ISERROR(MATCH(Table18[[#This Row], [Current Semester Number ]],$BF$2:$BF$12,0)),"0", "1")</f>
        <v>0</v>
      </c>
      <c r="AT1460" s="2" t="str">
        <f>IF(ISERROR(MATCH(Table18[[#This Row], [Gender]],$BG$2:$BG$4,0)),"0", "1")</f>
        <v>0</v>
      </c>
      <c r="AU1460" s="2" t="str">
        <f>IF(ISERROR(MATCH(Table18[[#This Row], [Quota Type]],$BH$2:$BH$12,0)),"0", "1")</f>
        <v>0</v>
      </c>
      <c r="AV1460" s="2" t="str">
        <f>IF(ISERROR(MATCH(Table18[[#This Row], [Different Ability Type (only for Differently abled students)]],$BI$2:$BI$8,0)),"0", "1")</f>
        <v>0</v>
      </c>
      <c r="AW1460" s="2"/>
      <c r="AX1460" s="2"/>
      <c r="AY1460" s="2"/>
      <c r="AZ1460" s="2"/>
    </row>
    <row r="1461" ht="14.25">
      <c r="A1461" s="23"/>
      <c r="B1461" s="23"/>
      <c r="C1461" s="23"/>
      <c r="D1461" s="23"/>
      <c r="E1461" s="23"/>
      <c r="F1461" s="23"/>
      <c r="G1461" s="24"/>
      <c r="H1461" s="25"/>
      <c r="I1461" s="26"/>
      <c r="J1461" s="27"/>
      <c r="K1461" s="27"/>
      <c r="L1461" s="27"/>
      <c r="M1461" s="26"/>
      <c r="N1461" s="28"/>
      <c r="O1461" s="29"/>
      <c r="P1461" s="30"/>
      <c r="Q1461" s="30"/>
      <c r="R1461" s="30"/>
      <c r="S1461" s="31"/>
      <c r="T1461" s="26"/>
      <c r="U1461" s="27"/>
      <c r="V1461" s="82"/>
      <c r="W1461" s="83"/>
      <c r="X1461" s="27"/>
      <c r="Y1461" s="36"/>
      <c r="Z1461" s="27"/>
      <c r="AA1461" s="37"/>
      <c r="AB1461" s="38"/>
      <c r="AC1461" s="39"/>
      <c r="AD1461" s="40"/>
      <c r="AK1461" s="2" t="str">
        <f>IF(ISERROR(MATCH(Table18[[#This Row], [Sector of College]],$AY$2:$AY$4,0)),"0", "1")</f>
        <v>0</v>
      </c>
      <c r="AL1461" s="2" t="str">
        <f>IF(ISERROR(MATCH(Table18[[#This Row], [Type of College]],$AZ$2:$AZ$4,0)),"0", "1")</f>
        <v>0</v>
      </c>
      <c r="AM1461" s="2" t="str">
        <f>IF(ISERROR(MATCH(Table18[[#This Row], [College Category]],$BA$2:$BA$15,0)),"0", "1")</f>
        <v>0</v>
      </c>
      <c r="AN1461" s="2" t="str">
        <f>IF(ISERROR(MATCH(Table18[[#This Row], [Degree Duration]],$BB$3:$BB$12,0)),"0", "1")</f>
        <v>0</v>
      </c>
      <c r="AO1461" s="2" t="str">
        <f>IF(ISERROR(MATCH(#REF!,#REF!,0)),"0", "1")</f>
        <v>0</v>
      </c>
      <c r="AP1461" s="2" t="str">
        <f>IF(ISERROR(MATCH(Table18[[#This Row], [Batch Start Year]],$BC$2:$BC$23,0)),"0", "1")</f>
        <v>0</v>
      </c>
      <c r="AQ1461" s="2" t="str">
        <f>IF(ISERROR(MATCH(Table18[[#This Row], [Batch Start Semester]],$BD$2:$BD$5,0)),"0", "1")</f>
        <v>0</v>
      </c>
      <c r="AR1461" s="2" t="str">
        <f>IF(ISERROR(MATCH(Table18[[#This Row], [Batch Session ]],$BE$2:$BE$5,0)),"0", "1")</f>
        <v>0</v>
      </c>
      <c r="AS1461" s="2" t="str">
        <f>IF(ISERROR(MATCH(Table18[[#This Row], [Current Semester Number ]],$BF$2:$BF$12,0)),"0", "1")</f>
        <v>0</v>
      </c>
      <c r="AT1461" s="2" t="str">
        <f>IF(ISERROR(MATCH(Table18[[#This Row], [Gender]],$BG$2:$BG$4,0)),"0", "1")</f>
        <v>0</v>
      </c>
      <c r="AU1461" s="2" t="str">
        <f>IF(ISERROR(MATCH(Table18[[#This Row], [Quota Type]],$BH$2:$BH$12,0)),"0", "1")</f>
        <v>0</v>
      </c>
      <c r="AV1461" s="2" t="str">
        <f>IF(ISERROR(MATCH(Table18[[#This Row], [Different Ability Type (only for Differently abled students)]],$BI$2:$BI$8,0)),"0", "1")</f>
        <v>0</v>
      </c>
      <c r="AW1461" s="2"/>
      <c r="AX1461" s="2"/>
      <c r="AY1461" s="2"/>
      <c r="AZ1461" s="2"/>
    </row>
    <row r="1462" ht="14.25">
      <c r="A1462" s="23"/>
      <c r="B1462" s="23"/>
      <c r="C1462" s="23"/>
      <c r="D1462" s="23"/>
      <c r="E1462" s="23"/>
      <c r="F1462" s="23"/>
      <c r="G1462" s="24"/>
      <c r="H1462" s="25"/>
      <c r="I1462" s="26"/>
      <c r="J1462" s="27"/>
      <c r="K1462" s="27"/>
      <c r="L1462" s="27"/>
      <c r="M1462" s="26"/>
      <c r="N1462" s="28"/>
      <c r="O1462" s="29"/>
      <c r="P1462" s="30"/>
      <c r="Q1462" s="30"/>
      <c r="R1462" s="30"/>
      <c r="S1462" s="31"/>
      <c r="T1462" s="26"/>
      <c r="U1462" s="27"/>
      <c r="V1462" s="82"/>
      <c r="W1462" s="83"/>
      <c r="X1462" s="27"/>
      <c r="Y1462" s="36"/>
      <c r="Z1462" s="27"/>
      <c r="AA1462" s="37"/>
      <c r="AB1462" s="38"/>
      <c r="AC1462" s="39"/>
      <c r="AD1462" s="40"/>
      <c r="AK1462" s="2" t="str">
        <f>IF(ISERROR(MATCH(Table18[[#This Row], [Sector of College]],$AY$2:$AY$4,0)),"0", "1")</f>
        <v>0</v>
      </c>
      <c r="AL1462" s="2" t="str">
        <f>IF(ISERROR(MATCH(Table18[[#This Row], [Type of College]],$AZ$2:$AZ$4,0)),"0", "1")</f>
        <v>0</v>
      </c>
      <c r="AM1462" s="2" t="str">
        <f>IF(ISERROR(MATCH(Table18[[#This Row], [College Category]],$BA$2:$BA$15,0)),"0", "1")</f>
        <v>0</v>
      </c>
      <c r="AN1462" s="2" t="str">
        <f>IF(ISERROR(MATCH(Table18[[#This Row], [Degree Duration]],$BB$3:$BB$12,0)),"0", "1")</f>
        <v>0</v>
      </c>
      <c r="AO1462" s="2" t="str">
        <f>IF(ISERROR(MATCH(#REF!,#REF!,0)),"0", "1")</f>
        <v>0</v>
      </c>
      <c r="AP1462" s="2" t="str">
        <f>IF(ISERROR(MATCH(Table18[[#This Row], [Batch Start Year]],$BC$2:$BC$23,0)),"0", "1")</f>
        <v>0</v>
      </c>
      <c r="AQ1462" s="2" t="str">
        <f>IF(ISERROR(MATCH(Table18[[#This Row], [Batch Start Semester]],$BD$2:$BD$5,0)),"0", "1")</f>
        <v>0</v>
      </c>
      <c r="AR1462" s="2" t="str">
        <f>IF(ISERROR(MATCH(Table18[[#This Row], [Batch Session ]],$BE$2:$BE$5,0)),"0", "1")</f>
        <v>0</v>
      </c>
      <c r="AS1462" s="2" t="str">
        <f>IF(ISERROR(MATCH(Table18[[#This Row], [Current Semester Number ]],$BF$2:$BF$12,0)),"0", "1")</f>
        <v>0</v>
      </c>
      <c r="AT1462" s="2" t="str">
        <f>IF(ISERROR(MATCH(Table18[[#This Row], [Gender]],$BG$2:$BG$4,0)),"0", "1")</f>
        <v>0</v>
      </c>
      <c r="AU1462" s="2" t="str">
        <f>IF(ISERROR(MATCH(Table18[[#This Row], [Quota Type]],$BH$2:$BH$12,0)),"0", "1")</f>
        <v>0</v>
      </c>
      <c r="AV1462" s="2" t="str">
        <f>IF(ISERROR(MATCH(Table18[[#This Row], [Different Ability Type (only for Differently abled students)]],$BI$2:$BI$8,0)),"0", "1")</f>
        <v>0</v>
      </c>
      <c r="AW1462" s="2"/>
      <c r="AX1462" s="2"/>
      <c r="AY1462" s="2"/>
      <c r="AZ1462" s="2"/>
    </row>
    <row r="1463" ht="14.25">
      <c r="A1463" s="23"/>
      <c r="B1463" s="23"/>
      <c r="C1463" s="23"/>
      <c r="D1463" s="23"/>
      <c r="E1463" s="23"/>
      <c r="F1463" s="23"/>
      <c r="G1463" s="24"/>
      <c r="H1463" s="25"/>
      <c r="I1463" s="26"/>
      <c r="J1463" s="27"/>
      <c r="K1463" s="27"/>
      <c r="L1463" s="27"/>
      <c r="M1463" s="26"/>
      <c r="N1463" s="28"/>
      <c r="O1463" s="29"/>
      <c r="P1463" s="30"/>
      <c r="Q1463" s="30"/>
      <c r="R1463" s="30"/>
      <c r="S1463" s="31"/>
      <c r="T1463" s="26"/>
      <c r="U1463" s="27"/>
      <c r="V1463" s="82"/>
      <c r="W1463" s="83"/>
      <c r="X1463" s="27"/>
      <c r="Y1463" s="36"/>
      <c r="Z1463" s="27"/>
      <c r="AA1463" s="37"/>
      <c r="AB1463" s="38"/>
      <c r="AC1463" s="39"/>
      <c r="AD1463" s="40"/>
      <c r="AK1463" s="2" t="str">
        <f>IF(ISERROR(MATCH(Table18[[#This Row], [Sector of College]],$AY$2:$AY$4,0)),"0", "1")</f>
        <v>0</v>
      </c>
      <c r="AL1463" s="2" t="str">
        <f>IF(ISERROR(MATCH(Table18[[#This Row], [Type of College]],$AZ$2:$AZ$4,0)),"0", "1")</f>
        <v>0</v>
      </c>
      <c r="AM1463" s="2" t="str">
        <f>IF(ISERROR(MATCH(Table18[[#This Row], [College Category]],$BA$2:$BA$15,0)),"0", "1")</f>
        <v>0</v>
      </c>
      <c r="AN1463" s="2" t="str">
        <f>IF(ISERROR(MATCH(Table18[[#This Row], [Degree Duration]],$BB$3:$BB$12,0)),"0", "1")</f>
        <v>0</v>
      </c>
      <c r="AO1463" s="2" t="str">
        <f>IF(ISERROR(MATCH(#REF!,#REF!,0)),"0", "1")</f>
        <v>0</v>
      </c>
      <c r="AP1463" s="2" t="str">
        <f>IF(ISERROR(MATCH(Table18[[#This Row], [Batch Start Year]],$BC$2:$BC$23,0)),"0", "1")</f>
        <v>0</v>
      </c>
      <c r="AQ1463" s="2" t="str">
        <f>IF(ISERROR(MATCH(Table18[[#This Row], [Batch Start Semester]],$BD$2:$BD$5,0)),"0", "1")</f>
        <v>0</v>
      </c>
      <c r="AR1463" s="2" t="str">
        <f>IF(ISERROR(MATCH(Table18[[#This Row], [Batch Session ]],$BE$2:$BE$5,0)),"0", "1")</f>
        <v>0</v>
      </c>
      <c r="AS1463" s="2" t="str">
        <f>IF(ISERROR(MATCH(Table18[[#This Row], [Current Semester Number ]],$BF$2:$BF$12,0)),"0", "1")</f>
        <v>0</v>
      </c>
      <c r="AT1463" s="2" t="str">
        <f>IF(ISERROR(MATCH(Table18[[#This Row], [Gender]],$BG$2:$BG$4,0)),"0", "1")</f>
        <v>0</v>
      </c>
      <c r="AU1463" s="2" t="str">
        <f>IF(ISERROR(MATCH(Table18[[#This Row], [Quota Type]],$BH$2:$BH$12,0)),"0", "1")</f>
        <v>0</v>
      </c>
      <c r="AV1463" s="2" t="str">
        <f>IF(ISERROR(MATCH(Table18[[#This Row], [Different Ability Type (only for Differently abled students)]],$BI$2:$BI$8,0)),"0", "1")</f>
        <v>0</v>
      </c>
      <c r="AW1463" s="2"/>
      <c r="AX1463" s="2"/>
      <c r="AY1463" s="2"/>
      <c r="AZ1463" s="2"/>
    </row>
    <row r="1464" ht="14.25">
      <c r="A1464" s="23"/>
      <c r="B1464" s="23"/>
      <c r="C1464" s="23"/>
      <c r="D1464" s="23"/>
      <c r="E1464" s="23"/>
      <c r="F1464" s="23"/>
      <c r="G1464" s="24"/>
      <c r="H1464" s="25"/>
      <c r="I1464" s="26"/>
      <c r="J1464" s="27"/>
      <c r="K1464" s="27"/>
      <c r="L1464" s="27"/>
      <c r="M1464" s="26"/>
      <c r="N1464" s="28"/>
      <c r="O1464" s="29"/>
      <c r="P1464" s="30"/>
      <c r="Q1464" s="30"/>
      <c r="R1464" s="30"/>
      <c r="S1464" s="31"/>
      <c r="T1464" s="26"/>
      <c r="U1464" s="27"/>
      <c r="V1464" s="82"/>
      <c r="W1464" s="83"/>
      <c r="X1464" s="27"/>
      <c r="Y1464" s="36"/>
      <c r="Z1464" s="27"/>
      <c r="AA1464" s="37"/>
      <c r="AB1464" s="38"/>
      <c r="AC1464" s="39"/>
      <c r="AD1464" s="40"/>
      <c r="AK1464" s="2" t="str">
        <f>IF(ISERROR(MATCH(Table18[[#This Row], [Sector of College]],$AY$2:$AY$4,0)),"0", "1")</f>
        <v>0</v>
      </c>
      <c r="AL1464" s="2" t="str">
        <f>IF(ISERROR(MATCH(Table18[[#This Row], [Type of College]],$AZ$2:$AZ$4,0)),"0", "1")</f>
        <v>0</v>
      </c>
      <c r="AM1464" s="2" t="str">
        <f>IF(ISERROR(MATCH(Table18[[#This Row], [College Category]],$BA$2:$BA$15,0)),"0", "1")</f>
        <v>0</v>
      </c>
      <c r="AN1464" s="2" t="str">
        <f>IF(ISERROR(MATCH(Table18[[#This Row], [Degree Duration]],$BB$3:$BB$12,0)),"0", "1")</f>
        <v>0</v>
      </c>
      <c r="AO1464" s="2" t="str">
        <f>IF(ISERROR(MATCH(#REF!,#REF!,0)),"0", "1")</f>
        <v>0</v>
      </c>
      <c r="AP1464" s="2" t="str">
        <f>IF(ISERROR(MATCH(Table18[[#This Row], [Batch Start Year]],$BC$2:$BC$23,0)),"0", "1")</f>
        <v>0</v>
      </c>
      <c r="AQ1464" s="2" t="str">
        <f>IF(ISERROR(MATCH(Table18[[#This Row], [Batch Start Semester]],$BD$2:$BD$5,0)),"0", "1")</f>
        <v>0</v>
      </c>
      <c r="AR1464" s="2" t="str">
        <f>IF(ISERROR(MATCH(Table18[[#This Row], [Batch Session ]],$BE$2:$BE$5,0)),"0", "1")</f>
        <v>0</v>
      </c>
      <c r="AS1464" s="2" t="str">
        <f>IF(ISERROR(MATCH(Table18[[#This Row], [Current Semester Number ]],$BF$2:$BF$12,0)),"0", "1")</f>
        <v>0</v>
      </c>
      <c r="AT1464" s="2" t="str">
        <f>IF(ISERROR(MATCH(Table18[[#This Row], [Gender]],$BG$2:$BG$4,0)),"0", "1")</f>
        <v>0</v>
      </c>
      <c r="AU1464" s="2" t="str">
        <f>IF(ISERROR(MATCH(Table18[[#This Row], [Quota Type]],$BH$2:$BH$12,0)),"0", "1")</f>
        <v>0</v>
      </c>
      <c r="AV1464" s="2" t="str">
        <f>IF(ISERROR(MATCH(Table18[[#This Row], [Different Ability Type (only for Differently abled students)]],$BI$2:$BI$8,0)),"0", "1")</f>
        <v>0</v>
      </c>
      <c r="AW1464" s="2"/>
      <c r="AX1464" s="2"/>
      <c r="AY1464" s="2"/>
      <c r="AZ1464" s="2"/>
    </row>
    <row r="1465" ht="14.25">
      <c r="A1465" s="23"/>
      <c r="B1465" s="23"/>
      <c r="C1465" s="23"/>
      <c r="D1465" s="23"/>
      <c r="E1465" s="23"/>
      <c r="F1465" s="23"/>
      <c r="G1465" s="24"/>
      <c r="H1465" s="25"/>
      <c r="I1465" s="26"/>
      <c r="J1465" s="27"/>
      <c r="K1465" s="27"/>
      <c r="L1465" s="27"/>
      <c r="M1465" s="26"/>
      <c r="N1465" s="28"/>
      <c r="O1465" s="29"/>
      <c r="P1465" s="30"/>
      <c r="Q1465" s="30"/>
      <c r="R1465" s="30"/>
      <c r="S1465" s="31"/>
      <c r="T1465" s="26"/>
      <c r="U1465" s="27"/>
      <c r="V1465" s="82"/>
      <c r="W1465" s="83"/>
      <c r="X1465" s="27"/>
      <c r="Y1465" s="36"/>
      <c r="Z1465" s="27"/>
      <c r="AA1465" s="37"/>
      <c r="AB1465" s="38"/>
      <c r="AC1465" s="39"/>
      <c r="AD1465" s="40"/>
      <c r="AK1465" s="2" t="str">
        <f>IF(ISERROR(MATCH(Table18[[#This Row], [Sector of College]],$AY$2:$AY$4,0)),"0", "1")</f>
        <v>0</v>
      </c>
      <c r="AL1465" s="2" t="str">
        <f>IF(ISERROR(MATCH(Table18[[#This Row], [Type of College]],$AZ$2:$AZ$4,0)),"0", "1")</f>
        <v>0</v>
      </c>
      <c r="AM1465" s="2" t="str">
        <f>IF(ISERROR(MATCH(Table18[[#This Row], [College Category]],$BA$2:$BA$15,0)),"0", "1")</f>
        <v>0</v>
      </c>
      <c r="AN1465" s="2" t="str">
        <f>IF(ISERROR(MATCH(Table18[[#This Row], [Degree Duration]],$BB$3:$BB$12,0)),"0", "1")</f>
        <v>0</v>
      </c>
      <c r="AO1465" s="2" t="str">
        <f>IF(ISERROR(MATCH(#REF!,#REF!,0)),"0", "1")</f>
        <v>0</v>
      </c>
      <c r="AP1465" s="2" t="str">
        <f>IF(ISERROR(MATCH(Table18[[#This Row], [Batch Start Year]],$BC$2:$BC$23,0)),"0", "1")</f>
        <v>0</v>
      </c>
      <c r="AQ1465" s="2" t="str">
        <f>IF(ISERROR(MATCH(Table18[[#This Row], [Batch Start Semester]],$BD$2:$BD$5,0)),"0", "1")</f>
        <v>0</v>
      </c>
      <c r="AR1465" s="2" t="str">
        <f>IF(ISERROR(MATCH(Table18[[#This Row], [Batch Session ]],$BE$2:$BE$5,0)),"0", "1")</f>
        <v>0</v>
      </c>
      <c r="AS1465" s="2" t="str">
        <f>IF(ISERROR(MATCH(Table18[[#This Row], [Current Semester Number ]],$BF$2:$BF$12,0)),"0", "1")</f>
        <v>0</v>
      </c>
      <c r="AT1465" s="2" t="str">
        <f>IF(ISERROR(MATCH(Table18[[#This Row], [Gender]],$BG$2:$BG$4,0)),"0", "1")</f>
        <v>0</v>
      </c>
      <c r="AU1465" s="2" t="str">
        <f>IF(ISERROR(MATCH(Table18[[#This Row], [Quota Type]],$BH$2:$BH$12,0)),"0", "1")</f>
        <v>0</v>
      </c>
      <c r="AV1465" s="2" t="str">
        <f>IF(ISERROR(MATCH(Table18[[#This Row], [Different Ability Type (only for Differently abled students)]],$BI$2:$BI$8,0)),"0", "1")</f>
        <v>0</v>
      </c>
      <c r="AW1465" s="2"/>
      <c r="AX1465" s="2"/>
      <c r="AY1465" s="2"/>
      <c r="AZ1465" s="2"/>
    </row>
    <row r="1466" ht="14.25">
      <c r="A1466" s="23"/>
      <c r="B1466" s="23"/>
      <c r="C1466" s="23"/>
      <c r="D1466" s="23"/>
      <c r="E1466" s="23"/>
      <c r="F1466" s="23"/>
      <c r="G1466" s="24"/>
      <c r="H1466" s="25"/>
      <c r="I1466" s="26"/>
      <c r="J1466" s="27"/>
      <c r="K1466" s="27"/>
      <c r="L1466" s="27"/>
      <c r="M1466" s="26"/>
      <c r="N1466" s="28"/>
      <c r="O1466" s="29"/>
      <c r="P1466" s="30"/>
      <c r="Q1466" s="30"/>
      <c r="R1466" s="30"/>
      <c r="S1466" s="31"/>
      <c r="T1466" s="26"/>
      <c r="U1466" s="27"/>
      <c r="V1466" s="82"/>
      <c r="W1466" s="83"/>
      <c r="X1466" s="27"/>
      <c r="Y1466" s="36"/>
      <c r="Z1466" s="27"/>
      <c r="AA1466" s="37"/>
      <c r="AB1466" s="38"/>
      <c r="AC1466" s="39"/>
      <c r="AD1466" s="40"/>
      <c r="AK1466" s="2" t="str">
        <f>IF(ISERROR(MATCH(Table18[[#This Row], [Sector of College]],$AY$2:$AY$4,0)),"0", "1")</f>
        <v>0</v>
      </c>
      <c r="AL1466" s="2" t="str">
        <f>IF(ISERROR(MATCH(Table18[[#This Row], [Type of College]],$AZ$2:$AZ$4,0)),"0", "1")</f>
        <v>0</v>
      </c>
      <c r="AM1466" s="2" t="str">
        <f>IF(ISERROR(MATCH(Table18[[#This Row], [College Category]],$BA$2:$BA$15,0)),"0", "1")</f>
        <v>0</v>
      </c>
      <c r="AN1466" s="2" t="str">
        <f>IF(ISERROR(MATCH(Table18[[#This Row], [Degree Duration]],$BB$3:$BB$12,0)),"0", "1")</f>
        <v>0</v>
      </c>
      <c r="AO1466" s="2" t="str">
        <f>IF(ISERROR(MATCH(#REF!,#REF!,0)),"0", "1")</f>
        <v>0</v>
      </c>
      <c r="AP1466" s="2" t="str">
        <f>IF(ISERROR(MATCH(Table18[[#This Row], [Batch Start Year]],$BC$2:$BC$23,0)),"0", "1")</f>
        <v>0</v>
      </c>
      <c r="AQ1466" s="2" t="str">
        <f>IF(ISERROR(MATCH(Table18[[#This Row], [Batch Start Semester]],$BD$2:$BD$5,0)),"0", "1")</f>
        <v>0</v>
      </c>
      <c r="AR1466" s="2" t="str">
        <f>IF(ISERROR(MATCH(Table18[[#This Row], [Batch Session ]],$BE$2:$BE$5,0)),"0", "1")</f>
        <v>0</v>
      </c>
      <c r="AS1466" s="2" t="str">
        <f>IF(ISERROR(MATCH(Table18[[#This Row], [Current Semester Number ]],$BF$2:$BF$12,0)),"0", "1")</f>
        <v>0</v>
      </c>
      <c r="AT1466" s="2" t="str">
        <f>IF(ISERROR(MATCH(Table18[[#This Row], [Gender]],$BG$2:$BG$4,0)),"0", "1")</f>
        <v>0</v>
      </c>
      <c r="AU1466" s="2" t="str">
        <f>IF(ISERROR(MATCH(Table18[[#This Row], [Quota Type]],$BH$2:$BH$12,0)),"0", "1")</f>
        <v>0</v>
      </c>
      <c r="AV1466" s="2" t="str">
        <f>IF(ISERROR(MATCH(Table18[[#This Row], [Different Ability Type (only for Differently abled students)]],$BI$2:$BI$8,0)),"0", "1")</f>
        <v>0</v>
      </c>
      <c r="AW1466" s="2"/>
      <c r="AX1466" s="2"/>
      <c r="AY1466" s="2"/>
      <c r="AZ1466" s="2"/>
    </row>
    <row r="1467" ht="14.25">
      <c r="A1467" s="23"/>
      <c r="B1467" s="23"/>
      <c r="C1467" s="23"/>
      <c r="D1467" s="23"/>
      <c r="E1467" s="23"/>
      <c r="F1467" s="23"/>
      <c r="G1467" s="24"/>
      <c r="H1467" s="25"/>
      <c r="I1467" s="26"/>
      <c r="J1467" s="27"/>
      <c r="K1467" s="27"/>
      <c r="L1467" s="27"/>
      <c r="M1467" s="26"/>
      <c r="N1467" s="28"/>
      <c r="O1467" s="29"/>
      <c r="P1467" s="30"/>
      <c r="Q1467" s="30"/>
      <c r="R1467" s="30"/>
      <c r="S1467" s="31"/>
      <c r="T1467" s="26"/>
      <c r="U1467" s="27"/>
      <c r="V1467" s="82"/>
      <c r="W1467" s="83"/>
      <c r="X1467" s="27"/>
      <c r="Y1467" s="36"/>
      <c r="Z1467" s="27"/>
      <c r="AA1467" s="37"/>
      <c r="AB1467" s="38"/>
      <c r="AC1467" s="39"/>
      <c r="AD1467" s="40"/>
      <c r="AK1467" s="2" t="str">
        <f>IF(ISERROR(MATCH(Table18[[#This Row], [Sector of College]],$AY$2:$AY$4,0)),"0", "1")</f>
        <v>0</v>
      </c>
      <c r="AL1467" s="2" t="str">
        <f>IF(ISERROR(MATCH(Table18[[#This Row], [Type of College]],$AZ$2:$AZ$4,0)),"0", "1")</f>
        <v>0</v>
      </c>
      <c r="AM1467" s="2" t="str">
        <f>IF(ISERROR(MATCH(Table18[[#This Row], [College Category]],$BA$2:$BA$15,0)),"0", "1")</f>
        <v>0</v>
      </c>
      <c r="AN1467" s="2" t="str">
        <f>IF(ISERROR(MATCH(Table18[[#This Row], [Degree Duration]],$BB$3:$BB$12,0)),"0", "1")</f>
        <v>0</v>
      </c>
      <c r="AO1467" s="2" t="str">
        <f>IF(ISERROR(MATCH(#REF!,#REF!,0)),"0", "1")</f>
        <v>0</v>
      </c>
      <c r="AP1467" s="2" t="str">
        <f>IF(ISERROR(MATCH(Table18[[#This Row], [Batch Start Year]],$BC$2:$BC$23,0)),"0", "1")</f>
        <v>0</v>
      </c>
      <c r="AQ1467" s="2" t="str">
        <f>IF(ISERROR(MATCH(Table18[[#This Row], [Batch Start Semester]],$BD$2:$BD$5,0)),"0", "1")</f>
        <v>0</v>
      </c>
      <c r="AR1467" s="2" t="str">
        <f>IF(ISERROR(MATCH(Table18[[#This Row], [Batch Session ]],$BE$2:$BE$5,0)),"0", "1")</f>
        <v>0</v>
      </c>
      <c r="AS1467" s="2" t="str">
        <f>IF(ISERROR(MATCH(Table18[[#This Row], [Current Semester Number ]],$BF$2:$BF$12,0)),"0", "1")</f>
        <v>0</v>
      </c>
      <c r="AT1467" s="2" t="str">
        <f>IF(ISERROR(MATCH(Table18[[#This Row], [Gender]],$BG$2:$BG$4,0)),"0", "1")</f>
        <v>0</v>
      </c>
      <c r="AU1467" s="2" t="str">
        <f>IF(ISERROR(MATCH(Table18[[#This Row], [Quota Type]],$BH$2:$BH$12,0)),"0", "1")</f>
        <v>0</v>
      </c>
      <c r="AV1467" s="2" t="str">
        <f>IF(ISERROR(MATCH(Table18[[#This Row], [Different Ability Type (only for Differently abled students)]],$BI$2:$BI$8,0)),"0", "1")</f>
        <v>0</v>
      </c>
      <c r="AW1467" s="2"/>
      <c r="AX1467" s="2"/>
      <c r="AY1467" s="2"/>
      <c r="AZ1467" s="2"/>
    </row>
    <row r="1468" ht="14.25">
      <c r="A1468" s="23"/>
      <c r="B1468" s="23"/>
      <c r="C1468" s="23"/>
      <c r="D1468" s="23"/>
      <c r="E1468" s="23"/>
      <c r="F1468" s="23"/>
      <c r="G1468" s="24"/>
      <c r="H1468" s="25"/>
      <c r="I1468" s="26"/>
      <c r="J1468" s="27"/>
      <c r="K1468" s="27"/>
      <c r="L1468" s="27"/>
      <c r="M1468" s="26"/>
      <c r="N1468" s="28"/>
      <c r="O1468" s="29"/>
      <c r="P1468" s="30"/>
      <c r="Q1468" s="30"/>
      <c r="R1468" s="30"/>
      <c r="S1468" s="31"/>
      <c r="T1468" s="26"/>
      <c r="U1468" s="27"/>
      <c r="V1468" s="82"/>
      <c r="W1468" s="83"/>
      <c r="X1468" s="27"/>
      <c r="Y1468" s="36"/>
      <c r="Z1468" s="27"/>
      <c r="AA1468" s="37"/>
      <c r="AB1468" s="38"/>
      <c r="AC1468" s="39"/>
      <c r="AD1468" s="40"/>
      <c r="AK1468" s="2" t="str">
        <f>IF(ISERROR(MATCH(Table18[[#This Row], [Sector of College]],$AY$2:$AY$4,0)),"0", "1")</f>
        <v>0</v>
      </c>
      <c r="AL1468" s="2" t="str">
        <f>IF(ISERROR(MATCH(Table18[[#This Row], [Type of College]],$AZ$2:$AZ$4,0)),"0", "1")</f>
        <v>0</v>
      </c>
      <c r="AM1468" s="2" t="str">
        <f>IF(ISERROR(MATCH(Table18[[#This Row], [College Category]],$BA$2:$BA$15,0)),"0", "1")</f>
        <v>0</v>
      </c>
      <c r="AN1468" s="2" t="str">
        <f>IF(ISERROR(MATCH(Table18[[#This Row], [Degree Duration]],$BB$3:$BB$12,0)),"0", "1")</f>
        <v>0</v>
      </c>
      <c r="AO1468" s="2" t="str">
        <f>IF(ISERROR(MATCH(#REF!,#REF!,0)),"0", "1")</f>
        <v>0</v>
      </c>
      <c r="AP1468" s="2" t="str">
        <f>IF(ISERROR(MATCH(Table18[[#This Row], [Batch Start Year]],$BC$2:$BC$23,0)),"0", "1")</f>
        <v>0</v>
      </c>
      <c r="AQ1468" s="2" t="str">
        <f>IF(ISERROR(MATCH(Table18[[#This Row], [Batch Start Semester]],$BD$2:$BD$5,0)),"0", "1")</f>
        <v>0</v>
      </c>
      <c r="AR1468" s="2" t="str">
        <f>IF(ISERROR(MATCH(Table18[[#This Row], [Batch Session ]],$BE$2:$BE$5,0)),"0", "1")</f>
        <v>0</v>
      </c>
      <c r="AS1468" s="2" t="str">
        <f>IF(ISERROR(MATCH(Table18[[#This Row], [Current Semester Number ]],$BF$2:$BF$12,0)),"0", "1")</f>
        <v>0</v>
      </c>
      <c r="AT1468" s="2" t="str">
        <f>IF(ISERROR(MATCH(Table18[[#This Row], [Gender]],$BG$2:$BG$4,0)),"0", "1")</f>
        <v>0</v>
      </c>
      <c r="AU1468" s="2" t="str">
        <f>IF(ISERROR(MATCH(Table18[[#This Row], [Quota Type]],$BH$2:$BH$12,0)),"0", "1")</f>
        <v>0</v>
      </c>
      <c r="AV1468" s="2" t="str">
        <f>IF(ISERROR(MATCH(Table18[[#This Row], [Different Ability Type (only for Differently abled students)]],$BI$2:$BI$8,0)),"0", "1")</f>
        <v>0</v>
      </c>
      <c r="AW1468" s="2"/>
      <c r="AX1468" s="2"/>
      <c r="AY1468" s="2"/>
      <c r="AZ1468" s="2"/>
    </row>
    <row r="1469" ht="14.25">
      <c r="A1469" s="23"/>
      <c r="B1469" s="23"/>
      <c r="C1469" s="23"/>
      <c r="D1469" s="23"/>
      <c r="E1469" s="23"/>
      <c r="F1469" s="23"/>
      <c r="G1469" s="24"/>
      <c r="H1469" s="25"/>
      <c r="I1469" s="26"/>
      <c r="J1469" s="27"/>
      <c r="K1469" s="27"/>
      <c r="L1469" s="27"/>
      <c r="M1469" s="26"/>
      <c r="N1469" s="28"/>
      <c r="O1469" s="29"/>
      <c r="P1469" s="30"/>
      <c r="Q1469" s="30"/>
      <c r="R1469" s="30"/>
      <c r="S1469" s="31"/>
      <c r="T1469" s="26"/>
      <c r="U1469" s="27"/>
      <c r="V1469" s="82"/>
      <c r="W1469" s="83"/>
      <c r="X1469" s="27"/>
      <c r="Y1469" s="36"/>
      <c r="Z1469" s="27"/>
      <c r="AA1469" s="37"/>
      <c r="AB1469" s="38"/>
      <c r="AC1469" s="39"/>
      <c r="AD1469" s="40"/>
      <c r="AK1469" s="2" t="str">
        <f>IF(ISERROR(MATCH(Table18[[#This Row], [Sector of College]],$AY$2:$AY$4,0)),"0", "1")</f>
        <v>0</v>
      </c>
      <c r="AL1469" s="2" t="str">
        <f>IF(ISERROR(MATCH(Table18[[#This Row], [Type of College]],$AZ$2:$AZ$4,0)),"0", "1")</f>
        <v>0</v>
      </c>
      <c r="AM1469" s="2" t="str">
        <f>IF(ISERROR(MATCH(Table18[[#This Row], [College Category]],$BA$2:$BA$15,0)),"0", "1")</f>
        <v>0</v>
      </c>
      <c r="AN1469" s="2" t="str">
        <f>IF(ISERROR(MATCH(Table18[[#This Row], [Degree Duration]],$BB$3:$BB$12,0)),"0", "1")</f>
        <v>0</v>
      </c>
      <c r="AO1469" s="2" t="str">
        <f>IF(ISERROR(MATCH(#REF!,#REF!,0)),"0", "1")</f>
        <v>0</v>
      </c>
      <c r="AP1469" s="2" t="str">
        <f>IF(ISERROR(MATCH(Table18[[#This Row], [Batch Start Year]],$BC$2:$BC$23,0)),"0", "1")</f>
        <v>0</v>
      </c>
      <c r="AQ1469" s="2" t="str">
        <f>IF(ISERROR(MATCH(Table18[[#This Row], [Batch Start Semester]],$BD$2:$BD$5,0)),"0", "1")</f>
        <v>0</v>
      </c>
      <c r="AR1469" s="2" t="str">
        <f>IF(ISERROR(MATCH(Table18[[#This Row], [Batch Session ]],$BE$2:$BE$5,0)),"0", "1")</f>
        <v>0</v>
      </c>
      <c r="AS1469" s="2" t="str">
        <f>IF(ISERROR(MATCH(Table18[[#This Row], [Current Semester Number ]],$BF$2:$BF$12,0)),"0", "1")</f>
        <v>0</v>
      </c>
      <c r="AT1469" s="2" t="str">
        <f>IF(ISERROR(MATCH(Table18[[#This Row], [Gender]],$BG$2:$BG$4,0)),"0", "1")</f>
        <v>0</v>
      </c>
      <c r="AU1469" s="2" t="str">
        <f>IF(ISERROR(MATCH(Table18[[#This Row], [Quota Type]],$BH$2:$BH$12,0)),"0", "1")</f>
        <v>0</v>
      </c>
      <c r="AV1469" s="2" t="str">
        <f>IF(ISERROR(MATCH(Table18[[#This Row], [Different Ability Type (only for Differently abled students)]],$BI$2:$BI$8,0)),"0", "1")</f>
        <v>0</v>
      </c>
      <c r="AW1469" s="2"/>
      <c r="AX1469" s="2"/>
      <c r="AY1469" s="2"/>
      <c r="AZ1469" s="2"/>
    </row>
    <row r="1470" ht="14.25">
      <c r="A1470" s="23"/>
      <c r="B1470" s="23"/>
      <c r="C1470" s="23"/>
      <c r="D1470" s="23"/>
      <c r="E1470" s="23"/>
      <c r="F1470" s="23"/>
      <c r="G1470" s="24"/>
      <c r="H1470" s="25"/>
      <c r="I1470" s="26"/>
      <c r="J1470" s="27"/>
      <c r="K1470" s="27"/>
      <c r="L1470" s="27"/>
      <c r="M1470" s="26"/>
      <c r="N1470" s="28"/>
      <c r="O1470" s="29"/>
      <c r="P1470" s="30"/>
      <c r="Q1470" s="30"/>
      <c r="R1470" s="30"/>
      <c r="S1470" s="31"/>
      <c r="T1470" s="26"/>
      <c r="U1470" s="27"/>
      <c r="V1470" s="82"/>
      <c r="W1470" s="83"/>
      <c r="X1470" s="27"/>
      <c r="Y1470" s="36"/>
      <c r="Z1470" s="27"/>
      <c r="AA1470" s="37"/>
      <c r="AB1470" s="38"/>
      <c r="AC1470" s="39"/>
      <c r="AD1470" s="40"/>
      <c r="AK1470" s="2" t="str">
        <f>IF(ISERROR(MATCH(Table18[[#This Row], [Sector of College]],$AY$2:$AY$4,0)),"0", "1")</f>
        <v>0</v>
      </c>
      <c r="AL1470" s="2" t="str">
        <f>IF(ISERROR(MATCH(Table18[[#This Row], [Type of College]],$AZ$2:$AZ$4,0)),"0", "1")</f>
        <v>0</v>
      </c>
      <c r="AM1470" s="2" t="str">
        <f>IF(ISERROR(MATCH(Table18[[#This Row], [College Category]],$BA$2:$BA$15,0)),"0", "1")</f>
        <v>0</v>
      </c>
      <c r="AN1470" s="2" t="str">
        <f>IF(ISERROR(MATCH(Table18[[#This Row], [Degree Duration]],$BB$3:$BB$12,0)),"0", "1")</f>
        <v>0</v>
      </c>
      <c r="AO1470" s="2" t="str">
        <f>IF(ISERROR(MATCH(#REF!,#REF!,0)),"0", "1")</f>
        <v>0</v>
      </c>
      <c r="AP1470" s="2" t="str">
        <f>IF(ISERROR(MATCH(Table18[[#This Row], [Batch Start Year]],$BC$2:$BC$23,0)),"0", "1")</f>
        <v>0</v>
      </c>
      <c r="AQ1470" s="2" t="str">
        <f>IF(ISERROR(MATCH(Table18[[#This Row], [Batch Start Semester]],$BD$2:$BD$5,0)),"0", "1")</f>
        <v>0</v>
      </c>
      <c r="AR1470" s="2" t="str">
        <f>IF(ISERROR(MATCH(Table18[[#This Row], [Batch Session ]],$BE$2:$BE$5,0)),"0", "1")</f>
        <v>0</v>
      </c>
      <c r="AS1470" s="2" t="str">
        <f>IF(ISERROR(MATCH(Table18[[#This Row], [Current Semester Number ]],$BF$2:$BF$12,0)),"0", "1")</f>
        <v>0</v>
      </c>
      <c r="AT1470" s="2" t="str">
        <f>IF(ISERROR(MATCH(Table18[[#This Row], [Gender]],$BG$2:$BG$4,0)),"0", "1")</f>
        <v>0</v>
      </c>
      <c r="AU1470" s="2" t="str">
        <f>IF(ISERROR(MATCH(Table18[[#This Row], [Quota Type]],$BH$2:$BH$12,0)),"0", "1")</f>
        <v>0</v>
      </c>
      <c r="AV1470" s="2" t="str">
        <f>IF(ISERROR(MATCH(Table18[[#This Row], [Different Ability Type (only for Differently abled students)]],$BI$2:$BI$8,0)),"0", "1")</f>
        <v>0</v>
      </c>
      <c r="AW1470" s="2"/>
      <c r="AX1470" s="2"/>
      <c r="AY1470" s="2"/>
      <c r="AZ1470" s="2"/>
    </row>
    <row r="1471" ht="14.25">
      <c r="A1471" s="23"/>
      <c r="B1471" s="23"/>
      <c r="C1471" s="23"/>
      <c r="D1471" s="23"/>
      <c r="E1471" s="23"/>
      <c r="F1471" s="23"/>
      <c r="G1471" s="24"/>
      <c r="H1471" s="25"/>
      <c r="I1471" s="26"/>
      <c r="J1471" s="27"/>
      <c r="K1471" s="27"/>
      <c r="L1471" s="27"/>
      <c r="M1471" s="26"/>
      <c r="N1471" s="28"/>
      <c r="O1471" s="29"/>
      <c r="P1471" s="30"/>
      <c r="Q1471" s="30"/>
      <c r="R1471" s="30"/>
      <c r="S1471" s="31"/>
      <c r="T1471" s="26"/>
      <c r="U1471" s="27"/>
      <c r="V1471" s="82"/>
      <c r="W1471" s="83"/>
      <c r="X1471" s="27"/>
      <c r="Y1471" s="36"/>
      <c r="Z1471" s="27"/>
      <c r="AA1471" s="37"/>
      <c r="AB1471" s="38"/>
      <c r="AC1471" s="39"/>
      <c r="AD1471" s="40"/>
      <c r="AK1471" s="2" t="str">
        <f>IF(ISERROR(MATCH(Table18[[#This Row], [Sector of College]],$AY$2:$AY$4,0)),"0", "1")</f>
        <v>0</v>
      </c>
      <c r="AL1471" s="2" t="str">
        <f>IF(ISERROR(MATCH(Table18[[#This Row], [Type of College]],$AZ$2:$AZ$4,0)),"0", "1")</f>
        <v>0</v>
      </c>
      <c r="AM1471" s="2" t="str">
        <f>IF(ISERROR(MATCH(Table18[[#This Row], [College Category]],$BA$2:$BA$15,0)),"0", "1")</f>
        <v>0</v>
      </c>
      <c r="AN1471" s="2" t="str">
        <f>IF(ISERROR(MATCH(Table18[[#This Row], [Degree Duration]],$BB$3:$BB$12,0)),"0", "1")</f>
        <v>0</v>
      </c>
      <c r="AO1471" s="2" t="str">
        <f>IF(ISERROR(MATCH(#REF!,#REF!,0)),"0", "1")</f>
        <v>0</v>
      </c>
      <c r="AP1471" s="2" t="str">
        <f>IF(ISERROR(MATCH(Table18[[#This Row], [Batch Start Year]],$BC$2:$BC$23,0)),"0", "1")</f>
        <v>0</v>
      </c>
      <c r="AQ1471" s="2" t="str">
        <f>IF(ISERROR(MATCH(Table18[[#This Row], [Batch Start Semester]],$BD$2:$BD$5,0)),"0", "1")</f>
        <v>0</v>
      </c>
      <c r="AR1471" s="2" t="str">
        <f>IF(ISERROR(MATCH(Table18[[#This Row], [Batch Session ]],$BE$2:$BE$5,0)),"0", "1")</f>
        <v>0</v>
      </c>
      <c r="AS1471" s="2" t="str">
        <f>IF(ISERROR(MATCH(Table18[[#This Row], [Current Semester Number ]],$BF$2:$BF$12,0)),"0", "1")</f>
        <v>0</v>
      </c>
      <c r="AT1471" s="2" t="str">
        <f>IF(ISERROR(MATCH(Table18[[#This Row], [Gender]],$BG$2:$BG$4,0)),"0", "1")</f>
        <v>0</v>
      </c>
      <c r="AU1471" s="2" t="str">
        <f>IF(ISERROR(MATCH(Table18[[#This Row], [Quota Type]],$BH$2:$BH$12,0)),"0", "1")</f>
        <v>0</v>
      </c>
      <c r="AV1471" s="2" t="str">
        <f>IF(ISERROR(MATCH(Table18[[#This Row], [Different Ability Type (only for Differently abled students)]],$BI$2:$BI$8,0)),"0", "1")</f>
        <v>0</v>
      </c>
      <c r="AW1471" s="2"/>
      <c r="AX1471" s="2"/>
      <c r="AY1471" s="2"/>
      <c r="AZ1471" s="2"/>
    </row>
    <row r="1472" ht="14.25">
      <c r="A1472" s="23"/>
      <c r="B1472" s="23"/>
      <c r="C1472" s="23"/>
      <c r="D1472" s="23"/>
      <c r="E1472" s="23"/>
      <c r="F1472" s="23"/>
      <c r="G1472" s="24"/>
      <c r="H1472" s="25"/>
      <c r="I1472" s="26"/>
      <c r="J1472" s="27"/>
      <c r="K1472" s="27"/>
      <c r="L1472" s="27"/>
      <c r="M1472" s="26"/>
      <c r="N1472" s="28"/>
      <c r="O1472" s="29"/>
      <c r="P1472" s="30"/>
      <c r="Q1472" s="30"/>
      <c r="R1472" s="30"/>
      <c r="S1472" s="31"/>
      <c r="T1472" s="26"/>
      <c r="U1472" s="27"/>
      <c r="V1472" s="82"/>
      <c r="W1472" s="83"/>
      <c r="X1472" s="27"/>
      <c r="Y1472" s="36"/>
      <c r="Z1472" s="27"/>
      <c r="AA1472" s="37"/>
      <c r="AB1472" s="38"/>
      <c r="AC1472" s="39"/>
      <c r="AD1472" s="40"/>
      <c r="AK1472" s="2" t="str">
        <f>IF(ISERROR(MATCH(Table18[[#This Row], [Sector of College]],$AY$2:$AY$4,0)),"0", "1")</f>
        <v>0</v>
      </c>
      <c r="AL1472" s="2" t="str">
        <f>IF(ISERROR(MATCH(Table18[[#This Row], [Type of College]],$AZ$2:$AZ$4,0)),"0", "1")</f>
        <v>0</v>
      </c>
      <c r="AM1472" s="2" t="str">
        <f>IF(ISERROR(MATCH(Table18[[#This Row], [College Category]],$BA$2:$BA$15,0)),"0", "1")</f>
        <v>0</v>
      </c>
      <c r="AN1472" s="2" t="str">
        <f>IF(ISERROR(MATCH(Table18[[#This Row], [Degree Duration]],$BB$3:$BB$12,0)),"0", "1")</f>
        <v>0</v>
      </c>
      <c r="AO1472" s="2" t="str">
        <f>IF(ISERROR(MATCH(#REF!,#REF!,0)),"0", "1")</f>
        <v>0</v>
      </c>
      <c r="AP1472" s="2" t="str">
        <f>IF(ISERROR(MATCH(Table18[[#This Row], [Batch Start Year]],$BC$2:$BC$23,0)),"0", "1")</f>
        <v>0</v>
      </c>
      <c r="AQ1472" s="2" t="str">
        <f>IF(ISERROR(MATCH(Table18[[#This Row], [Batch Start Semester]],$BD$2:$BD$5,0)),"0", "1")</f>
        <v>0</v>
      </c>
      <c r="AR1472" s="2" t="str">
        <f>IF(ISERROR(MATCH(Table18[[#This Row], [Batch Session ]],$BE$2:$BE$5,0)),"0", "1")</f>
        <v>0</v>
      </c>
      <c r="AS1472" s="2" t="str">
        <f>IF(ISERROR(MATCH(Table18[[#This Row], [Current Semester Number ]],$BF$2:$BF$12,0)),"0", "1")</f>
        <v>0</v>
      </c>
      <c r="AT1472" s="2" t="str">
        <f>IF(ISERROR(MATCH(Table18[[#This Row], [Gender]],$BG$2:$BG$4,0)),"0", "1")</f>
        <v>0</v>
      </c>
      <c r="AU1472" s="2" t="str">
        <f>IF(ISERROR(MATCH(Table18[[#This Row], [Quota Type]],$BH$2:$BH$12,0)),"0", "1")</f>
        <v>0</v>
      </c>
      <c r="AV1472" s="2" t="str">
        <f>IF(ISERROR(MATCH(Table18[[#This Row], [Different Ability Type (only for Differently abled students)]],$BI$2:$BI$8,0)),"0", "1")</f>
        <v>0</v>
      </c>
      <c r="AW1472" s="2"/>
      <c r="AX1472" s="2"/>
      <c r="AY1472" s="2"/>
      <c r="AZ1472" s="2"/>
    </row>
    <row r="1473" ht="14.25">
      <c r="A1473" s="23"/>
      <c r="B1473" s="23"/>
      <c r="C1473" s="23"/>
      <c r="D1473" s="23"/>
      <c r="E1473" s="23"/>
      <c r="F1473" s="23"/>
      <c r="G1473" s="24"/>
      <c r="H1473" s="25"/>
      <c r="I1473" s="26"/>
      <c r="J1473" s="27"/>
      <c r="K1473" s="27"/>
      <c r="L1473" s="27"/>
      <c r="M1473" s="26"/>
      <c r="N1473" s="28"/>
      <c r="O1473" s="29"/>
      <c r="P1473" s="30"/>
      <c r="Q1473" s="30"/>
      <c r="R1473" s="30"/>
      <c r="S1473" s="31"/>
      <c r="T1473" s="26"/>
      <c r="U1473" s="27"/>
      <c r="V1473" s="82"/>
      <c r="W1473" s="83"/>
      <c r="X1473" s="27"/>
      <c r="Y1473" s="36"/>
      <c r="Z1473" s="27"/>
      <c r="AA1473" s="37"/>
      <c r="AB1473" s="38"/>
      <c r="AC1473" s="39"/>
      <c r="AD1473" s="40"/>
      <c r="AK1473" s="2" t="str">
        <f>IF(ISERROR(MATCH(Table18[[#This Row], [Sector of College]],$AY$2:$AY$4,0)),"0", "1")</f>
        <v>0</v>
      </c>
      <c r="AL1473" s="2" t="str">
        <f>IF(ISERROR(MATCH(Table18[[#This Row], [Type of College]],$AZ$2:$AZ$4,0)),"0", "1")</f>
        <v>0</v>
      </c>
      <c r="AM1473" s="2" t="str">
        <f>IF(ISERROR(MATCH(Table18[[#This Row], [College Category]],$BA$2:$BA$15,0)),"0", "1")</f>
        <v>0</v>
      </c>
      <c r="AN1473" s="2" t="str">
        <f>IF(ISERROR(MATCH(Table18[[#This Row], [Degree Duration]],$BB$3:$BB$12,0)),"0", "1")</f>
        <v>0</v>
      </c>
      <c r="AO1473" s="2" t="str">
        <f>IF(ISERROR(MATCH(#REF!,#REF!,0)),"0", "1")</f>
        <v>0</v>
      </c>
      <c r="AP1473" s="2" t="str">
        <f>IF(ISERROR(MATCH(Table18[[#This Row], [Batch Start Year]],$BC$2:$BC$23,0)),"0", "1")</f>
        <v>0</v>
      </c>
      <c r="AQ1473" s="2" t="str">
        <f>IF(ISERROR(MATCH(Table18[[#This Row], [Batch Start Semester]],$BD$2:$BD$5,0)),"0", "1")</f>
        <v>0</v>
      </c>
      <c r="AR1473" s="2" t="str">
        <f>IF(ISERROR(MATCH(Table18[[#This Row], [Batch Session ]],$BE$2:$BE$5,0)),"0", "1")</f>
        <v>0</v>
      </c>
      <c r="AS1473" s="2" t="str">
        <f>IF(ISERROR(MATCH(Table18[[#This Row], [Current Semester Number ]],$BF$2:$BF$12,0)),"0", "1")</f>
        <v>0</v>
      </c>
      <c r="AT1473" s="2" t="str">
        <f>IF(ISERROR(MATCH(Table18[[#This Row], [Gender]],$BG$2:$BG$4,0)),"0", "1")</f>
        <v>0</v>
      </c>
      <c r="AU1473" s="2" t="str">
        <f>IF(ISERROR(MATCH(Table18[[#This Row], [Quota Type]],$BH$2:$BH$12,0)),"0", "1")</f>
        <v>0</v>
      </c>
      <c r="AV1473" s="2" t="str">
        <f>IF(ISERROR(MATCH(Table18[[#This Row], [Different Ability Type (only for Differently abled students)]],$BI$2:$BI$8,0)),"0", "1")</f>
        <v>0</v>
      </c>
      <c r="AW1473" s="2"/>
      <c r="AX1473" s="2"/>
      <c r="AY1473" s="2"/>
      <c r="AZ1473" s="2"/>
    </row>
    <row r="1474" ht="14.25">
      <c r="A1474" s="23"/>
      <c r="B1474" s="23"/>
      <c r="C1474" s="23"/>
      <c r="D1474" s="23"/>
      <c r="E1474" s="23"/>
      <c r="F1474" s="23"/>
      <c r="G1474" s="24"/>
      <c r="H1474" s="25"/>
      <c r="I1474" s="26"/>
      <c r="J1474" s="27"/>
      <c r="K1474" s="27"/>
      <c r="L1474" s="27"/>
      <c r="M1474" s="26"/>
      <c r="N1474" s="28"/>
      <c r="O1474" s="29"/>
      <c r="P1474" s="30"/>
      <c r="Q1474" s="30"/>
      <c r="R1474" s="30"/>
      <c r="S1474" s="31"/>
      <c r="T1474" s="26"/>
      <c r="U1474" s="27"/>
      <c r="V1474" s="82"/>
      <c r="W1474" s="83"/>
      <c r="X1474" s="27"/>
      <c r="Y1474" s="36"/>
      <c r="Z1474" s="27"/>
      <c r="AA1474" s="37"/>
      <c r="AB1474" s="38"/>
      <c r="AC1474" s="39"/>
      <c r="AD1474" s="40"/>
      <c r="AK1474" s="2" t="str">
        <f>IF(ISERROR(MATCH(Table18[[#This Row], [Sector of College]],$AY$2:$AY$4,0)),"0", "1")</f>
        <v>0</v>
      </c>
      <c r="AL1474" s="2" t="str">
        <f>IF(ISERROR(MATCH(Table18[[#This Row], [Type of College]],$AZ$2:$AZ$4,0)),"0", "1")</f>
        <v>0</v>
      </c>
      <c r="AM1474" s="2" t="str">
        <f>IF(ISERROR(MATCH(Table18[[#This Row], [College Category]],$BA$2:$BA$15,0)),"0", "1")</f>
        <v>0</v>
      </c>
      <c r="AN1474" s="2" t="str">
        <f>IF(ISERROR(MATCH(Table18[[#This Row], [Degree Duration]],$BB$3:$BB$12,0)),"0", "1")</f>
        <v>0</v>
      </c>
      <c r="AO1474" s="2" t="str">
        <f>IF(ISERROR(MATCH(#REF!,#REF!,0)),"0", "1")</f>
        <v>0</v>
      </c>
      <c r="AP1474" s="2" t="str">
        <f>IF(ISERROR(MATCH(Table18[[#This Row], [Batch Start Year]],$BC$2:$BC$23,0)),"0", "1")</f>
        <v>0</v>
      </c>
      <c r="AQ1474" s="2" t="str">
        <f>IF(ISERROR(MATCH(Table18[[#This Row], [Batch Start Semester]],$BD$2:$BD$5,0)),"0", "1")</f>
        <v>0</v>
      </c>
      <c r="AR1474" s="2" t="str">
        <f>IF(ISERROR(MATCH(Table18[[#This Row], [Batch Session ]],$BE$2:$BE$5,0)),"0", "1")</f>
        <v>0</v>
      </c>
      <c r="AS1474" s="2" t="str">
        <f>IF(ISERROR(MATCH(Table18[[#This Row], [Current Semester Number ]],$BF$2:$BF$12,0)),"0", "1")</f>
        <v>0</v>
      </c>
      <c r="AT1474" s="2" t="str">
        <f>IF(ISERROR(MATCH(Table18[[#This Row], [Gender]],$BG$2:$BG$4,0)),"0", "1")</f>
        <v>0</v>
      </c>
      <c r="AU1474" s="2" t="str">
        <f>IF(ISERROR(MATCH(Table18[[#This Row], [Quota Type]],$BH$2:$BH$12,0)),"0", "1")</f>
        <v>0</v>
      </c>
      <c r="AV1474" s="2" t="str">
        <f>IF(ISERROR(MATCH(Table18[[#This Row], [Different Ability Type (only for Differently abled students)]],$BI$2:$BI$8,0)),"0", "1")</f>
        <v>0</v>
      </c>
      <c r="AW1474" s="2"/>
      <c r="AX1474" s="2"/>
      <c r="AY1474" s="2"/>
      <c r="AZ1474" s="2"/>
    </row>
    <row r="1475" ht="14.25">
      <c r="A1475" s="23"/>
      <c r="B1475" s="23"/>
      <c r="C1475" s="23"/>
      <c r="D1475" s="23"/>
      <c r="E1475" s="23"/>
      <c r="F1475" s="23"/>
      <c r="G1475" s="24"/>
      <c r="H1475" s="25"/>
      <c r="I1475" s="26"/>
      <c r="J1475" s="27"/>
      <c r="K1475" s="27"/>
      <c r="L1475" s="27"/>
      <c r="M1475" s="26"/>
      <c r="N1475" s="28"/>
      <c r="O1475" s="29"/>
      <c r="P1475" s="30"/>
      <c r="Q1475" s="30"/>
      <c r="R1475" s="30"/>
      <c r="S1475" s="31"/>
      <c r="T1475" s="26"/>
      <c r="U1475" s="27"/>
      <c r="V1475" s="82"/>
      <c r="W1475" s="83"/>
      <c r="X1475" s="27"/>
      <c r="Y1475" s="36"/>
      <c r="Z1475" s="27"/>
      <c r="AA1475" s="37"/>
      <c r="AB1475" s="38"/>
      <c r="AC1475" s="39"/>
      <c r="AD1475" s="40"/>
      <c r="AK1475" s="2" t="str">
        <f>IF(ISERROR(MATCH(Table18[[#This Row], [Sector of College]],$AY$2:$AY$4,0)),"0", "1")</f>
        <v>0</v>
      </c>
      <c r="AL1475" s="2" t="str">
        <f>IF(ISERROR(MATCH(Table18[[#This Row], [Type of College]],$AZ$2:$AZ$4,0)),"0", "1")</f>
        <v>0</v>
      </c>
      <c r="AM1475" s="2" t="str">
        <f>IF(ISERROR(MATCH(Table18[[#This Row], [College Category]],$BA$2:$BA$15,0)),"0", "1")</f>
        <v>0</v>
      </c>
      <c r="AN1475" s="2" t="str">
        <f>IF(ISERROR(MATCH(Table18[[#This Row], [Degree Duration]],$BB$3:$BB$12,0)),"0", "1")</f>
        <v>0</v>
      </c>
      <c r="AO1475" s="2" t="str">
        <f>IF(ISERROR(MATCH(#REF!,#REF!,0)),"0", "1")</f>
        <v>0</v>
      </c>
      <c r="AP1475" s="2" t="str">
        <f>IF(ISERROR(MATCH(Table18[[#This Row], [Batch Start Year]],$BC$2:$BC$23,0)),"0", "1")</f>
        <v>0</v>
      </c>
      <c r="AQ1475" s="2" t="str">
        <f>IF(ISERROR(MATCH(Table18[[#This Row], [Batch Start Semester]],$BD$2:$BD$5,0)),"0", "1")</f>
        <v>0</v>
      </c>
      <c r="AR1475" s="2" t="str">
        <f>IF(ISERROR(MATCH(Table18[[#This Row], [Batch Session ]],$BE$2:$BE$5,0)),"0", "1")</f>
        <v>0</v>
      </c>
      <c r="AS1475" s="2" t="str">
        <f>IF(ISERROR(MATCH(Table18[[#This Row], [Current Semester Number ]],$BF$2:$BF$12,0)),"0", "1")</f>
        <v>0</v>
      </c>
      <c r="AT1475" s="2" t="str">
        <f>IF(ISERROR(MATCH(Table18[[#This Row], [Gender]],$BG$2:$BG$4,0)),"0", "1")</f>
        <v>0</v>
      </c>
      <c r="AU1475" s="2" t="str">
        <f>IF(ISERROR(MATCH(Table18[[#This Row], [Quota Type]],$BH$2:$BH$12,0)),"0", "1")</f>
        <v>0</v>
      </c>
      <c r="AV1475" s="2" t="str">
        <f>IF(ISERROR(MATCH(Table18[[#This Row], [Different Ability Type (only for Differently abled students)]],$BI$2:$BI$8,0)),"0", "1")</f>
        <v>0</v>
      </c>
      <c r="AW1475" s="2"/>
      <c r="AX1475" s="2"/>
      <c r="AY1475" s="2"/>
      <c r="AZ1475" s="2"/>
    </row>
    <row r="1476" ht="14.25">
      <c r="A1476" s="23"/>
      <c r="B1476" s="23"/>
      <c r="C1476" s="23"/>
      <c r="D1476" s="23"/>
      <c r="E1476" s="23"/>
      <c r="F1476" s="23"/>
      <c r="G1476" s="24"/>
      <c r="H1476" s="25"/>
      <c r="I1476" s="26"/>
      <c r="J1476" s="27"/>
      <c r="K1476" s="27"/>
      <c r="L1476" s="27"/>
      <c r="M1476" s="26"/>
      <c r="N1476" s="28"/>
      <c r="O1476" s="29"/>
      <c r="P1476" s="30"/>
      <c r="Q1476" s="30"/>
      <c r="R1476" s="30"/>
      <c r="S1476" s="31"/>
      <c r="T1476" s="26"/>
      <c r="U1476" s="27"/>
      <c r="V1476" s="82"/>
      <c r="W1476" s="83"/>
      <c r="X1476" s="27"/>
      <c r="Y1476" s="36"/>
      <c r="Z1476" s="27"/>
      <c r="AA1476" s="37"/>
      <c r="AB1476" s="38"/>
      <c r="AC1476" s="39"/>
      <c r="AD1476" s="40"/>
      <c r="AK1476" s="2" t="str">
        <f>IF(ISERROR(MATCH(Table18[[#This Row], [Sector of College]],$AY$2:$AY$4,0)),"0", "1")</f>
        <v>0</v>
      </c>
      <c r="AL1476" s="2" t="str">
        <f>IF(ISERROR(MATCH(Table18[[#This Row], [Type of College]],$AZ$2:$AZ$4,0)),"0", "1")</f>
        <v>0</v>
      </c>
      <c r="AM1476" s="2" t="str">
        <f>IF(ISERROR(MATCH(Table18[[#This Row], [College Category]],$BA$2:$BA$15,0)),"0", "1")</f>
        <v>0</v>
      </c>
      <c r="AN1476" s="2" t="str">
        <f>IF(ISERROR(MATCH(Table18[[#This Row], [Degree Duration]],$BB$3:$BB$12,0)),"0", "1")</f>
        <v>0</v>
      </c>
      <c r="AO1476" s="2" t="str">
        <f>IF(ISERROR(MATCH(#REF!,#REF!,0)),"0", "1")</f>
        <v>0</v>
      </c>
      <c r="AP1476" s="2" t="str">
        <f>IF(ISERROR(MATCH(Table18[[#This Row], [Batch Start Year]],$BC$2:$BC$23,0)),"0", "1")</f>
        <v>0</v>
      </c>
      <c r="AQ1476" s="2" t="str">
        <f>IF(ISERROR(MATCH(Table18[[#This Row], [Batch Start Semester]],$BD$2:$BD$5,0)),"0", "1")</f>
        <v>0</v>
      </c>
      <c r="AR1476" s="2" t="str">
        <f>IF(ISERROR(MATCH(Table18[[#This Row], [Batch Session ]],$BE$2:$BE$5,0)),"0", "1")</f>
        <v>0</v>
      </c>
      <c r="AS1476" s="2" t="str">
        <f>IF(ISERROR(MATCH(Table18[[#This Row], [Current Semester Number ]],$BF$2:$BF$12,0)),"0", "1")</f>
        <v>0</v>
      </c>
      <c r="AT1476" s="2" t="str">
        <f>IF(ISERROR(MATCH(Table18[[#This Row], [Gender]],$BG$2:$BG$4,0)),"0", "1")</f>
        <v>0</v>
      </c>
      <c r="AU1476" s="2" t="str">
        <f>IF(ISERROR(MATCH(Table18[[#This Row], [Quota Type]],$BH$2:$BH$12,0)),"0", "1")</f>
        <v>0</v>
      </c>
      <c r="AV1476" s="2" t="str">
        <f>IF(ISERROR(MATCH(Table18[[#This Row], [Different Ability Type (only for Differently abled students)]],$BI$2:$BI$8,0)),"0", "1")</f>
        <v>0</v>
      </c>
      <c r="AW1476" s="2"/>
      <c r="AX1476" s="2"/>
      <c r="AY1476" s="2"/>
      <c r="AZ1476" s="2"/>
    </row>
    <row r="1477" ht="14.25">
      <c r="A1477" s="23"/>
      <c r="B1477" s="23"/>
      <c r="C1477" s="23"/>
      <c r="D1477" s="23"/>
      <c r="E1477" s="23"/>
      <c r="F1477" s="23"/>
      <c r="G1477" s="24"/>
      <c r="H1477" s="25"/>
      <c r="I1477" s="26"/>
      <c r="J1477" s="27"/>
      <c r="K1477" s="27"/>
      <c r="L1477" s="27"/>
      <c r="M1477" s="26"/>
      <c r="N1477" s="28"/>
      <c r="O1477" s="29"/>
      <c r="P1477" s="30"/>
      <c r="Q1477" s="30"/>
      <c r="R1477" s="30"/>
      <c r="S1477" s="31"/>
      <c r="T1477" s="26"/>
      <c r="U1477" s="27"/>
      <c r="V1477" s="82"/>
      <c r="W1477" s="83"/>
      <c r="X1477" s="27"/>
      <c r="Y1477" s="36"/>
      <c r="Z1477" s="27"/>
      <c r="AA1477" s="37"/>
      <c r="AB1477" s="38"/>
      <c r="AC1477" s="39"/>
      <c r="AD1477" s="40"/>
      <c r="AK1477" s="2" t="str">
        <f>IF(ISERROR(MATCH(Table18[[#This Row], [Sector of College]],$AY$2:$AY$4,0)),"0", "1")</f>
        <v>0</v>
      </c>
      <c r="AL1477" s="2" t="str">
        <f>IF(ISERROR(MATCH(Table18[[#This Row], [Type of College]],$AZ$2:$AZ$4,0)),"0", "1")</f>
        <v>0</v>
      </c>
      <c r="AM1477" s="2" t="str">
        <f>IF(ISERROR(MATCH(Table18[[#This Row], [College Category]],$BA$2:$BA$15,0)),"0", "1")</f>
        <v>0</v>
      </c>
      <c r="AN1477" s="2" t="str">
        <f>IF(ISERROR(MATCH(Table18[[#This Row], [Degree Duration]],$BB$3:$BB$12,0)),"0", "1")</f>
        <v>0</v>
      </c>
      <c r="AO1477" s="2" t="str">
        <f>IF(ISERROR(MATCH(#REF!,#REF!,0)),"0", "1")</f>
        <v>0</v>
      </c>
      <c r="AP1477" s="2" t="str">
        <f>IF(ISERROR(MATCH(Table18[[#This Row], [Batch Start Year]],$BC$2:$BC$23,0)),"0", "1")</f>
        <v>0</v>
      </c>
      <c r="AQ1477" s="2" t="str">
        <f>IF(ISERROR(MATCH(Table18[[#This Row], [Batch Start Semester]],$BD$2:$BD$5,0)),"0", "1")</f>
        <v>0</v>
      </c>
      <c r="AR1477" s="2" t="str">
        <f>IF(ISERROR(MATCH(Table18[[#This Row], [Batch Session ]],$BE$2:$BE$5,0)),"0", "1")</f>
        <v>0</v>
      </c>
      <c r="AS1477" s="2" t="str">
        <f>IF(ISERROR(MATCH(Table18[[#This Row], [Current Semester Number ]],$BF$2:$BF$12,0)),"0", "1")</f>
        <v>0</v>
      </c>
      <c r="AT1477" s="2" t="str">
        <f>IF(ISERROR(MATCH(Table18[[#This Row], [Gender]],$BG$2:$BG$4,0)),"0", "1")</f>
        <v>0</v>
      </c>
      <c r="AU1477" s="2" t="str">
        <f>IF(ISERROR(MATCH(Table18[[#This Row], [Quota Type]],$BH$2:$BH$12,0)),"0", "1")</f>
        <v>0</v>
      </c>
      <c r="AV1477" s="2" t="str">
        <f>IF(ISERROR(MATCH(Table18[[#This Row], [Different Ability Type (only for Differently abled students)]],$BI$2:$BI$8,0)),"0", "1")</f>
        <v>0</v>
      </c>
      <c r="AW1477" s="2"/>
      <c r="AX1477" s="2"/>
      <c r="AY1477" s="2"/>
      <c r="AZ1477" s="2"/>
    </row>
    <row r="1478" ht="14.25">
      <c r="A1478" s="23"/>
      <c r="B1478" s="23"/>
      <c r="C1478" s="23"/>
      <c r="D1478" s="23"/>
      <c r="E1478" s="23"/>
      <c r="F1478" s="23"/>
      <c r="G1478" s="24"/>
      <c r="H1478" s="25"/>
      <c r="I1478" s="26"/>
      <c r="J1478" s="27"/>
      <c r="K1478" s="27"/>
      <c r="L1478" s="27"/>
      <c r="M1478" s="26"/>
      <c r="N1478" s="28"/>
      <c r="O1478" s="29"/>
      <c r="P1478" s="30"/>
      <c r="Q1478" s="30"/>
      <c r="R1478" s="30"/>
      <c r="S1478" s="31"/>
      <c r="T1478" s="26"/>
      <c r="U1478" s="27"/>
      <c r="V1478" s="82"/>
      <c r="W1478" s="83"/>
      <c r="X1478" s="27"/>
      <c r="Y1478" s="36"/>
      <c r="Z1478" s="27"/>
      <c r="AA1478" s="37"/>
      <c r="AB1478" s="38"/>
      <c r="AC1478" s="39"/>
      <c r="AD1478" s="40"/>
      <c r="AK1478" s="2" t="str">
        <f>IF(ISERROR(MATCH(Table18[[#This Row], [Sector of College]],$AY$2:$AY$4,0)),"0", "1")</f>
        <v>0</v>
      </c>
      <c r="AL1478" s="2" t="str">
        <f>IF(ISERROR(MATCH(Table18[[#This Row], [Type of College]],$AZ$2:$AZ$4,0)),"0", "1")</f>
        <v>0</v>
      </c>
      <c r="AM1478" s="2" t="str">
        <f>IF(ISERROR(MATCH(Table18[[#This Row], [College Category]],$BA$2:$BA$15,0)),"0", "1")</f>
        <v>0</v>
      </c>
      <c r="AN1478" s="2" t="str">
        <f>IF(ISERROR(MATCH(Table18[[#This Row], [Degree Duration]],$BB$3:$BB$12,0)),"0", "1")</f>
        <v>0</v>
      </c>
      <c r="AO1478" s="2" t="str">
        <f>IF(ISERROR(MATCH(#REF!,#REF!,0)),"0", "1")</f>
        <v>0</v>
      </c>
      <c r="AP1478" s="2" t="str">
        <f>IF(ISERROR(MATCH(Table18[[#This Row], [Batch Start Year]],$BC$2:$BC$23,0)),"0", "1")</f>
        <v>0</v>
      </c>
      <c r="AQ1478" s="2" t="str">
        <f>IF(ISERROR(MATCH(Table18[[#This Row], [Batch Start Semester]],$BD$2:$BD$5,0)),"0", "1")</f>
        <v>0</v>
      </c>
      <c r="AR1478" s="2" t="str">
        <f>IF(ISERROR(MATCH(Table18[[#This Row], [Batch Session ]],$BE$2:$BE$5,0)),"0", "1")</f>
        <v>0</v>
      </c>
      <c r="AS1478" s="2" t="str">
        <f>IF(ISERROR(MATCH(Table18[[#This Row], [Current Semester Number ]],$BF$2:$BF$12,0)),"0", "1")</f>
        <v>0</v>
      </c>
      <c r="AT1478" s="2" t="str">
        <f>IF(ISERROR(MATCH(Table18[[#This Row], [Gender]],$BG$2:$BG$4,0)),"0", "1")</f>
        <v>0</v>
      </c>
      <c r="AU1478" s="2" t="str">
        <f>IF(ISERROR(MATCH(Table18[[#This Row], [Quota Type]],$BH$2:$BH$12,0)),"0", "1")</f>
        <v>0</v>
      </c>
      <c r="AV1478" s="2" t="str">
        <f>IF(ISERROR(MATCH(Table18[[#This Row], [Different Ability Type (only for Differently abled students)]],$BI$2:$BI$8,0)),"0", "1")</f>
        <v>0</v>
      </c>
      <c r="AW1478" s="2"/>
      <c r="AX1478" s="2"/>
      <c r="AY1478" s="2"/>
      <c r="AZ1478" s="2"/>
    </row>
    <row r="1479" ht="14.25">
      <c r="A1479" s="23"/>
      <c r="B1479" s="23"/>
      <c r="C1479" s="23"/>
      <c r="D1479" s="23"/>
      <c r="E1479" s="23"/>
      <c r="F1479" s="23"/>
      <c r="G1479" s="24"/>
      <c r="H1479" s="25"/>
      <c r="I1479" s="26"/>
      <c r="J1479" s="27"/>
      <c r="K1479" s="27"/>
      <c r="L1479" s="27"/>
      <c r="M1479" s="26"/>
      <c r="N1479" s="28"/>
      <c r="O1479" s="29"/>
      <c r="P1479" s="30"/>
      <c r="Q1479" s="30"/>
      <c r="R1479" s="30"/>
      <c r="S1479" s="31"/>
      <c r="T1479" s="26"/>
      <c r="U1479" s="27"/>
      <c r="V1479" s="82"/>
      <c r="W1479" s="83"/>
      <c r="X1479" s="27"/>
      <c r="Y1479" s="36"/>
      <c r="Z1479" s="27"/>
      <c r="AA1479" s="37"/>
      <c r="AB1479" s="38"/>
      <c r="AC1479" s="39"/>
      <c r="AD1479" s="40"/>
      <c r="AK1479" s="2" t="str">
        <f>IF(ISERROR(MATCH(Table18[[#This Row], [Sector of College]],$AY$2:$AY$4,0)),"0", "1")</f>
        <v>0</v>
      </c>
      <c r="AL1479" s="2" t="str">
        <f>IF(ISERROR(MATCH(Table18[[#This Row], [Type of College]],$AZ$2:$AZ$4,0)),"0", "1")</f>
        <v>0</v>
      </c>
      <c r="AM1479" s="2" t="str">
        <f>IF(ISERROR(MATCH(Table18[[#This Row], [College Category]],$BA$2:$BA$15,0)),"0", "1")</f>
        <v>0</v>
      </c>
      <c r="AN1479" s="2" t="str">
        <f>IF(ISERROR(MATCH(Table18[[#This Row], [Degree Duration]],$BB$3:$BB$12,0)),"0", "1")</f>
        <v>0</v>
      </c>
      <c r="AO1479" s="2" t="str">
        <f>IF(ISERROR(MATCH(#REF!,#REF!,0)),"0", "1")</f>
        <v>0</v>
      </c>
      <c r="AP1479" s="2" t="str">
        <f>IF(ISERROR(MATCH(Table18[[#This Row], [Batch Start Year]],$BC$2:$BC$23,0)),"0", "1")</f>
        <v>0</v>
      </c>
      <c r="AQ1479" s="2" t="str">
        <f>IF(ISERROR(MATCH(Table18[[#This Row], [Batch Start Semester]],$BD$2:$BD$5,0)),"0", "1")</f>
        <v>0</v>
      </c>
      <c r="AR1479" s="2" t="str">
        <f>IF(ISERROR(MATCH(Table18[[#This Row], [Batch Session ]],$BE$2:$BE$5,0)),"0", "1")</f>
        <v>0</v>
      </c>
      <c r="AS1479" s="2" t="str">
        <f>IF(ISERROR(MATCH(Table18[[#This Row], [Current Semester Number ]],$BF$2:$BF$12,0)),"0", "1")</f>
        <v>0</v>
      </c>
      <c r="AT1479" s="2" t="str">
        <f>IF(ISERROR(MATCH(Table18[[#This Row], [Gender]],$BG$2:$BG$4,0)),"0", "1")</f>
        <v>0</v>
      </c>
      <c r="AU1479" s="2" t="str">
        <f>IF(ISERROR(MATCH(Table18[[#This Row], [Quota Type]],$BH$2:$BH$12,0)),"0", "1")</f>
        <v>0</v>
      </c>
      <c r="AV1479" s="2" t="str">
        <f>IF(ISERROR(MATCH(Table18[[#This Row], [Different Ability Type (only for Differently abled students)]],$BI$2:$BI$8,0)),"0", "1")</f>
        <v>0</v>
      </c>
      <c r="AW1479" s="2"/>
      <c r="AX1479" s="2"/>
      <c r="AY1479" s="2"/>
      <c r="AZ1479" s="2"/>
    </row>
    <row r="1480" ht="14.25">
      <c r="A1480" s="23"/>
      <c r="B1480" s="23"/>
      <c r="C1480" s="23"/>
      <c r="D1480" s="23"/>
      <c r="E1480" s="23"/>
      <c r="F1480" s="23"/>
      <c r="G1480" s="24"/>
      <c r="H1480" s="25"/>
      <c r="I1480" s="26"/>
      <c r="J1480" s="27"/>
      <c r="K1480" s="27"/>
      <c r="L1480" s="27"/>
      <c r="M1480" s="26"/>
      <c r="N1480" s="28"/>
      <c r="O1480" s="29"/>
      <c r="P1480" s="30"/>
      <c r="Q1480" s="30"/>
      <c r="R1480" s="30"/>
      <c r="S1480" s="31"/>
      <c r="T1480" s="26"/>
      <c r="U1480" s="27"/>
      <c r="V1480" s="82"/>
      <c r="W1480" s="83"/>
      <c r="X1480" s="27"/>
      <c r="Y1480" s="36"/>
      <c r="Z1480" s="27"/>
      <c r="AA1480" s="37"/>
      <c r="AB1480" s="38"/>
      <c r="AC1480" s="39"/>
      <c r="AD1480" s="40"/>
      <c r="AK1480" s="2" t="str">
        <f>IF(ISERROR(MATCH(Table18[[#This Row], [Sector of College]],$AY$2:$AY$4,0)),"0", "1")</f>
        <v>0</v>
      </c>
      <c r="AL1480" s="2" t="str">
        <f>IF(ISERROR(MATCH(Table18[[#This Row], [Type of College]],$AZ$2:$AZ$4,0)),"0", "1")</f>
        <v>0</v>
      </c>
      <c r="AM1480" s="2" t="str">
        <f>IF(ISERROR(MATCH(Table18[[#This Row], [College Category]],$BA$2:$BA$15,0)),"0", "1")</f>
        <v>0</v>
      </c>
      <c r="AN1480" s="2" t="str">
        <f>IF(ISERROR(MATCH(Table18[[#This Row], [Degree Duration]],$BB$3:$BB$12,0)),"0", "1")</f>
        <v>0</v>
      </c>
      <c r="AO1480" s="2" t="str">
        <f>IF(ISERROR(MATCH(#REF!,#REF!,0)),"0", "1")</f>
        <v>0</v>
      </c>
      <c r="AP1480" s="2" t="str">
        <f>IF(ISERROR(MATCH(Table18[[#This Row], [Batch Start Year]],$BC$2:$BC$23,0)),"0", "1")</f>
        <v>0</v>
      </c>
      <c r="AQ1480" s="2" t="str">
        <f>IF(ISERROR(MATCH(Table18[[#This Row], [Batch Start Semester]],$BD$2:$BD$5,0)),"0", "1")</f>
        <v>0</v>
      </c>
      <c r="AR1480" s="2" t="str">
        <f>IF(ISERROR(MATCH(Table18[[#This Row], [Batch Session ]],$BE$2:$BE$5,0)),"0", "1")</f>
        <v>0</v>
      </c>
      <c r="AS1480" s="2" t="str">
        <f>IF(ISERROR(MATCH(Table18[[#This Row], [Current Semester Number ]],$BF$2:$BF$12,0)),"0", "1")</f>
        <v>0</v>
      </c>
      <c r="AT1480" s="2" t="str">
        <f>IF(ISERROR(MATCH(Table18[[#This Row], [Gender]],$BG$2:$BG$4,0)),"0", "1")</f>
        <v>0</v>
      </c>
      <c r="AU1480" s="2" t="str">
        <f>IF(ISERROR(MATCH(Table18[[#This Row], [Quota Type]],$BH$2:$BH$12,0)),"0", "1")</f>
        <v>0</v>
      </c>
      <c r="AV1480" s="2" t="str">
        <f>IF(ISERROR(MATCH(Table18[[#This Row], [Different Ability Type (only for Differently abled students)]],$BI$2:$BI$8,0)),"0", "1")</f>
        <v>0</v>
      </c>
      <c r="AW1480" s="2"/>
      <c r="AX1480" s="2"/>
      <c r="AY1480" s="2"/>
      <c r="AZ1480" s="2"/>
    </row>
    <row r="1481" ht="14.25">
      <c r="A1481" s="23"/>
      <c r="B1481" s="23"/>
      <c r="C1481" s="23"/>
      <c r="D1481" s="23"/>
      <c r="E1481" s="23"/>
      <c r="F1481" s="23"/>
      <c r="G1481" s="24"/>
      <c r="H1481" s="25"/>
      <c r="I1481" s="26"/>
      <c r="J1481" s="27"/>
      <c r="K1481" s="27"/>
      <c r="L1481" s="27"/>
      <c r="M1481" s="26"/>
      <c r="N1481" s="28"/>
      <c r="O1481" s="29"/>
      <c r="P1481" s="30"/>
      <c r="Q1481" s="30"/>
      <c r="R1481" s="30"/>
      <c r="S1481" s="31"/>
      <c r="T1481" s="26"/>
      <c r="U1481" s="27"/>
      <c r="V1481" s="82"/>
      <c r="W1481" s="83"/>
      <c r="X1481" s="27"/>
      <c r="Y1481" s="36"/>
      <c r="Z1481" s="27"/>
      <c r="AA1481" s="37"/>
      <c r="AB1481" s="38"/>
      <c r="AC1481" s="39"/>
      <c r="AD1481" s="40"/>
      <c r="AK1481" s="2" t="str">
        <f>IF(ISERROR(MATCH(Table18[[#This Row], [Sector of College]],$AY$2:$AY$4,0)),"0", "1")</f>
        <v>0</v>
      </c>
      <c r="AL1481" s="2" t="str">
        <f>IF(ISERROR(MATCH(Table18[[#This Row], [Type of College]],$AZ$2:$AZ$4,0)),"0", "1")</f>
        <v>0</v>
      </c>
      <c r="AM1481" s="2" t="str">
        <f>IF(ISERROR(MATCH(Table18[[#This Row], [College Category]],$BA$2:$BA$15,0)),"0", "1")</f>
        <v>0</v>
      </c>
      <c r="AN1481" s="2" t="str">
        <f>IF(ISERROR(MATCH(Table18[[#This Row], [Degree Duration]],$BB$3:$BB$12,0)),"0", "1")</f>
        <v>0</v>
      </c>
      <c r="AO1481" s="2" t="str">
        <f>IF(ISERROR(MATCH(#REF!,#REF!,0)),"0", "1")</f>
        <v>0</v>
      </c>
      <c r="AP1481" s="2" t="str">
        <f>IF(ISERROR(MATCH(Table18[[#This Row], [Batch Start Year]],$BC$2:$BC$23,0)),"0", "1")</f>
        <v>0</v>
      </c>
      <c r="AQ1481" s="2" t="str">
        <f>IF(ISERROR(MATCH(Table18[[#This Row], [Batch Start Semester]],$BD$2:$BD$5,0)),"0", "1")</f>
        <v>0</v>
      </c>
      <c r="AR1481" s="2" t="str">
        <f>IF(ISERROR(MATCH(Table18[[#This Row], [Batch Session ]],$BE$2:$BE$5,0)),"0", "1")</f>
        <v>0</v>
      </c>
      <c r="AS1481" s="2" t="str">
        <f>IF(ISERROR(MATCH(Table18[[#This Row], [Current Semester Number ]],$BF$2:$BF$12,0)),"0", "1")</f>
        <v>0</v>
      </c>
      <c r="AT1481" s="2" t="str">
        <f>IF(ISERROR(MATCH(Table18[[#This Row], [Gender]],$BG$2:$BG$4,0)),"0", "1")</f>
        <v>0</v>
      </c>
      <c r="AU1481" s="2" t="str">
        <f>IF(ISERROR(MATCH(Table18[[#This Row], [Quota Type]],$BH$2:$BH$12,0)),"0", "1")</f>
        <v>0</v>
      </c>
      <c r="AV1481" s="2" t="str">
        <f>IF(ISERROR(MATCH(Table18[[#This Row], [Different Ability Type (only for Differently abled students)]],$BI$2:$BI$8,0)),"0", "1")</f>
        <v>0</v>
      </c>
      <c r="AW1481" s="2"/>
      <c r="AX1481" s="2"/>
      <c r="AY1481" s="2"/>
      <c r="AZ1481" s="2"/>
    </row>
    <row r="1482" ht="14.25">
      <c r="A1482" s="23"/>
      <c r="B1482" s="23"/>
      <c r="C1482" s="23"/>
      <c r="D1482" s="23"/>
      <c r="E1482" s="23"/>
      <c r="F1482" s="23"/>
      <c r="G1482" s="24"/>
      <c r="H1482" s="25"/>
      <c r="I1482" s="26"/>
      <c r="J1482" s="27"/>
      <c r="K1482" s="27"/>
      <c r="L1482" s="27"/>
      <c r="M1482" s="26"/>
      <c r="N1482" s="28"/>
      <c r="O1482" s="29"/>
      <c r="P1482" s="30"/>
      <c r="Q1482" s="30"/>
      <c r="R1482" s="30"/>
      <c r="S1482" s="31"/>
      <c r="T1482" s="26"/>
      <c r="U1482" s="27"/>
      <c r="V1482" s="82"/>
      <c r="W1482" s="83"/>
      <c r="X1482" s="27"/>
      <c r="Y1482" s="36"/>
      <c r="Z1482" s="27"/>
      <c r="AA1482" s="37"/>
      <c r="AB1482" s="38"/>
      <c r="AC1482" s="39"/>
      <c r="AD1482" s="40"/>
      <c r="AK1482" s="2" t="str">
        <f>IF(ISERROR(MATCH(Table18[[#This Row], [Sector of College]],$AY$2:$AY$4,0)),"0", "1")</f>
        <v>0</v>
      </c>
      <c r="AL1482" s="2" t="str">
        <f>IF(ISERROR(MATCH(Table18[[#This Row], [Type of College]],$AZ$2:$AZ$4,0)),"0", "1")</f>
        <v>0</v>
      </c>
      <c r="AM1482" s="2" t="str">
        <f>IF(ISERROR(MATCH(Table18[[#This Row], [College Category]],$BA$2:$BA$15,0)),"0", "1")</f>
        <v>0</v>
      </c>
      <c r="AN1482" s="2" t="str">
        <f>IF(ISERROR(MATCH(Table18[[#This Row], [Degree Duration]],$BB$3:$BB$12,0)),"0", "1")</f>
        <v>0</v>
      </c>
      <c r="AO1482" s="2" t="str">
        <f>IF(ISERROR(MATCH(#REF!,#REF!,0)),"0", "1")</f>
        <v>0</v>
      </c>
      <c r="AP1482" s="2" t="str">
        <f>IF(ISERROR(MATCH(Table18[[#This Row], [Batch Start Year]],$BC$2:$BC$23,0)),"0", "1")</f>
        <v>0</v>
      </c>
      <c r="AQ1482" s="2" t="str">
        <f>IF(ISERROR(MATCH(Table18[[#This Row], [Batch Start Semester]],$BD$2:$BD$5,0)),"0", "1")</f>
        <v>0</v>
      </c>
      <c r="AR1482" s="2" t="str">
        <f>IF(ISERROR(MATCH(Table18[[#This Row], [Batch Session ]],$BE$2:$BE$5,0)),"0", "1")</f>
        <v>0</v>
      </c>
      <c r="AS1482" s="2" t="str">
        <f>IF(ISERROR(MATCH(Table18[[#This Row], [Current Semester Number ]],$BF$2:$BF$12,0)),"0", "1")</f>
        <v>0</v>
      </c>
      <c r="AT1482" s="2" t="str">
        <f>IF(ISERROR(MATCH(Table18[[#This Row], [Gender]],$BG$2:$BG$4,0)),"0", "1")</f>
        <v>0</v>
      </c>
      <c r="AU1482" s="2" t="str">
        <f>IF(ISERROR(MATCH(Table18[[#This Row], [Quota Type]],$BH$2:$BH$12,0)),"0", "1")</f>
        <v>0</v>
      </c>
      <c r="AV1482" s="2" t="str">
        <f>IF(ISERROR(MATCH(Table18[[#This Row], [Different Ability Type (only for Differently abled students)]],$BI$2:$BI$8,0)),"0", "1")</f>
        <v>0</v>
      </c>
      <c r="AW1482" s="2"/>
      <c r="AX1482" s="2"/>
      <c r="AY1482" s="2"/>
      <c r="AZ1482" s="2"/>
    </row>
    <row r="1483" ht="14.25">
      <c r="A1483" s="23"/>
      <c r="B1483" s="23"/>
      <c r="C1483" s="23"/>
      <c r="D1483" s="23"/>
      <c r="E1483" s="23"/>
      <c r="F1483" s="23"/>
      <c r="G1483" s="24"/>
      <c r="H1483" s="25"/>
      <c r="I1483" s="26"/>
      <c r="J1483" s="27"/>
      <c r="K1483" s="27"/>
      <c r="L1483" s="27"/>
      <c r="M1483" s="26"/>
      <c r="N1483" s="28"/>
      <c r="O1483" s="29"/>
      <c r="P1483" s="30"/>
      <c r="Q1483" s="30"/>
      <c r="R1483" s="30"/>
      <c r="S1483" s="31"/>
      <c r="T1483" s="26"/>
      <c r="U1483" s="27"/>
      <c r="V1483" s="82"/>
      <c r="W1483" s="83"/>
      <c r="X1483" s="27"/>
      <c r="Y1483" s="36"/>
      <c r="Z1483" s="27"/>
      <c r="AA1483" s="37"/>
      <c r="AB1483" s="38"/>
      <c r="AC1483" s="39"/>
      <c r="AD1483" s="40"/>
      <c r="AK1483" s="2" t="str">
        <f>IF(ISERROR(MATCH(Table18[[#This Row], [Sector of College]],$AY$2:$AY$4,0)),"0", "1")</f>
        <v>0</v>
      </c>
      <c r="AL1483" s="2" t="str">
        <f>IF(ISERROR(MATCH(Table18[[#This Row], [Type of College]],$AZ$2:$AZ$4,0)),"0", "1")</f>
        <v>0</v>
      </c>
      <c r="AM1483" s="2" t="str">
        <f>IF(ISERROR(MATCH(Table18[[#This Row], [College Category]],$BA$2:$BA$15,0)),"0", "1")</f>
        <v>0</v>
      </c>
      <c r="AN1483" s="2" t="str">
        <f>IF(ISERROR(MATCH(Table18[[#This Row], [Degree Duration]],$BB$3:$BB$12,0)),"0", "1")</f>
        <v>0</v>
      </c>
      <c r="AO1483" s="2" t="str">
        <f>IF(ISERROR(MATCH(#REF!,#REF!,0)),"0", "1")</f>
        <v>0</v>
      </c>
      <c r="AP1483" s="2" t="str">
        <f>IF(ISERROR(MATCH(Table18[[#This Row], [Batch Start Year]],$BC$2:$BC$23,0)),"0", "1")</f>
        <v>0</v>
      </c>
      <c r="AQ1483" s="2" t="str">
        <f>IF(ISERROR(MATCH(Table18[[#This Row], [Batch Start Semester]],$BD$2:$BD$5,0)),"0", "1")</f>
        <v>0</v>
      </c>
      <c r="AR1483" s="2" t="str">
        <f>IF(ISERROR(MATCH(Table18[[#This Row], [Batch Session ]],$BE$2:$BE$5,0)),"0", "1")</f>
        <v>0</v>
      </c>
      <c r="AS1483" s="2" t="str">
        <f>IF(ISERROR(MATCH(Table18[[#This Row], [Current Semester Number ]],$BF$2:$BF$12,0)),"0", "1")</f>
        <v>0</v>
      </c>
      <c r="AT1483" s="2" t="str">
        <f>IF(ISERROR(MATCH(Table18[[#This Row], [Gender]],$BG$2:$BG$4,0)),"0", "1")</f>
        <v>0</v>
      </c>
      <c r="AU1483" s="2" t="str">
        <f>IF(ISERROR(MATCH(Table18[[#This Row], [Quota Type]],$BH$2:$BH$12,0)),"0", "1")</f>
        <v>0</v>
      </c>
      <c r="AV1483" s="2" t="str">
        <f>IF(ISERROR(MATCH(Table18[[#This Row], [Different Ability Type (only for Differently abled students)]],$BI$2:$BI$8,0)),"0", "1")</f>
        <v>0</v>
      </c>
      <c r="AW1483" s="2"/>
      <c r="AX1483" s="2"/>
      <c r="AY1483" s="2"/>
      <c r="AZ1483" s="2"/>
    </row>
    <row r="1484" ht="14.25">
      <c r="A1484" s="23"/>
      <c r="B1484" s="23"/>
      <c r="C1484" s="23"/>
      <c r="D1484" s="23"/>
      <c r="E1484" s="23"/>
      <c r="F1484" s="23"/>
      <c r="G1484" s="24"/>
      <c r="H1484" s="25"/>
      <c r="I1484" s="26"/>
      <c r="J1484" s="27"/>
      <c r="K1484" s="27"/>
      <c r="L1484" s="27"/>
      <c r="M1484" s="26"/>
      <c r="N1484" s="28"/>
      <c r="O1484" s="29"/>
      <c r="P1484" s="30"/>
      <c r="Q1484" s="30"/>
      <c r="R1484" s="30"/>
      <c r="S1484" s="31"/>
      <c r="T1484" s="26"/>
      <c r="U1484" s="27"/>
      <c r="V1484" s="82"/>
      <c r="W1484" s="83"/>
      <c r="X1484" s="27"/>
      <c r="Y1484" s="36"/>
      <c r="Z1484" s="27"/>
      <c r="AA1484" s="37"/>
      <c r="AB1484" s="38"/>
      <c r="AC1484" s="39"/>
      <c r="AD1484" s="40"/>
      <c r="AK1484" s="2" t="str">
        <f>IF(ISERROR(MATCH(Table18[[#This Row], [Sector of College]],$AY$2:$AY$4,0)),"0", "1")</f>
        <v>0</v>
      </c>
      <c r="AL1484" s="2" t="str">
        <f>IF(ISERROR(MATCH(Table18[[#This Row], [Type of College]],$AZ$2:$AZ$4,0)),"0", "1")</f>
        <v>0</v>
      </c>
      <c r="AM1484" s="2" t="str">
        <f>IF(ISERROR(MATCH(Table18[[#This Row], [College Category]],$BA$2:$BA$15,0)),"0", "1")</f>
        <v>0</v>
      </c>
      <c r="AN1484" s="2" t="str">
        <f>IF(ISERROR(MATCH(Table18[[#This Row], [Degree Duration]],$BB$3:$BB$12,0)),"0", "1")</f>
        <v>0</v>
      </c>
      <c r="AO1484" s="2" t="str">
        <f>IF(ISERROR(MATCH(#REF!,#REF!,0)),"0", "1")</f>
        <v>0</v>
      </c>
      <c r="AP1484" s="2" t="str">
        <f>IF(ISERROR(MATCH(Table18[[#This Row], [Batch Start Year]],$BC$2:$BC$23,0)),"0", "1")</f>
        <v>0</v>
      </c>
      <c r="AQ1484" s="2" t="str">
        <f>IF(ISERROR(MATCH(Table18[[#This Row], [Batch Start Semester]],$BD$2:$BD$5,0)),"0", "1")</f>
        <v>0</v>
      </c>
      <c r="AR1484" s="2" t="str">
        <f>IF(ISERROR(MATCH(Table18[[#This Row], [Batch Session ]],$BE$2:$BE$5,0)),"0", "1")</f>
        <v>0</v>
      </c>
      <c r="AS1484" s="2" t="str">
        <f>IF(ISERROR(MATCH(Table18[[#This Row], [Current Semester Number ]],$BF$2:$BF$12,0)),"0", "1")</f>
        <v>0</v>
      </c>
      <c r="AT1484" s="2" t="str">
        <f>IF(ISERROR(MATCH(Table18[[#This Row], [Gender]],$BG$2:$BG$4,0)),"0", "1")</f>
        <v>0</v>
      </c>
      <c r="AU1484" s="2" t="str">
        <f>IF(ISERROR(MATCH(Table18[[#This Row], [Quota Type]],$BH$2:$BH$12,0)),"0", "1")</f>
        <v>0</v>
      </c>
      <c r="AV1484" s="2" t="str">
        <f>IF(ISERROR(MATCH(Table18[[#This Row], [Different Ability Type (only for Differently abled students)]],$BI$2:$BI$8,0)),"0", "1")</f>
        <v>0</v>
      </c>
      <c r="AW1484" s="2"/>
      <c r="AX1484" s="2"/>
      <c r="AY1484" s="2"/>
      <c r="AZ1484" s="2"/>
    </row>
    <row r="1485" ht="14.25">
      <c r="A1485" s="23"/>
      <c r="B1485" s="23"/>
      <c r="C1485" s="23"/>
      <c r="D1485" s="23"/>
      <c r="E1485" s="23"/>
      <c r="F1485" s="23"/>
      <c r="G1485" s="24"/>
      <c r="H1485" s="25"/>
      <c r="I1485" s="26"/>
      <c r="J1485" s="27"/>
      <c r="K1485" s="27"/>
      <c r="L1485" s="27"/>
      <c r="M1485" s="26"/>
      <c r="N1485" s="28"/>
      <c r="O1485" s="29"/>
      <c r="P1485" s="30"/>
      <c r="Q1485" s="30"/>
      <c r="R1485" s="30"/>
      <c r="S1485" s="31"/>
      <c r="T1485" s="26"/>
      <c r="U1485" s="27"/>
      <c r="V1485" s="82"/>
      <c r="W1485" s="83"/>
      <c r="X1485" s="27"/>
      <c r="Y1485" s="36"/>
      <c r="Z1485" s="27"/>
      <c r="AA1485" s="37"/>
      <c r="AB1485" s="38"/>
      <c r="AC1485" s="39"/>
      <c r="AD1485" s="40"/>
      <c r="AK1485" s="2" t="str">
        <f>IF(ISERROR(MATCH(Table18[[#This Row], [Sector of College]],$AY$2:$AY$4,0)),"0", "1")</f>
        <v>0</v>
      </c>
      <c r="AL1485" s="2" t="str">
        <f>IF(ISERROR(MATCH(Table18[[#This Row], [Type of College]],$AZ$2:$AZ$4,0)),"0", "1")</f>
        <v>0</v>
      </c>
      <c r="AM1485" s="2" t="str">
        <f>IF(ISERROR(MATCH(Table18[[#This Row], [College Category]],$BA$2:$BA$15,0)),"0", "1")</f>
        <v>0</v>
      </c>
      <c r="AN1485" s="2" t="str">
        <f>IF(ISERROR(MATCH(Table18[[#This Row], [Degree Duration]],$BB$3:$BB$12,0)),"0", "1")</f>
        <v>0</v>
      </c>
      <c r="AO1485" s="2" t="str">
        <f>IF(ISERROR(MATCH(#REF!,#REF!,0)),"0", "1")</f>
        <v>0</v>
      </c>
      <c r="AP1485" s="2" t="str">
        <f>IF(ISERROR(MATCH(Table18[[#This Row], [Batch Start Year]],$BC$2:$BC$23,0)),"0", "1")</f>
        <v>0</v>
      </c>
      <c r="AQ1485" s="2" t="str">
        <f>IF(ISERROR(MATCH(Table18[[#This Row], [Batch Start Semester]],$BD$2:$BD$5,0)),"0", "1")</f>
        <v>0</v>
      </c>
      <c r="AR1485" s="2" t="str">
        <f>IF(ISERROR(MATCH(Table18[[#This Row], [Batch Session ]],$BE$2:$BE$5,0)),"0", "1")</f>
        <v>0</v>
      </c>
      <c r="AS1485" s="2" t="str">
        <f>IF(ISERROR(MATCH(Table18[[#This Row], [Current Semester Number ]],$BF$2:$BF$12,0)),"0", "1")</f>
        <v>0</v>
      </c>
      <c r="AT1485" s="2" t="str">
        <f>IF(ISERROR(MATCH(Table18[[#This Row], [Gender]],$BG$2:$BG$4,0)),"0", "1")</f>
        <v>0</v>
      </c>
      <c r="AU1485" s="2" t="str">
        <f>IF(ISERROR(MATCH(Table18[[#This Row], [Quota Type]],$BH$2:$BH$12,0)),"0", "1")</f>
        <v>0</v>
      </c>
      <c r="AV1485" s="2" t="str">
        <f>IF(ISERROR(MATCH(Table18[[#This Row], [Different Ability Type (only for Differently abled students)]],$BI$2:$BI$8,0)),"0", "1")</f>
        <v>0</v>
      </c>
      <c r="AW1485" s="2"/>
      <c r="AX1485" s="2"/>
      <c r="AY1485" s="2"/>
      <c r="AZ1485" s="2"/>
    </row>
    <row r="1486" ht="14.25">
      <c r="A1486" s="23"/>
      <c r="B1486" s="23"/>
      <c r="C1486" s="23"/>
      <c r="D1486" s="23"/>
      <c r="E1486" s="23"/>
      <c r="F1486" s="23"/>
      <c r="G1486" s="24"/>
      <c r="H1486" s="25"/>
      <c r="I1486" s="26"/>
      <c r="J1486" s="27"/>
      <c r="K1486" s="27"/>
      <c r="L1486" s="27"/>
      <c r="M1486" s="26"/>
      <c r="N1486" s="28"/>
      <c r="O1486" s="29"/>
      <c r="P1486" s="30"/>
      <c r="Q1486" s="30"/>
      <c r="R1486" s="30"/>
      <c r="S1486" s="31"/>
      <c r="T1486" s="26"/>
      <c r="U1486" s="27"/>
      <c r="V1486" s="82"/>
      <c r="W1486" s="83"/>
      <c r="X1486" s="27"/>
      <c r="Y1486" s="36"/>
      <c r="Z1486" s="27"/>
      <c r="AA1486" s="37"/>
      <c r="AB1486" s="38"/>
      <c r="AC1486" s="39"/>
      <c r="AD1486" s="40"/>
      <c r="AK1486" s="2" t="str">
        <f>IF(ISERROR(MATCH(Table18[[#This Row], [Sector of College]],$AY$2:$AY$4,0)),"0", "1")</f>
        <v>0</v>
      </c>
      <c r="AL1486" s="2" t="str">
        <f>IF(ISERROR(MATCH(Table18[[#This Row], [Type of College]],$AZ$2:$AZ$4,0)),"0", "1")</f>
        <v>0</v>
      </c>
      <c r="AM1486" s="2" t="str">
        <f>IF(ISERROR(MATCH(Table18[[#This Row], [College Category]],$BA$2:$BA$15,0)),"0", "1")</f>
        <v>0</v>
      </c>
      <c r="AN1486" s="2" t="str">
        <f>IF(ISERROR(MATCH(Table18[[#This Row], [Degree Duration]],$BB$3:$BB$12,0)),"0", "1")</f>
        <v>0</v>
      </c>
      <c r="AO1486" s="2" t="str">
        <f>IF(ISERROR(MATCH(#REF!,#REF!,0)),"0", "1")</f>
        <v>0</v>
      </c>
      <c r="AP1486" s="2" t="str">
        <f>IF(ISERROR(MATCH(Table18[[#This Row], [Batch Start Year]],$BC$2:$BC$23,0)),"0", "1")</f>
        <v>0</v>
      </c>
      <c r="AQ1486" s="2" t="str">
        <f>IF(ISERROR(MATCH(Table18[[#This Row], [Batch Start Semester]],$BD$2:$BD$5,0)),"0", "1")</f>
        <v>0</v>
      </c>
      <c r="AR1486" s="2" t="str">
        <f>IF(ISERROR(MATCH(Table18[[#This Row], [Batch Session ]],$BE$2:$BE$5,0)),"0", "1")</f>
        <v>0</v>
      </c>
      <c r="AS1486" s="2" t="str">
        <f>IF(ISERROR(MATCH(Table18[[#This Row], [Current Semester Number ]],$BF$2:$BF$12,0)),"0", "1")</f>
        <v>0</v>
      </c>
      <c r="AT1486" s="2" t="str">
        <f>IF(ISERROR(MATCH(Table18[[#This Row], [Gender]],$BG$2:$BG$4,0)),"0", "1")</f>
        <v>0</v>
      </c>
      <c r="AU1486" s="2" t="str">
        <f>IF(ISERROR(MATCH(Table18[[#This Row], [Quota Type]],$BH$2:$BH$12,0)),"0", "1")</f>
        <v>0</v>
      </c>
      <c r="AV1486" s="2" t="str">
        <f>IF(ISERROR(MATCH(Table18[[#This Row], [Different Ability Type (only for Differently abled students)]],$BI$2:$BI$8,0)),"0", "1")</f>
        <v>0</v>
      </c>
      <c r="AW1486" s="2"/>
      <c r="AX1486" s="2"/>
      <c r="AY1486" s="2"/>
      <c r="AZ1486" s="2"/>
    </row>
    <row r="1487" ht="14.25">
      <c r="A1487" s="23"/>
      <c r="B1487" s="23"/>
      <c r="C1487" s="23"/>
      <c r="D1487" s="23"/>
      <c r="E1487" s="23"/>
      <c r="F1487" s="23"/>
      <c r="G1487" s="24"/>
      <c r="H1487" s="25"/>
      <c r="I1487" s="26"/>
      <c r="J1487" s="27"/>
      <c r="K1487" s="27"/>
      <c r="L1487" s="27"/>
      <c r="M1487" s="26"/>
      <c r="N1487" s="28"/>
      <c r="O1487" s="29"/>
      <c r="P1487" s="30"/>
      <c r="Q1487" s="30"/>
      <c r="R1487" s="30"/>
      <c r="S1487" s="31"/>
      <c r="T1487" s="26"/>
      <c r="U1487" s="27"/>
      <c r="V1487" s="82"/>
      <c r="W1487" s="83"/>
      <c r="X1487" s="27"/>
      <c r="Y1487" s="36"/>
      <c r="Z1487" s="27"/>
      <c r="AA1487" s="37"/>
      <c r="AB1487" s="38"/>
      <c r="AC1487" s="39"/>
      <c r="AD1487" s="40"/>
      <c r="AK1487" s="2" t="str">
        <f>IF(ISERROR(MATCH(Table18[[#This Row], [Sector of College]],$AY$2:$AY$4,0)),"0", "1")</f>
        <v>0</v>
      </c>
      <c r="AL1487" s="2" t="str">
        <f>IF(ISERROR(MATCH(Table18[[#This Row], [Type of College]],$AZ$2:$AZ$4,0)),"0", "1")</f>
        <v>0</v>
      </c>
      <c r="AM1487" s="2" t="str">
        <f>IF(ISERROR(MATCH(Table18[[#This Row], [College Category]],$BA$2:$BA$15,0)),"0", "1")</f>
        <v>0</v>
      </c>
      <c r="AN1487" s="2" t="str">
        <f>IF(ISERROR(MATCH(Table18[[#This Row], [Degree Duration]],$BB$3:$BB$12,0)),"0", "1")</f>
        <v>0</v>
      </c>
      <c r="AO1487" s="2" t="str">
        <f>IF(ISERROR(MATCH(#REF!,#REF!,0)),"0", "1")</f>
        <v>0</v>
      </c>
      <c r="AP1487" s="2" t="str">
        <f>IF(ISERROR(MATCH(Table18[[#This Row], [Batch Start Year]],$BC$2:$BC$23,0)),"0", "1")</f>
        <v>0</v>
      </c>
      <c r="AQ1487" s="2" t="str">
        <f>IF(ISERROR(MATCH(Table18[[#This Row], [Batch Start Semester]],$BD$2:$BD$5,0)),"0", "1")</f>
        <v>0</v>
      </c>
      <c r="AR1487" s="2" t="str">
        <f>IF(ISERROR(MATCH(Table18[[#This Row], [Batch Session ]],$BE$2:$BE$5,0)),"0", "1")</f>
        <v>0</v>
      </c>
      <c r="AS1487" s="2" t="str">
        <f>IF(ISERROR(MATCH(Table18[[#This Row], [Current Semester Number ]],$BF$2:$BF$12,0)),"0", "1")</f>
        <v>0</v>
      </c>
      <c r="AT1487" s="2" t="str">
        <f>IF(ISERROR(MATCH(Table18[[#This Row], [Gender]],$BG$2:$BG$4,0)),"0", "1")</f>
        <v>0</v>
      </c>
      <c r="AU1487" s="2" t="str">
        <f>IF(ISERROR(MATCH(Table18[[#This Row], [Quota Type]],$BH$2:$BH$12,0)),"0", "1")</f>
        <v>0</v>
      </c>
      <c r="AV1487" s="2" t="str">
        <f>IF(ISERROR(MATCH(Table18[[#This Row], [Different Ability Type (only for Differently abled students)]],$BI$2:$BI$8,0)),"0", "1")</f>
        <v>0</v>
      </c>
      <c r="AW1487" s="2"/>
      <c r="AX1487" s="2"/>
      <c r="AY1487" s="2"/>
      <c r="AZ1487" s="2"/>
    </row>
    <row r="1488" ht="14.25">
      <c r="A1488" s="23"/>
      <c r="B1488" s="23"/>
      <c r="C1488" s="23"/>
      <c r="D1488" s="23"/>
      <c r="E1488" s="23"/>
      <c r="F1488" s="23"/>
      <c r="G1488" s="24"/>
      <c r="H1488" s="25"/>
      <c r="I1488" s="26"/>
      <c r="J1488" s="27"/>
      <c r="K1488" s="27"/>
      <c r="L1488" s="27"/>
      <c r="M1488" s="26"/>
      <c r="N1488" s="28"/>
      <c r="O1488" s="29"/>
      <c r="P1488" s="30"/>
      <c r="Q1488" s="30"/>
      <c r="R1488" s="30"/>
      <c r="S1488" s="31"/>
      <c r="T1488" s="26"/>
      <c r="U1488" s="27"/>
      <c r="V1488" s="82"/>
      <c r="W1488" s="83"/>
      <c r="X1488" s="27"/>
      <c r="Y1488" s="36"/>
      <c r="Z1488" s="27"/>
      <c r="AA1488" s="37"/>
      <c r="AB1488" s="38"/>
      <c r="AC1488" s="39"/>
      <c r="AD1488" s="40"/>
      <c r="AK1488" s="2" t="str">
        <f>IF(ISERROR(MATCH(Table18[[#This Row], [Sector of College]],$AY$2:$AY$4,0)),"0", "1")</f>
        <v>0</v>
      </c>
      <c r="AL1488" s="2" t="str">
        <f>IF(ISERROR(MATCH(Table18[[#This Row], [Type of College]],$AZ$2:$AZ$4,0)),"0", "1")</f>
        <v>0</v>
      </c>
      <c r="AM1488" s="2" t="str">
        <f>IF(ISERROR(MATCH(Table18[[#This Row], [College Category]],$BA$2:$BA$15,0)),"0", "1")</f>
        <v>0</v>
      </c>
      <c r="AN1488" s="2" t="str">
        <f>IF(ISERROR(MATCH(Table18[[#This Row], [Degree Duration]],$BB$3:$BB$12,0)),"0", "1")</f>
        <v>0</v>
      </c>
      <c r="AO1488" s="2" t="str">
        <f>IF(ISERROR(MATCH(#REF!,#REF!,0)),"0", "1")</f>
        <v>0</v>
      </c>
      <c r="AP1488" s="2" t="str">
        <f>IF(ISERROR(MATCH(Table18[[#This Row], [Batch Start Year]],$BC$2:$BC$23,0)),"0", "1")</f>
        <v>0</v>
      </c>
      <c r="AQ1488" s="2" t="str">
        <f>IF(ISERROR(MATCH(Table18[[#This Row], [Batch Start Semester]],$BD$2:$BD$5,0)),"0", "1")</f>
        <v>0</v>
      </c>
      <c r="AR1488" s="2" t="str">
        <f>IF(ISERROR(MATCH(Table18[[#This Row], [Batch Session ]],$BE$2:$BE$5,0)),"0", "1")</f>
        <v>0</v>
      </c>
      <c r="AS1488" s="2" t="str">
        <f>IF(ISERROR(MATCH(Table18[[#This Row], [Current Semester Number ]],$BF$2:$BF$12,0)),"0", "1")</f>
        <v>0</v>
      </c>
      <c r="AT1488" s="2" t="str">
        <f>IF(ISERROR(MATCH(Table18[[#This Row], [Gender]],$BG$2:$BG$4,0)),"0", "1")</f>
        <v>0</v>
      </c>
      <c r="AU1488" s="2" t="str">
        <f>IF(ISERROR(MATCH(Table18[[#This Row], [Quota Type]],$BH$2:$BH$12,0)),"0", "1")</f>
        <v>0</v>
      </c>
      <c r="AV1488" s="2" t="str">
        <f>IF(ISERROR(MATCH(Table18[[#This Row], [Different Ability Type (only for Differently abled students)]],$BI$2:$BI$8,0)),"0", "1")</f>
        <v>0</v>
      </c>
      <c r="AW1488" s="2"/>
      <c r="AX1488" s="2"/>
      <c r="AY1488" s="2"/>
      <c r="AZ1488" s="2"/>
    </row>
    <row r="1489" ht="14.25">
      <c r="A1489" s="23"/>
      <c r="B1489" s="23"/>
      <c r="C1489" s="23"/>
      <c r="D1489" s="23"/>
      <c r="E1489" s="23"/>
      <c r="F1489" s="23"/>
      <c r="G1489" s="24"/>
      <c r="H1489" s="25"/>
      <c r="I1489" s="26"/>
      <c r="J1489" s="27"/>
      <c r="K1489" s="27"/>
      <c r="L1489" s="27"/>
      <c r="M1489" s="26"/>
      <c r="N1489" s="28"/>
      <c r="O1489" s="29"/>
      <c r="P1489" s="30"/>
      <c r="Q1489" s="30"/>
      <c r="R1489" s="30"/>
      <c r="S1489" s="31"/>
      <c r="T1489" s="26"/>
      <c r="U1489" s="27"/>
      <c r="V1489" s="82"/>
      <c r="W1489" s="83"/>
      <c r="X1489" s="27"/>
      <c r="Y1489" s="36"/>
      <c r="Z1489" s="27"/>
      <c r="AA1489" s="37"/>
      <c r="AB1489" s="38"/>
      <c r="AC1489" s="39"/>
      <c r="AD1489" s="40"/>
      <c r="AK1489" s="2" t="str">
        <f>IF(ISERROR(MATCH(Table18[[#This Row], [Sector of College]],$AY$2:$AY$4,0)),"0", "1")</f>
        <v>0</v>
      </c>
      <c r="AL1489" s="2" t="str">
        <f>IF(ISERROR(MATCH(Table18[[#This Row], [Type of College]],$AZ$2:$AZ$4,0)),"0", "1")</f>
        <v>0</v>
      </c>
      <c r="AM1489" s="2" t="str">
        <f>IF(ISERROR(MATCH(Table18[[#This Row], [College Category]],$BA$2:$BA$15,0)),"0", "1")</f>
        <v>0</v>
      </c>
      <c r="AN1489" s="2" t="str">
        <f>IF(ISERROR(MATCH(Table18[[#This Row], [Degree Duration]],$BB$3:$BB$12,0)),"0", "1")</f>
        <v>0</v>
      </c>
      <c r="AO1489" s="2" t="str">
        <f>IF(ISERROR(MATCH(#REF!,#REF!,0)),"0", "1")</f>
        <v>0</v>
      </c>
      <c r="AP1489" s="2" t="str">
        <f>IF(ISERROR(MATCH(Table18[[#This Row], [Batch Start Year]],$BC$2:$BC$23,0)),"0", "1")</f>
        <v>0</v>
      </c>
      <c r="AQ1489" s="2" t="str">
        <f>IF(ISERROR(MATCH(Table18[[#This Row], [Batch Start Semester]],$BD$2:$BD$5,0)),"0", "1")</f>
        <v>0</v>
      </c>
      <c r="AR1489" s="2" t="str">
        <f>IF(ISERROR(MATCH(Table18[[#This Row], [Batch Session ]],$BE$2:$BE$5,0)),"0", "1")</f>
        <v>0</v>
      </c>
      <c r="AS1489" s="2" t="str">
        <f>IF(ISERROR(MATCH(Table18[[#This Row], [Current Semester Number ]],$BF$2:$BF$12,0)),"0", "1")</f>
        <v>0</v>
      </c>
      <c r="AT1489" s="2" t="str">
        <f>IF(ISERROR(MATCH(Table18[[#This Row], [Gender]],$BG$2:$BG$4,0)),"0", "1")</f>
        <v>0</v>
      </c>
      <c r="AU1489" s="2" t="str">
        <f>IF(ISERROR(MATCH(Table18[[#This Row], [Quota Type]],$BH$2:$BH$12,0)),"0", "1")</f>
        <v>0</v>
      </c>
      <c r="AV1489" s="2" t="str">
        <f>IF(ISERROR(MATCH(Table18[[#This Row], [Different Ability Type (only for Differently abled students)]],$BI$2:$BI$8,0)),"0", "1")</f>
        <v>0</v>
      </c>
      <c r="AW1489" s="2"/>
      <c r="AX1489" s="2"/>
      <c r="AY1489" s="2"/>
      <c r="AZ1489" s="2"/>
    </row>
    <row r="1490" ht="14.25">
      <c r="A1490" s="23"/>
      <c r="B1490" s="23"/>
      <c r="C1490" s="23"/>
      <c r="D1490" s="23"/>
      <c r="E1490" s="23"/>
      <c r="F1490" s="23"/>
      <c r="G1490" s="24"/>
      <c r="H1490" s="25"/>
      <c r="I1490" s="26"/>
      <c r="J1490" s="27"/>
      <c r="K1490" s="27"/>
      <c r="L1490" s="27"/>
      <c r="M1490" s="26"/>
      <c r="N1490" s="28"/>
      <c r="O1490" s="29"/>
      <c r="P1490" s="30"/>
      <c r="Q1490" s="30"/>
      <c r="R1490" s="30"/>
      <c r="S1490" s="31"/>
      <c r="T1490" s="26"/>
      <c r="U1490" s="27"/>
      <c r="V1490" s="82"/>
      <c r="W1490" s="83"/>
      <c r="X1490" s="27"/>
      <c r="Y1490" s="36"/>
      <c r="Z1490" s="27"/>
      <c r="AA1490" s="37"/>
      <c r="AB1490" s="38"/>
      <c r="AC1490" s="39"/>
      <c r="AD1490" s="40"/>
      <c r="AK1490" s="2" t="str">
        <f>IF(ISERROR(MATCH(Table18[[#This Row], [Sector of College]],$AY$2:$AY$4,0)),"0", "1")</f>
        <v>0</v>
      </c>
      <c r="AL1490" s="2" t="str">
        <f>IF(ISERROR(MATCH(Table18[[#This Row], [Type of College]],$AZ$2:$AZ$4,0)),"0", "1")</f>
        <v>0</v>
      </c>
      <c r="AM1490" s="2" t="str">
        <f>IF(ISERROR(MATCH(Table18[[#This Row], [College Category]],$BA$2:$BA$15,0)),"0", "1")</f>
        <v>0</v>
      </c>
      <c r="AN1490" s="2" t="str">
        <f>IF(ISERROR(MATCH(Table18[[#This Row], [Degree Duration]],$BB$3:$BB$12,0)),"0", "1")</f>
        <v>0</v>
      </c>
      <c r="AO1490" s="2" t="str">
        <f>IF(ISERROR(MATCH(#REF!,#REF!,0)),"0", "1")</f>
        <v>0</v>
      </c>
      <c r="AP1490" s="2" t="str">
        <f>IF(ISERROR(MATCH(Table18[[#This Row], [Batch Start Year]],$BC$2:$BC$23,0)),"0", "1")</f>
        <v>0</v>
      </c>
      <c r="AQ1490" s="2" t="str">
        <f>IF(ISERROR(MATCH(Table18[[#This Row], [Batch Start Semester]],$BD$2:$BD$5,0)),"0", "1")</f>
        <v>0</v>
      </c>
      <c r="AR1490" s="2" t="str">
        <f>IF(ISERROR(MATCH(Table18[[#This Row], [Batch Session ]],$BE$2:$BE$5,0)),"0", "1")</f>
        <v>0</v>
      </c>
      <c r="AS1490" s="2" t="str">
        <f>IF(ISERROR(MATCH(Table18[[#This Row], [Current Semester Number ]],$BF$2:$BF$12,0)),"0", "1")</f>
        <v>0</v>
      </c>
      <c r="AT1490" s="2" t="str">
        <f>IF(ISERROR(MATCH(Table18[[#This Row], [Gender]],$BG$2:$BG$4,0)),"0", "1")</f>
        <v>0</v>
      </c>
      <c r="AU1490" s="2" t="str">
        <f>IF(ISERROR(MATCH(Table18[[#This Row], [Quota Type]],$BH$2:$BH$12,0)),"0", "1")</f>
        <v>0</v>
      </c>
      <c r="AV1490" s="2" t="str">
        <f>IF(ISERROR(MATCH(Table18[[#This Row], [Different Ability Type (only for Differently abled students)]],$BI$2:$BI$8,0)),"0", "1")</f>
        <v>0</v>
      </c>
      <c r="AW1490" s="2"/>
      <c r="AX1490" s="2"/>
      <c r="AY1490" s="2"/>
      <c r="AZ1490" s="2"/>
    </row>
    <row r="1491" ht="14.25">
      <c r="A1491" s="23"/>
      <c r="B1491" s="23"/>
      <c r="C1491" s="23"/>
      <c r="D1491" s="23"/>
      <c r="E1491" s="23"/>
      <c r="F1491" s="23"/>
      <c r="G1491" s="24"/>
      <c r="H1491" s="25"/>
      <c r="I1491" s="26"/>
      <c r="J1491" s="27"/>
      <c r="K1491" s="27"/>
      <c r="L1491" s="27"/>
      <c r="M1491" s="26"/>
      <c r="N1491" s="28"/>
      <c r="O1491" s="29"/>
      <c r="P1491" s="30"/>
      <c r="Q1491" s="30"/>
      <c r="R1491" s="30"/>
      <c r="S1491" s="31"/>
      <c r="T1491" s="26"/>
      <c r="U1491" s="27"/>
      <c r="V1491" s="82"/>
      <c r="W1491" s="83"/>
      <c r="X1491" s="27"/>
      <c r="Y1491" s="36"/>
      <c r="Z1491" s="27"/>
      <c r="AA1491" s="37"/>
      <c r="AB1491" s="38"/>
      <c r="AC1491" s="39"/>
      <c r="AD1491" s="40"/>
      <c r="AK1491" s="2" t="str">
        <f>IF(ISERROR(MATCH(Table18[[#This Row], [Sector of College]],$AY$2:$AY$4,0)),"0", "1")</f>
        <v>0</v>
      </c>
      <c r="AL1491" s="2" t="str">
        <f>IF(ISERROR(MATCH(Table18[[#This Row], [Type of College]],$AZ$2:$AZ$4,0)),"0", "1")</f>
        <v>0</v>
      </c>
      <c r="AM1491" s="2" t="str">
        <f>IF(ISERROR(MATCH(Table18[[#This Row], [College Category]],$BA$2:$BA$15,0)),"0", "1")</f>
        <v>0</v>
      </c>
      <c r="AN1491" s="2" t="str">
        <f>IF(ISERROR(MATCH(Table18[[#This Row], [Degree Duration]],$BB$3:$BB$12,0)),"0", "1")</f>
        <v>0</v>
      </c>
      <c r="AO1491" s="2" t="str">
        <f>IF(ISERROR(MATCH(#REF!,#REF!,0)),"0", "1")</f>
        <v>0</v>
      </c>
      <c r="AP1491" s="2" t="str">
        <f>IF(ISERROR(MATCH(Table18[[#This Row], [Batch Start Year]],$BC$2:$BC$23,0)),"0", "1")</f>
        <v>0</v>
      </c>
      <c r="AQ1491" s="2" t="str">
        <f>IF(ISERROR(MATCH(Table18[[#This Row], [Batch Start Semester]],$BD$2:$BD$5,0)),"0", "1")</f>
        <v>0</v>
      </c>
      <c r="AR1491" s="2" t="str">
        <f>IF(ISERROR(MATCH(Table18[[#This Row], [Batch Session ]],$BE$2:$BE$5,0)),"0", "1")</f>
        <v>0</v>
      </c>
      <c r="AS1491" s="2" t="str">
        <f>IF(ISERROR(MATCH(Table18[[#This Row], [Current Semester Number ]],$BF$2:$BF$12,0)),"0", "1")</f>
        <v>0</v>
      </c>
      <c r="AT1491" s="2" t="str">
        <f>IF(ISERROR(MATCH(Table18[[#This Row], [Gender]],$BG$2:$BG$4,0)),"0", "1")</f>
        <v>0</v>
      </c>
      <c r="AU1491" s="2" t="str">
        <f>IF(ISERROR(MATCH(Table18[[#This Row], [Quota Type]],$BH$2:$BH$12,0)),"0", "1")</f>
        <v>0</v>
      </c>
      <c r="AV1491" s="2" t="str">
        <f>IF(ISERROR(MATCH(Table18[[#This Row], [Different Ability Type (only for Differently abled students)]],$BI$2:$BI$8,0)),"0", "1")</f>
        <v>0</v>
      </c>
      <c r="AW1491" s="2"/>
      <c r="AX1491" s="2"/>
      <c r="AY1491" s="2"/>
      <c r="AZ1491" s="2"/>
    </row>
    <row r="1492" ht="14.25">
      <c r="A1492" s="23"/>
      <c r="B1492" s="23"/>
      <c r="C1492" s="23"/>
      <c r="D1492" s="23"/>
      <c r="E1492" s="23"/>
      <c r="F1492" s="23"/>
      <c r="G1492" s="24"/>
      <c r="H1492" s="25"/>
      <c r="I1492" s="26"/>
      <c r="J1492" s="27"/>
      <c r="K1492" s="27"/>
      <c r="L1492" s="27"/>
      <c r="M1492" s="26"/>
      <c r="N1492" s="28"/>
      <c r="O1492" s="29"/>
      <c r="P1492" s="30"/>
      <c r="Q1492" s="30"/>
      <c r="R1492" s="30"/>
      <c r="S1492" s="31"/>
      <c r="T1492" s="26"/>
      <c r="U1492" s="27"/>
      <c r="V1492" s="82"/>
      <c r="W1492" s="83"/>
      <c r="X1492" s="27"/>
      <c r="Y1492" s="36"/>
      <c r="Z1492" s="27"/>
      <c r="AA1492" s="37"/>
      <c r="AB1492" s="38"/>
      <c r="AC1492" s="39"/>
      <c r="AD1492" s="40"/>
      <c r="AK1492" s="2" t="str">
        <f>IF(ISERROR(MATCH(Table18[[#This Row], [Sector of College]],$AY$2:$AY$4,0)),"0", "1")</f>
        <v>0</v>
      </c>
      <c r="AL1492" s="2" t="str">
        <f>IF(ISERROR(MATCH(Table18[[#This Row], [Type of College]],$AZ$2:$AZ$4,0)),"0", "1")</f>
        <v>0</v>
      </c>
      <c r="AM1492" s="2" t="str">
        <f>IF(ISERROR(MATCH(Table18[[#This Row], [College Category]],$BA$2:$BA$15,0)),"0", "1")</f>
        <v>0</v>
      </c>
      <c r="AN1492" s="2" t="str">
        <f>IF(ISERROR(MATCH(Table18[[#This Row], [Degree Duration]],$BB$3:$BB$12,0)),"0", "1")</f>
        <v>0</v>
      </c>
      <c r="AO1492" s="2" t="str">
        <f>IF(ISERROR(MATCH(#REF!,#REF!,0)),"0", "1")</f>
        <v>0</v>
      </c>
      <c r="AP1492" s="2" t="str">
        <f>IF(ISERROR(MATCH(Table18[[#This Row], [Batch Start Year]],$BC$2:$BC$23,0)),"0", "1")</f>
        <v>0</v>
      </c>
      <c r="AQ1492" s="2" t="str">
        <f>IF(ISERROR(MATCH(Table18[[#This Row], [Batch Start Semester]],$BD$2:$BD$5,0)),"0", "1")</f>
        <v>0</v>
      </c>
      <c r="AR1492" s="2" t="str">
        <f>IF(ISERROR(MATCH(Table18[[#This Row], [Batch Session ]],$BE$2:$BE$5,0)),"0", "1")</f>
        <v>0</v>
      </c>
      <c r="AS1492" s="2" t="str">
        <f>IF(ISERROR(MATCH(Table18[[#This Row], [Current Semester Number ]],$BF$2:$BF$12,0)),"0", "1")</f>
        <v>0</v>
      </c>
      <c r="AT1492" s="2" t="str">
        <f>IF(ISERROR(MATCH(Table18[[#This Row], [Gender]],$BG$2:$BG$4,0)),"0", "1")</f>
        <v>0</v>
      </c>
      <c r="AU1492" s="2" t="str">
        <f>IF(ISERROR(MATCH(Table18[[#This Row], [Quota Type]],$BH$2:$BH$12,0)),"0", "1")</f>
        <v>0</v>
      </c>
      <c r="AV1492" s="2" t="str">
        <f>IF(ISERROR(MATCH(Table18[[#This Row], [Different Ability Type (only for Differently abled students)]],$BI$2:$BI$8,0)),"0", "1")</f>
        <v>0</v>
      </c>
      <c r="AW1492" s="2"/>
      <c r="AX1492" s="2"/>
      <c r="AY1492" s="2"/>
      <c r="AZ1492" s="2"/>
    </row>
    <row r="1493" ht="14.25">
      <c r="A1493" s="23"/>
      <c r="B1493" s="23"/>
      <c r="C1493" s="23"/>
      <c r="D1493" s="23"/>
      <c r="E1493" s="23"/>
      <c r="F1493" s="23"/>
      <c r="G1493" s="24"/>
      <c r="H1493" s="25"/>
      <c r="I1493" s="26"/>
      <c r="J1493" s="27"/>
      <c r="K1493" s="27"/>
      <c r="L1493" s="27"/>
      <c r="M1493" s="26"/>
      <c r="N1493" s="28"/>
      <c r="O1493" s="29"/>
      <c r="P1493" s="30"/>
      <c r="Q1493" s="30"/>
      <c r="R1493" s="30"/>
      <c r="S1493" s="31"/>
      <c r="T1493" s="26"/>
      <c r="U1493" s="27"/>
      <c r="V1493" s="82"/>
      <c r="W1493" s="83"/>
      <c r="X1493" s="27"/>
      <c r="Y1493" s="36"/>
      <c r="Z1493" s="27"/>
      <c r="AA1493" s="37"/>
      <c r="AB1493" s="38"/>
      <c r="AC1493" s="39"/>
      <c r="AD1493" s="40"/>
      <c r="AK1493" s="2" t="str">
        <f>IF(ISERROR(MATCH(Table18[[#This Row], [Sector of College]],$AY$2:$AY$4,0)),"0", "1")</f>
        <v>0</v>
      </c>
      <c r="AL1493" s="2" t="str">
        <f>IF(ISERROR(MATCH(Table18[[#This Row], [Type of College]],$AZ$2:$AZ$4,0)),"0", "1")</f>
        <v>0</v>
      </c>
      <c r="AM1493" s="2" t="str">
        <f>IF(ISERROR(MATCH(Table18[[#This Row], [College Category]],$BA$2:$BA$15,0)),"0", "1")</f>
        <v>0</v>
      </c>
      <c r="AN1493" s="2" t="str">
        <f>IF(ISERROR(MATCH(Table18[[#This Row], [Degree Duration]],$BB$3:$BB$12,0)),"0", "1")</f>
        <v>0</v>
      </c>
      <c r="AO1493" s="2" t="str">
        <f>IF(ISERROR(MATCH(#REF!,#REF!,0)),"0", "1")</f>
        <v>0</v>
      </c>
      <c r="AP1493" s="2" t="str">
        <f>IF(ISERROR(MATCH(Table18[[#This Row], [Batch Start Year]],$BC$2:$BC$23,0)),"0", "1")</f>
        <v>0</v>
      </c>
      <c r="AQ1493" s="2" t="str">
        <f>IF(ISERROR(MATCH(Table18[[#This Row], [Batch Start Semester]],$BD$2:$BD$5,0)),"0", "1")</f>
        <v>0</v>
      </c>
      <c r="AR1493" s="2" t="str">
        <f>IF(ISERROR(MATCH(Table18[[#This Row], [Batch Session ]],$BE$2:$BE$5,0)),"0", "1")</f>
        <v>0</v>
      </c>
      <c r="AS1493" s="2" t="str">
        <f>IF(ISERROR(MATCH(Table18[[#This Row], [Current Semester Number ]],$BF$2:$BF$12,0)),"0", "1")</f>
        <v>0</v>
      </c>
      <c r="AT1493" s="2" t="str">
        <f>IF(ISERROR(MATCH(Table18[[#This Row], [Gender]],$BG$2:$BG$4,0)),"0", "1")</f>
        <v>0</v>
      </c>
      <c r="AU1493" s="2" t="str">
        <f>IF(ISERROR(MATCH(Table18[[#This Row], [Quota Type]],$BH$2:$BH$12,0)),"0", "1")</f>
        <v>0</v>
      </c>
      <c r="AV1493" s="2" t="str">
        <f>IF(ISERROR(MATCH(Table18[[#This Row], [Different Ability Type (only for Differently abled students)]],$BI$2:$BI$8,0)),"0", "1")</f>
        <v>0</v>
      </c>
      <c r="AW1493" s="2"/>
      <c r="AX1493" s="2"/>
      <c r="AY1493" s="2"/>
      <c r="AZ1493" s="2"/>
    </row>
    <row r="1494" ht="14.25">
      <c r="A1494" s="23"/>
      <c r="B1494" s="23"/>
      <c r="C1494" s="23"/>
      <c r="D1494" s="23"/>
      <c r="E1494" s="23"/>
      <c r="F1494" s="23"/>
      <c r="G1494" s="24"/>
      <c r="H1494" s="25"/>
      <c r="I1494" s="26"/>
      <c r="J1494" s="27"/>
      <c r="K1494" s="27"/>
      <c r="L1494" s="27"/>
      <c r="M1494" s="26"/>
      <c r="N1494" s="28"/>
      <c r="O1494" s="29"/>
      <c r="P1494" s="30"/>
      <c r="Q1494" s="30"/>
      <c r="R1494" s="30"/>
      <c r="S1494" s="31"/>
      <c r="T1494" s="26"/>
      <c r="U1494" s="27"/>
      <c r="V1494" s="82"/>
      <c r="W1494" s="83"/>
      <c r="X1494" s="27"/>
      <c r="Y1494" s="36"/>
      <c r="Z1494" s="27"/>
      <c r="AA1494" s="37"/>
      <c r="AB1494" s="38"/>
      <c r="AC1494" s="39"/>
      <c r="AD1494" s="40"/>
      <c r="AK1494" s="2" t="str">
        <f>IF(ISERROR(MATCH(Table18[[#This Row], [Sector of College]],$AY$2:$AY$4,0)),"0", "1")</f>
        <v>0</v>
      </c>
      <c r="AL1494" s="2" t="str">
        <f>IF(ISERROR(MATCH(Table18[[#This Row], [Type of College]],$AZ$2:$AZ$4,0)),"0", "1")</f>
        <v>0</v>
      </c>
      <c r="AM1494" s="2" t="str">
        <f>IF(ISERROR(MATCH(Table18[[#This Row], [College Category]],$BA$2:$BA$15,0)),"0", "1")</f>
        <v>0</v>
      </c>
      <c r="AN1494" s="2" t="str">
        <f>IF(ISERROR(MATCH(Table18[[#This Row], [Degree Duration]],$BB$3:$BB$12,0)),"0", "1")</f>
        <v>0</v>
      </c>
      <c r="AO1494" s="2" t="str">
        <f>IF(ISERROR(MATCH(#REF!,#REF!,0)),"0", "1")</f>
        <v>0</v>
      </c>
      <c r="AP1494" s="2" t="str">
        <f>IF(ISERROR(MATCH(Table18[[#This Row], [Batch Start Year]],$BC$2:$BC$23,0)),"0", "1")</f>
        <v>0</v>
      </c>
      <c r="AQ1494" s="2" t="str">
        <f>IF(ISERROR(MATCH(Table18[[#This Row], [Batch Start Semester]],$BD$2:$BD$5,0)),"0", "1")</f>
        <v>0</v>
      </c>
      <c r="AR1494" s="2" t="str">
        <f>IF(ISERROR(MATCH(Table18[[#This Row], [Batch Session ]],$BE$2:$BE$5,0)),"0", "1")</f>
        <v>0</v>
      </c>
      <c r="AS1494" s="2" t="str">
        <f>IF(ISERROR(MATCH(Table18[[#This Row], [Current Semester Number ]],$BF$2:$BF$12,0)),"0", "1")</f>
        <v>0</v>
      </c>
      <c r="AT1494" s="2" t="str">
        <f>IF(ISERROR(MATCH(Table18[[#This Row], [Gender]],$BG$2:$BG$4,0)),"0", "1")</f>
        <v>0</v>
      </c>
      <c r="AU1494" s="2" t="str">
        <f>IF(ISERROR(MATCH(Table18[[#This Row], [Quota Type]],$BH$2:$BH$12,0)),"0", "1")</f>
        <v>0</v>
      </c>
      <c r="AV1494" s="2" t="str">
        <f>IF(ISERROR(MATCH(Table18[[#This Row], [Different Ability Type (only for Differently abled students)]],$BI$2:$BI$8,0)),"0", "1")</f>
        <v>0</v>
      </c>
      <c r="AW1494" s="2"/>
      <c r="AX1494" s="2"/>
      <c r="AY1494" s="2"/>
      <c r="AZ1494" s="2"/>
    </row>
    <row r="1495" ht="14.25">
      <c r="A1495" s="23"/>
      <c r="B1495" s="23"/>
      <c r="C1495" s="23"/>
      <c r="D1495" s="23"/>
      <c r="E1495" s="23"/>
      <c r="F1495" s="23"/>
      <c r="G1495" s="24"/>
      <c r="H1495" s="25"/>
      <c r="I1495" s="26"/>
      <c r="J1495" s="27"/>
      <c r="K1495" s="27"/>
      <c r="L1495" s="27"/>
      <c r="M1495" s="26"/>
      <c r="N1495" s="28"/>
      <c r="O1495" s="29"/>
      <c r="P1495" s="30"/>
      <c r="Q1495" s="30"/>
      <c r="R1495" s="30"/>
      <c r="S1495" s="31"/>
      <c r="T1495" s="26"/>
      <c r="U1495" s="27"/>
      <c r="V1495" s="82"/>
      <c r="W1495" s="83"/>
      <c r="X1495" s="27"/>
      <c r="Y1495" s="36"/>
      <c r="Z1495" s="27"/>
      <c r="AA1495" s="37"/>
      <c r="AB1495" s="38"/>
      <c r="AC1495" s="39"/>
      <c r="AD1495" s="40"/>
      <c r="AK1495" s="2" t="str">
        <f>IF(ISERROR(MATCH(Table18[[#This Row], [Sector of College]],$AY$2:$AY$4,0)),"0", "1")</f>
        <v>0</v>
      </c>
      <c r="AL1495" s="2" t="str">
        <f>IF(ISERROR(MATCH(Table18[[#This Row], [Type of College]],$AZ$2:$AZ$4,0)),"0", "1")</f>
        <v>0</v>
      </c>
      <c r="AM1495" s="2" t="str">
        <f>IF(ISERROR(MATCH(Table18[[#This Row], [College Category]],$BA$2:$BA$15,0)),"0", "1")</f>
        <v>0</v>
      </c>
      <c r="AN1495" s="2" t="str">
        <f>IF(ISERROR(MATCH(Table18[[#This Row], [Degree Duration]],$BB$3:$BB$12,0)),"0", "1")</f>
        <v>0</v>
      </c>
      <c r="AO1495" s="2" t="str">
        <f>IF(ISERROR(MATCH(#REF!,#REF!,0)),"0", "1")</f>
        <v>0</v>
      </c>
      <c r="AP1495" s="2" t="str">
        <f>IF(ISERROR(MATCH(Table18[[#This Row], [Batch Start Year]],$BC$2:$BC$23,0)),"0", "1")</f>
        <v>0</v>
      </c>
      <c r="AQ1495" s="2" t="str">
        <f>IF(ISERROR(MATCH(Table18[[#This Row], [Batch Start Semester]],$BD$2:$BD$5,0)),"0", "1")</f>
        <v>0</v>
      </c>
      <c r="AR1495" s="2" t="str">
        <f>IF(ISERROR(MATCH(Table18[[#This Row], [Batch Session ]],$BE$2:$BE$5,0)),"0", "1")</f>
        <v>0</v>
      </c>
      <c r="AS1495" s="2" t="str">
        <f>IF(ISERROR(MATCH(Table18[[#This Row], [Current Semester Number ]],$BF$2:$BF$12,0)),"0", "1")</f>
        <v>0</v>
      </c>
      <c r="AT1495" s="2" t="str">
        <f>IF(ISERROR(MATCH(Table18[[#This Row], [Gender]],$BG$2:$BG$4,0)),"0", "1")</f>
        <v>0</v>
      </c>
      <c r="AU1495" s="2" t="str">
        <f>IF(ISERROR(MATCH(Table18[[#This Row], [Quota Type]],$BH$2:$BH$12,0)),"0", "1")</f>
        <v>0</v>
      </c>
      <c r="AV1495" s="2" t="str">
        <f>IF(ISERROR(MATCH(Table18[[#This Row], [Different Ability Type (only for Differently abled students)]],$BI$2:$BI$8,0)),"0", "1")</f>
        <v>0</v>
      </c>
      <c r="AW1495" s="2"/>
      <c r="AX1495" s="2"/>
      <c r="AY1495" s="2"/>
      <c r="AZ1495" s="2"/>
    </row>
    <row r="1496" ht="14.25">
      <c r="A1496" s="23"/>
      <c r="B1496" s="23"/>
      <c r="C1496" s="23"/>
      <c r="D1496" s="23"/>
      <c r="E1496" s="23"/>
      <c r="F1496" s="23"/>
      <c r="G1496" s="24"/>
      <c r="H1496" s="25"/>
      <c r="I1496" s="26"/>
      <c r="J1496" s="27"/>
      <c r="K1496" s="27"/>
      <c r="L1496" s="27"/>
      <c r="M1496" s="26"/>
      <c r="N1496" s="28"/>
      <c r="O1496" s="29"/>
      <c r="P1496" s="30"/>
      <c r="Q1496" s="30"/>
      <c r="R1496" s="30"/>
      <c r="S1496" s="31"/>
      <c r="T1496" s="26"/>
      <c r="U1496" s="27"/>
      <c r="V1496" s="82"/>
      <c r="W1496" s="83"/>
      <c r="X1496" s="27"/>
      <c r="Y1496" s="36"/>
      <c r="Z1496" s="27"/>
      <c r="AA1496" s="37"/>
      <c r="AB1496" s="38"/>
      <c r="AC1496" s="39"/>
      <c r="AD1496" s="40"/>
      <c r="AK1496" s="2" t="str">
        <f>IF(ISERROR(MATCH(Table18[[#This Row], [Sector of College]],$AY$2:$AY$4,0)),"0", "1")</f>
        <v>0</v>
      </c>
      <c r="AL1496" s="2" t="str">
        <f>IF(ISERROR(MATCH(Table18[[#This Row], [Type of College]],$AZ$2:$AZ$4,0)),"0", "1")</f>
        <v>0</v>
      </c>
      <c r="AM1496" s="2" t="str">
        <f>IF(ISERROR(MATCH(Table18[[#This Row], [College Category]],$BA$2:$BA$15,0)),"0", "1")</f>
        <v>0</v>
      </c>
      <c r="AN1496" s="2" t="str">
        <f>IF(ISERROR(MATCH(Table18[[#This Row], [Degree Duration]],$BB$3:$BB$12,0)),"0", "1")</f>
        <v>0</v>
      </c>
      <c r="AO1496" s="2" t="str">
        <f>IF(ISERROR(MATCH(#REF!,#REF!,0)),"0", "1")</f>
        <v>0</v>
      </c>
      <c r="AP1496" s="2" t="str">
        <f>IF(ISERROR(MATCH(Table18[[#This Row], [Batch Start Year]],$BC$2:$BC$23,0)),"0", "1")</f>
        <v>0</v>
      </c>
      <c r="AQ1496" s="2" t="str">
        <f>IF(ISERROR(MATCH(Table18[[#This Row], [Batch Start Semester]],$BD$2:$BD$5,0)),"0", "1")</f>
        <v>0</v>
      </c>
      <c r="AR1496" s="2" t="str">
        <f>IF(ISERROR(MATCH(Table18[[#This Row], [Batch Session ]],$BE$2:$BE$5,0)),"0", "1")</f>
        <v>0</v>
      </c>
      <c r="AS1496" s="2" t="str">
        <f>IF(ISERROR(MATCH(Table18[[#This Row], [Current Semester Number ]],$BF$2:$BF$12,0)),"0", "1")</f>
        <v>0</v>
      </c>
      <c r="AT1496" s="2" t="str">
        <f>IF(ISERROR(MATCH(Table18[[#This Row], [Gender]],$BG$2:$BG$4,0)),"0", "1")</f>
        <v>0</v>
      </c>
      <c r="AU1496" s="2" t="str">
        <f>IF(ISERROR(MATCH(Table18[[#This Row], [Quota Type]],$BH$2:$BH$12,0)),"0", "1")</f>
        <v>0</v>
      </c>
      <c r="AV1496" s="2" t="str">
        <f>IF(ISERROR(MATCH(Table18[[#This Row], [Different Ability Type (only for Differently abled students)]],$BI$2:$BI$8,0)),"0", "1")</f>
        <v>0</v>
      </c>
      <c r="AW1496" s="2"/>
      <c r="AX1496" s="2"/>
      <c r="AY1496" s="2"/>
      <c r="AZ1496" s="2"/>
    </row>
    <row r="1497" ht="14.25">
      <c r="A1497" s="23"/>
      <c r="B1497" s="23"/>
      <c r="C1497" s="23"/>
      <c r="D1497" s="23"/>
      <c r="E1497" s="23"/>
      <c r="F1497" s="23"/>
      <c r="G1497" s="24"/>
      <c r="H1497" s="25"/>
      <c r="I1497" s="26"/>
      <c r="J1497" s="27"/>
      <c r="K1497" s="27"/>
      <c r="L1497" s="27"/>
      <c r="M1497" s="26"/>
      <c r="N1497" s="28"/>
      <c r="O1497" s="29"/>
      <c r="P1497" s="30"/>
      <c r="Q1497" s="30"/>
      <c r="R1497" s="30"/>
      <c r="S1497" s="31"/>
      <c r="T1497" s="26"/>
      <c r="U1497" s="27"/>
      <c r="V1497" s="82"/>
      <c r="W1497" s="83"/>
      <c r="X1497" s="27"/>
      <c r="Y1497" s="36"/>
      <c r="Z1497" s="27"/>
      <c r="AA1497" s="37"/>
      <c r="AB1497" s="38"/>
      <c r="AC1497" s="39"/>
      <c r="AD1497" s="40"/>
      <c r="AK1497" s="2" t="str">
        <f>IF(ISERROR(MATCH(Table18[[#This Row], [Sector of College]],$AY$2:$AY$4,0)),"0", "1")</f>
        <v>0</v>
      </c>
      <c r="AL1497" s="2" t="str">
        <f>IF(ISERROR(MATCH(Table18[[#This Row], [Type of College]],$AZ$2:$AZ$4,0)),"0", "1")</f>
        <v>0</v>
      </c>
      <c r="AM1497" s="2" t="str">
        <f>IF(ISERROR(MATCH(Table18[[#This Row], [College Category]],$BA$2:$BA$15,0)),"0", "1")</f>
        <v>0</v>
      </c>
      <c r="AN1497" s="2" t="str">
        <f>IF(ISERROR(MATCH(Table18[[#This Row], [Degree Duration]],$BB$3:$BB$12,0)),"0", "1")</f>
        <v>0</v>
      </c>
      <c r="AO1497" s="2" t="str">
        <f>IF(ISERROR(MATCH(#REF!,#REF!,0)),"0", "1")</f>
        <v>0</v>
      </c>
      <c r="AP1497" s="2" t="str">
        <f>IF(ISERROR(MATCH(Table18[[#This Row], [Batch Start Year]],$BC$2:$BC$23,0)),"0", "1")</f>
        <v>0</v>
      </c>
      <c r="AQ1497" s="2" t="str">
        <f>IF(ISERROR(MATCH(Table18[[#This Row], [Batch Start Semester]],$BD$2:$BD$5,0)),"0", "1")</f>
        <v>0</v>
      </c>
      <c r="AR1497" s="2" t="str">
        <f>IF(ISERROR(MATCH(Table18[[#This Row], [Batch Session ]],$BE$2:$BE$5,0)),"0", "1")</f>
        <v>0</v>
      </c>
      <c r="AS1497" s="2" t="str">
        <f>IF(ISERROR(MATCH(Table18[[#This Row], [Current Semester Number ]],$BF$2:$BF$12,0)),"0", "1")</f>
        <v>0</v>
      </c>
      <c r="AT1497" s="2" t="str">
        <f>IF(ISERROR(MATCH(Table18[[#This Row], [Gender]],$BG$2:$BG$4,0)),"0", "1")</f>
        <v>0</v>
      </c>
      <c r="AU1497" s="2" t="str">
        <f>IF(ISERROR(MATCH(Table18[[#This Row], [Quota Type]],$BH$2:$BH$12,0)),"0", "1")</f>
        <v>0</v>
      </c>
      <c r="AV1497" s="2" t="str">
        <f>IF(ISERROR(MATCH(Table18[[#This Row], [Different Ability Type (only for Differently abled students)]],$BI$2:$BI$8,0)),"0", "1")</f>
        <v>0</v>
      </c>
      <c r="AW1497" s="2"/>
      <c r="AX1497" s="2"/>
      <c r="AY1497" s="2"/>
      <c r="AZ1497" s="2"/>
    </row>
    <row r="1498" ht="14.25">
      <c r="A1498" s="23"/>
      <c r="B1498" s="23"/>
      <c r="C1498" s="23"/>
      <c r="D1498" s="23"/>
      <c r="E1498" s="23"/>
      <c r="F1498" s="23"/>
      <c r="G1498" s="24"/>
      <c r="H1498" s="25"/>
      <c r="I1498" s="26"/>
      <c r="J1498" s="27"/>
      <c r="K1498" s="27"/>
      <c r="L1498" s="27"/>
      <c r="M1498" s="26"/>
      <c r="N1498" s="28"/>
      <c r="O1498" s="29"/>
      <c r="P1498" s="30"/>
      <c r="Q1498" s="30"/>
      <c r="R1498" s="30"/>
      <c r="S1498" s="31"/>
      <c r="T1498" s="26"/>
      <c r="U1498" s="27"/>
      <c r="V1498" s="82"/>
      <c r="W1498" s="83"/>
      <c r="X1498" s="27"/>
      <c r="Y1498" s="36"/>
      <c r="Z1498" s="27"/>
      <c r="AA1498" s="37"/>
      <c r="AB1498" s="38"/>
      <c r="AC1498" s="39"/>
      <c r="AD1498" s="40"/>
      <c r="AK1498" s="2" t="str">
        <f>IF(ISERROR(MATCH(Table18[[#This Row], [Sector of College]],$AY$2:$AY$4,0)),"0", "1")</f>
        <v>0</v>
      </c>
      <c r="AL1498" s="2" t="str">
        <f>IF(ISERROR(MATCH(Table18[[#This Row], [Type of College]],$AZ$2:$AZ$4,0)),"0", "1")</f>
        <v>0</v>
      </c>
      <c r="AM1498" s="2" t="str">
        <f>IF(ISERROR(MATCH(Table18[[#This Row], [College Category]],$BA$2:$BA$15,0)),"0", "1")</f>
        <v>0</v>
      </c>
      <c r="AN1498" s="2" t="str">
        <f>IF(ISERROR(MATCH(Table18[[#This Row], [Degree Duration]],$BB$3:$BB$12,0)),"0", "1")</f>
        <v>0</v>
      </c>
      <c r="AO1498" s="2" t="str">
        <f>IF(ISERROR(MATCH(#REF!,#REF!,0)),"0", "1")</f>
        <v>0</v>
      </c>
      <c r="AP1498" s="2" t="str">
        <f>IF(ISERROR(MATCH(Table18[[#This Row], [Batch Start Year]],$BC$2:$BC$23,0)),"0", "1")</f>
        <v>0</v>
      </c>
      <c r="AQ1498" s="2" t="str">
        <f>IF(ISERROR(MATCH(Table18[[#This Row], [Batch Start Semester]],$BD$2:$BD$5,0)),"0", "1")</f>
        <v>0</v>
      </c>
      <c r="AR1498" s="2" t="str">
        <f>IF(ISERROR(MATCH(Table18[[#This Row], [Batch Session ]],$BE$2:$BE$5,0)),"0", "1")</f>
        <v>0</v>
      </c>
      <c r="AS1498" s="2" t="str">
        <f>IF(ISERROR(MATCH(Table18[[#This Row], [Current Semester Number ]],$BF$2:$BF$12,0)),"0", "1")</f>
        <v>0</v>
      </c>
      <c r="AT1498" s="2" t="str">
        <f>IF(ISERROR(MATCH(Table18[[#This Row], [Gender]],$BG$2:$BG$4,0)),"0", "1")</f>
        <v>0</v>
      </c>
      <c r="AU1498" s="2" t="str">
        <f>IF(ISERROR(MATCH(Table18[[#This Row], [Quota Type]],$BH$2:$BH$12,0)),"0", "1")</f>
        <v>0</v>
      </c>
      <c r="AV1498" s="2" t="str">
        <f>IF(ISERROR(MATCH(Table18[[#This Row], [Different Ability Type (only for Differently abled students)]],$BI$2:$BI$8,0)),"0", "1")</f>
        <v>0</v>
      </c>
      <c r="AW1498" s="2"/>
      <c r="AX1498" s="2"/>
      <c r="AY1498" s="2"/>
      <c r="AZ1498" s="2"/>
    </row>
    <row r="1499" ht="14.25">
      <c r="A1499" s="23"/>
      <c r="B1499" s="23"/>
      <c r="C1499" s="23"/>
      <c r="D1499" s="23"/>
      <c r="E1499" s="23"/>
      <c r="F1499" s="23"/>
      <c r="G1499" s="24"/>
      <c r="H1499" s="25"/>
      <c r="I1499" s="26"/>
      <c r="J1499" s="27"/>
      <c r="K1499" s="27"/>
      <c r="L1499" s="27"/>
      <c r="M1499" s="26"/>
      <c r="N1499" s="28"/>
      <c r="O1499" s="29"/>
      <c r="P1499" s="30"/>
      <c r="Q1499" s="30"/>
      <c r="R1499" s="30"/>
      <c r="S1499" s="31"/>
      <c r="T1499" s="26"/>
      <c r="U1499" s="27"/>
      <c r="V1499" s="82"/>
      <c r="W1499" s="83"/>
      <c r="X1499" s="27"/>
      <c r="Y1499" s="36"/>
      <c r="Z1499" s="27"/>
      <c r="AA1499" s="37"/>
      <c r="AB1499" s="38"/>
      <c r="AC1499" s="39"/>
      <c r="AD1499" s="40"/>
      <c r="AK1499" s="2" t="str">
        <f>IF(ISERROR(MATCH(Table18[[#This Row], [Sector of College]],$AY$2:$AY$4,0)),"0", "1")</f>
        <v>0</v>
      </c>
      <c r="AL1499" s="2" t="str">
        <f>IF(ISERROR(MATCH(Table18[[#This Row], [Type of College]],$AZ$2:$AZ$4,0)),"0", "1")</f>
        <v>0</v>
      </c>
      <c r="AM1499" s="2" t="str">
        <f>IF(ISERROR(MATCH(Table18[[#This Row], [College Category]],$BA$2:$BA$15,0)),"0", "1")</f>
        <v>0</v>
      </c>
      <c r="AN1499" s="2" t="str">
        <f>IF(ISERROR(MATCH(Table18[[#This Row], [Degree Duration]],$BB$3:$BB$12,0)),"0", "1")</f>
        <v>0</v>
      </c>
      <c r="AO1499" s="2" t="str">
        <f>IF(ISERROR(MATCH(#REF!,#REF!,0)),"0", "1")</f>
        <v>0</v>
      </c>
      <c r="AP1499" s="2" t="str">
        <f>IF(ISERROR(MATCH(Table18[[#This Row], [Batch Start Year]],$BC$2:$BC$23,0)),"0", "1")</f>
        <v>0</v>
      </c>
      <c r="AQ1499" s="2" t="str">
        <f>IF(ISERROR(MATCH(Table18[[#This Row], [Batch Start Semester]],$BD$2:$BD$5,0)),"0", "1")</f>
        <v>0</v>
      </c>
      <c r="AR1499" s="2" t="str">
        <f>IF(ISERROR(MATCH(Table18[[#This Row], [Batch Session ]],$BE$2:$BE$5,0)),"0", "1")</f>
        <v>0</v>
      </c>
      <c r="AS1499" s="2" t="str">
        <f>IF(ISERROR(MATCH(Table18[[#This Row], [Current Semester Number ]],$BF$2:$BF$12,0)),"0", "1")</f>
        <v>0</v>
      </c>
      <c r="AT1499" s="2" t="str">
        <f>IF(ISERROR(MATCH(Table18[[#This Row], [Gender]],$BG$2:$BG$4,0)),"0", "1")</f>
        <v>0</v>
      </c>
      <c r="AU1499" s="2" t="str">
        <f>IF(ISERROR(MATCH(Table18[[#This Row], [Quota Type]],$BH$2:$BH$12,0)),"0", "1")</f>
        <v>0</v>
      </c>
      <c r="AV1499" s="2" t="str">
        <f>IF(ISERROR(MATCH(Table18[[#This Row], [Different Ability Type (only for Differently abled students)]],$BI$2:$BI$8,0)),"0", "1")</f>
        <v>0</v>
      </c>
      <c r="AW1499" s="2"/>
      <c r="AX1499" s="2"/>
      <c r="AY1499" s="2"/>
      <c r="AZ1499" s="2"/>
    </row>
    <row r="1500" ht="14.25">
      <c r="A1500" s="23"/>
      <c r="B1500" s="23"/>
      <c r="C1500" s="23"/>
      <c r="D1500" s="23"/>
      <c r="E1500" s="23"/>
      <c r="F1500" s="23"/>
      <c r="G1500" s="24"/>
      <c r="H1500" s="25"/>
      <c r="I1500" s="26"/>
      <c r="J1500" s="27"/>
      <c r="K1500" s="27"/>
      <c r="L1500" s="27"/>
      <c r="M1500" s="26"/>
      <c r="N1500" s="28"/>
      <c r="O1500" s="29"/>
      <c r="P1500" s="30"/>
      <c r="Q1500" s="30"/>
      <c r="R1500" s="30"/>
      <c r="S1500" s="31"/>
      <c r="T1500" s="26"/>
      <c r="U1500" s="27"/>
      <c r="V1500" s="82"/>
      <c r="W1500" s="83"/>
      <c r="X1500" s="27"/>
      <c r="Y1500" s="36"/>
      <c r="Z1500" s="27"/>
      <c r="AA1500" s="37"/>
      <c r="AB1500" s="38"/>
      <c r="AC1500" s="39"/>
      <c r="AD1500" s="40"/>
      <c r="AK1500" s="2" t="str">
        <f>IF(ISERROR(MATCH(Table18[[#This Row], [Sector of College]],$AY$2:$AY$4,0)),"0", "1")</f>
        <v>0</v>
      </c>
      <c r="AL1500" s="2" t="str">
        <f>IF(ISERROR(MATCH(Table18[[#This Row], [Type of College]],$AZ$2:$AZ$4,0)),"0", "1")</f>
        <v>0</v>
      </c>
      <c r="AM1500" s="2" t="str">
        <f>IF(ISERROR(MATCH(Table18[[#This Row], [College Category]],$BA$2:$BA$15,0)),"0", "1")</f>
        <v>0</v>
      </c>
      <c r="AN1500" s="2" t="str">
        <f>IF(ISERROR(MATCH(Table18[[#This Row], [Degree Duration]],$BB$3:$BB$12,0)),"0", "1")</f>
        <v>0</v>
      </c>
      <c r="AO1500" s="2" t="str">
        <f>IF(ISERROR(MATCH(#REF!,#REF!,0)),"0", "1")</f>
        <v>0</v>
      </c>
      <c r="AP1500" s="2" t="str">
        <f>IF(ISERROR(MATCH(Table18[[#This Row], [Batch Start Year]],$BC$2:$BC$23,0)),"0", "1")</f>
        <v>0</v>
      </c>
      <c r="AQ1500" s="2" t="str">
        <f>IF(ISERROR(MATCH(Table18[[#This Row], [Batch Start Semester]],$BD$2:$BD$5,0)),"0", "1")</f>
        <v>0</v>
      </c>
      <c r="AR1500" s="2" t="str">
        <f>IF(ISERROR(MATCH(Table18[[#This Row], [Batch Session ]],$BE$2:$BE$5,0)),"0", "1")</f>
        <v>0</v>
      </c>
      <c r="AS1500" s="2" t="str">
        <f>IF(ISERROR(MATCH(Table18[[#This Row], [Current Semester Number ]],$BF$2:$BF$12,0)),"0", "1")</f>
        <v>0</v>
      </c>
      <c r="AT1500" s="2" t="str">
        <f>IF(ISERROR(MATCH(Table18[[#This Row], [Gender]],$BG$2:$BG$4,0)),"0", "1")</f>
        <v>0</v>
      </c>
      <c r="AU1500" s="2" t="str">
        <f>IF(ISERROR(MATCH(Table18[[#This Row], [Quota Type]],$BH$2:$BH$12,0)),"0", "1")</f>
        <v>0</v>
      </c>
      <c r="AV1500" s="2" t="str">
        <f>IF(ISERROR(MATCH(Table18[[#This Row], [Different Ability Type (only for Differently abled students)]],$BI$2:$BI$8,0)),"0", "1")</f>
        <v>0</v>
      </c>
      <c r="AW1500" s="2"/>
      <c r="AX1500" s="2"/>
      <c r="AY1500" s="2"/>
      <c r="AZ1500" s="2"/>
    </row>
    <row r="1501" ht="14.25">
      <c r="A1501" s="23"/>
      <c r="B1501" s="23"/>
      <c r="C1501" s="23"/>
      <c r="D1501" s="23"/>
      <c r="E1501" s="23"/>
      <c r="F1501" s="23"/>
      <c r="G1501" s="24"/>
      <c r="H1501" s="25"/>
      <c r="I1501" s="26"/>
      <c r="J1501" s="27"/>
      <c r="K1501" s="27"/>
      <c r="L1501" s="27"/>
      <c r="M1501" s="26"/>
      <c r="N1501" s="28"/>
      <c r="O1501" s="29"/>
      <c r="P1501" s="30"/>
      <c r="Q1501" s="30"/>
      <c r="R1501" s="30"/>
      <c r="S1501" s="31"/>
      <c r="T1501" s="26"/>
      <c r="U1501" s="27"/>
      <c r="V1501" s="82"/>
      <c r="W1501" s="83"/>
      <c r="X1501" s="27"/>
      <c r="Y1501" s="36"/>
      <c r="Z1501" s="27"/>
      <c r="AA1501" s="37"/>
      <c r="AB1501" s="38"/>
      <c r="AC1501" s="39"/>
      <c r="AD1501" s="40"/>
      <c r="AK1501" s="2" t="str">
        <f>IF(ISERROR(MATCH(Table18[[#This Row], [Sector of College]],$AY$2:$AY$4,0)),"0", "1")</f>
        <v>0</v>
      </c>
      <c r="AL1501" s="2" t="str">
        <f>IF(ISERROR(MATCH(Table18[[#This Row], [Type of College]],$AZ$2:$AZ$4,0)),"0", "1")</f>
        <v>0</v>
      </c>
      <c r="AM1501" s="2" t="str">
        <f>IF(ISERROR(MATCH(Table18[[#This Row], [College Category]],$BA$2:$BA$15,0)),"0", "1")</f>
        <v>0</v>
      </c>
      <c r="AN1501" s="2" t="str">
        <f>IF(ISERROR(MATCH(Table18[[#This Row], [Degree Duration]],$BB$3:$BB$12,0)),"0", "1")</f>
        <v>0</v>
      </c>
      <c r="AO1501" s="2" t="str">
        <f>IF(ISERROR(MATCH(#REF!,#REF!,0)),"0", "1")</f>
        <v>0</v>
      </c>
      <c r="AP1501" s="2" t="str">
        <f>IF(ISERROR(MATCH(Table18[[#This Row], [Batch Start Year]],$BC$2:$BC$23,0)),"0", "1")</f>
        <v>0</v>
      </c>
      <c r="AQ1501" s="2" t="str">
        <f>IF(ISERROR(MATCH(Table18[[#This Row], [Batch Start Semester]],$BD$2:$BD$5,0)),"0", "1")</f>
        <v>0</v>
      </c>
      <c r="AR1501" s="2" t="str">
        <f>IF(ISERROR(MATCH(Table18[[#This Row], [Batch Session ]],$BE$2:$BE$5,0)),"0", "1")</f>
        <v>0</v>
      </c>
      <c r="AS1501" s="2" t="str">
        <f>IF(ISERROR(MATCH(Table18[[#This Row], [Current Semester Number ]],$BF$2:$BF$12,0)),"0", "1")</f>
        <v>0</v>
      </c>
      <c r="AT1501" s="2" t="str">
        <f>IF(ISERROR(MATCH(Table18[[#This Row], [Gender]],$BG$2:$BG$4,0)),"0", "1")</f>
        <v>0</v>
      </c>
      <c r="AU1501" s="2" t="str">
        <f>IF(ISERROR(MATCH(Table18[[#This Row], [Quota Type]],$BH$2:$BH$12,0)),"0", "1")</f>
        <v>0</v>
      </c>
      <c r="AV1501" s="2" t="str">
        <f>IF(ISERROR(MATCH(Table18[[#This Row], [Different Ability Type (only for Differently abled students)]],$BI$2:$BI$8,0)),"0", "1")</f>
        <v>0</v>
      </c>
      <c r="AW1501" s="2"/>
      <c r="AX1501" s="2"/>
      <c r="AY1501" s="2"/>
      <c r="AZ1501" s="2"/>
    </row>
    <row r="1502" ht="14.25">
      <c r="A1502" s="23"/>
      <c r="B1502" s="23"/>
      <c r="C1502" s="23"/>
      <c r="D1502" s="23"/>
      <c r="E1502" s="23"/>
      <c r="F1502" s="23"/>
      <c r="G1502" s="24"/>
      <c r="H1502" s="25"/>
      <c r="I1502" s="26"/>
      <c r="J1502" s="27"/>
      <c r="K1502" s="27"/>
      <c r="L1502" s="27"/>
      <c r="M1502" s="26"/>
      <c r="N1502" s="28"/>
      <c r="O1502" s="29"/>
      <c r="P1502" s="30"/>
      <c r="Q1502" s="30"/>
      <c r="R1502" s="30"/>
      <c r="S1502" s="31"/>
      <c r="T1502" s="26"/>
      <c r="U1502" s="27"/>
      <c r="V1502" s="82"/>
      <c r="W1502" s="83"/>
      <c r="X1502" s="27"/>
      <c r="Y1502" s="36"/>
      <c r="Z1502" s="27"/>
      <c r="AA1502" s="37"/>
      <c r="AB1502" s="38"/>
      <c r="AC1502" s="39"/>
      <c r="AD1502" s="40"/>
      <c r="AK1502" s="2" t="str">
        <f>IF(ISERROR(MATCH(Table18[[#This Row], [Sector of College]],$AY$2:$AY$4,0)),"0", "1")</f>
        <v>0</v>
      </c>
      <c r="AL1502" s="2" t="str">
        <f>IF(ISERROR(MATCH(Table18[[#This Row], [Type of College]],$AZ$2:$AZ$4,0)),"0", "1")</f>
        <v>0</v>
      </c>
      <c r="AM1502" s="2" t="str">
        <f>IF(ISERROR(MATCH(Table18[[#This Row], [College Category]],$BA$2:$BA$15,0)),"0", "1")</f>
        <v>0</v>
      </c>
      <c r="AN1502" s="2" t="str">
        <f>IF(ISERROR(MATCH(Table18[[#This Row], [Degree Duration]],$BB$3:$BB$12,0)),"0", "1")</f>
        <v>0</v>
      </c>
      <c r="AO1502" s="2" t="str">
        <f>IF(ISERROR(MATCH(#REF!,#REF!,0)),"0", "1")</f>
        <v>0</v>
      </c>
      <c r="AP1502" s="2" t="str">
        <f>IF(ISERROR(MATCH(Table18[[#This Row], [Batch Start Year]],$BC$2:$BC$23,0)),"0", "1")</f>
        <v>0</v>
      </c>
      <c r="AQ1502" s="2" t="str">
        <f>IF(ISERROR(MATCH(Table18[[#This Row], [Batch Start Semester]],$BD$2:$BD$5,0)),"0", "1")</f>
        <v>0</v>
      </c>
      <c r="AR1502" s="2" t="str">
        <f>IF(ISERROR(MATCH(Table18[[#This Row], [Batch Session ]],$BE$2:$BE$5,0)),"0", "1")</f>
        <v>0</v>
      </c>
      <c r="AS1502" s="2" t="str">
        <f>IF(ISERROR(MATCH(Table18[[#This Row], [Current Semester Number ]],$BF$2:$BF$12,0)),"0", "1")</f>
        <v>0</v>
      </c>
      <c r="AT1502" s="2" t="str">
        <f>IF(ISERROR(MATCH(Table18[[#This Row], [Gender]],$BG$2:$BG$4,0)),"0", "1")</f>
        <v>0</v>
      </c>
      <c r="AU1502" s="2" t="str">
        <f>IF(ISERROR(MATCH(Table18[[#This Row], [Quota Type]],$BH$2:$BH$12,0)),"0", "1")</f>
        <v>0</v>
      </c>
      <c r="AV1502" s="2" t="str">
        <f>IF(ISERROR(MATCH(Table18[[#This Row], [Different Ability Type (only for Differently abled students)]],$BI$2:$BI$8,0)),"0", "1")</f>
        <v>0</v>
      </c>
      <c r="AW1502" s="2"/>
      <c r="AX1502" s="2"/>
      <c r="AY1502" s="2"/>
      <c r="AZ1502" s="2"/>
    </row>
    <row r="1503" ht="14.25">
      <c r="A1503" s="23"/>
      <c r="B1503" s="23"/>
      <c r="C1503" s="23"/>
      <c r="D1503" s="23"/>
      <c r="E1503" s="23"/>
      <c r="F1503" s="23"/>
      <c r="G1503" s="24"/>
      <c r="H1503" s="25"/>
      <c r="I1503" s="26"/>
      <c r="J1503" s="27"/>
      <c r="K1503" s="27"/>
      <c r="L1503" s="27"/>
      <c r="M1503" s="26"/>
      <c r="N1503" s="28"/>
      <c r="O1503" s="29"/>
      <c r="P1503" s="30"/>
      <c r="Q1503" s="30"/>
      <c r="R1503" s="30"/>
      <c r="S1503" s="31"/>
      <c r="T1503" s="26"/>
      <c r="U1503" s="27"/>
      <c r="V1503" s="82"/>
      <c r="W1503" s="83"/>
      <c r="X1503" s="27"/>
      <c r="Y1503" s="36"/>
      <c r="Z1503" s="27"/>
      <c r="AA1503" s="37"/>
      <c r="AB1503" s="38"/>
      <c r="AC1503" s="39"/>
      <c r="AD1503" s="40"/>
      <c r="AK1503" s="2" t="str">
        <f>IF(ISERROR(MATCH(Table18[[#This Row], [Sector of College]],$AY$2:$AY$4,0)),"0", "1")</f>
        <v>0</v>
      </c>
      <c r="AL1503" s="2" t="str">
        <f>IF(ISERROR(MATCH(Table18[[#This Row], [Type of College]],$AZ$2:$AZ$4,0)),"0", "1")</f>
        <v>0</v>
      </c>
      <c r="AM1503" s="2" t="str">
        <f>IF(ISERROR(MATCH(Table18[[#This Row], [College Category]],$BA$2:$BA$15,0)),"0", "1")</f>
        <v>0</v>
      </c>
      <c r="AN1503" s="2" t="str">
        <f>IF(ISERROR(MATCH(Table18[[#This Row], [Degree Duration]],$BB$3:$BB$12,0)),"0", "1")</f>
        <v>0</v>
      </c>
      <c r="AO1503" s="2" t="str">
        <f>IF(ISERROR(MATCH(#REF!,#REF!,0)),"0", "1")</f>
        <v>0</v>
      </c>
      <c r="AP1503" s="2" t="str">
        <f>IF(ISERROR(MATCH(Table18[[#This Row], [Batch Start Year]],$BC$2:$BC$23,0)),"0", "1")</f>
        <v>0</v>
      </c>
      <c r="AQ1503" s="2" t="str">
        <f>IF(ISERROR(MATCH(Table18[[#This Row], [Batch Start Semester]],$BD$2:$BD$5,0)),"0", "1")</f>
        <v>0</v>
      </c>
      <c r="AR1503" s="2" t="str">
        <f>IF(ISERROR(MATCH(Table18[[#This Row], [Batch Session ]],$BE$2:$BE$5,0)),"0", "1")</f>
        <v>0</v>
      </c>
      <c r="AS1503" s="2" t="str">
        <f>IF(ISERROR(MATCH(Table18[[#This Row], [Current Semester Number ]],$BF$2:$BF$12,0)),"0", "1")</f>
        <v>0</v>
      </c>
      <c r="AT1503" s="2" t="str">
        <f>IF(ISERROR(MATCH(Table18[[#This Row], [Gender]],$BG$2:$BG$4,0)),"0", "1")</f>
        <v>0</v>
      </c>
      <c r="AU1503" s="2" t="str">
        <f>IF(ISERROR(MATCH(Table18[[#This Row], [Quota Type]],$BH$2:$BH$12,0)),"0", "1")</f>
        <v>0</v>
      </c>
      <c r="AV1503" s="2" t="str">
        <f>IF(ISERROR(MATCH(Table18[[#This Row], [Different Ability Type (only for Differently abled students)]],$BI$2:$BI$8,0)),"0", "1")</f>
        <v>0</v>
      </c>
      <c r="AW1503" s="2"/>
      <c r="AX1503" s="2"/>
      <c r="AY1503" s="2"/>
      <c r="AZ1503" s="2"/>
    </row>
    <row r="1504" ht="14.25">
      <c r="A1504" s="23"/>
      <c r="B1504" s="23"/>
      <c r="C1504" s="23"/>
      <c r="D1504" s="23"/>
      <c r="E1504" s="23"/>
      <c r="F1504" s="23"/>
      <c r="G1504" s="24"/>
      <c r="H1504" s="25"/>
      <c r="I1504" s="26"/>
      <c r="J1504" s="27"/>
      <c r="K1504" s="27"/>
      <c r="L1504" s="27"/>
      <c r="M1504" s="26"/>
      <c r="N1504" s="28"/>
      <c r="O1504" s="29"/>
      <c r="P1504" s="30"/>
      <c r="Q1504" s="30"/>
      <c r="R1504" s="30"/>
      <c r="S1504" s="31"/>
      <c r="T1504" s="26"/>
      <c r="U1504" s="27"/>
      <c r="V1504" s="82"/>
      <c r="W1504" s="83"/>
      <c r="X1504" s="27"/>
      <c r="Y1504" s="36"/>
      <c r="Z1504" s="27"/>
      <c r="AA1504" s="37"/>
      <c r="AB1504" s="38"/>
      <c r="AC1504" s="39"/>
      <c r="AD1504" s="40"/>
      <c r="AK1504" s="2" t="str">
        <f>IF(ISERROR(MATCH(Table18[[#This Row], [Sector of College]],$AY$2:$AY$4,0)),"0", "1")</f>
        <v>0</v>
      </c>
      <c r="AL1504" s="2" t="str">
        <f>IF(ISERROR(MATCH(Table18[[#This Row], [Type of College]],$AZ$2:$AZ$4,0)),"0", "1")</f>
        <v>0</v>
      </c>
      <c r="AM1504" s="2" t="str">
        <f>IF(ISERROR(MATCH(Table18[[#This Row], [College Category]],$BA$2:$BA$15,0)),"0", "1")</f>
        <v>0</v>
      </c>
      <c r="AN1504" s="2" t="str">
        <f>IF(ISERROR(MATCH(Table18[[#This Row], [Degree Duration]],$BB$3:$BB$12,0)),"0", "1")</f>
        <v>0</v>
      </c>
      <c r="AO1504" s="2" t="str">
        <f>IF(ISERROR(MATCH(#REF!,#REF!,0)),"0", "1")</f>
        <v>0</v>
      </c>
      <c r="AP1504" s="2" t="str">
        <f>IF(ISERROR(MATCH(Table18[[#This Row], [Batch Start Year]],$BC$2:$BC$23,0)),"0", "1")</f>
        <v>0</v>
      </c>
      <c r="AQ1504" s="2" t="str">
        <f>IF(ISERROR(MATCH(Table18[[#This Row], [Batch Start Semester]],$BD$2:$BD$5,0)),"0", "1")</f>
        <v>0</v>
      </c>
      <c r="AR1504" s="2" t="str">
        <f>IF(ISERROR(MATCH(Table18[[#This Row], [Batch Session ]],$BE$2:$BE$5,0)),"0", "1")</f>
        <v>0</v>
      </c>
      <c r="AS1504" s="2" t="str">
        <f>IF(ISERROR(MATCH(Table18[[#This Row], [Current Semester Number ]],$BF$2:$BF$12,0)),"0", "1")</f>
        <v>0</v>
      </c>
      <c r="AT1504" s="2" t="str">
        <f>IF(ISERROR(MATCH(Table18[[#This Row], [Gender]],$BG$2:$BG$4,0)),"0", "1")</f>
        <v>0</v>
      </c>
      <c r="AU1504" s="2" t="str">
        <f>IF(ISERROR(MATCH(Table18[[#This Row], [Quota Type]],$BH$2:$BH$12,0)),"0", "1")</f>
        <v>0</v>
      </c>
      <c r="AV1504" s="2" t="str">
        <f>IF(ISERROR(MATCH(Table18[[#This Row], [Different Ability Type (only for Differently abled students)]],$BI$2:$BI$8,0)),"0", "1")</f>
        <v>0</v>
      </c>
      <c r="AW1504" s="2"/>
      <c r="AX1504" s="2"/>
      <c r="AY1504" s="2"/>
      <c r="AZ1504" s="2"/>
    </row>
    <row r="1505" ht="14.25">
      <c r="A1505" s="23"/>
      <c r="B1505" s="23"/>
      <c r="C1505" s="23"/>
      <c r="D1505" s="23"/>
      <c r="E1505" s="23"/>
      <c r="F1505" s="23"/>
      <c r="G1505" s="24"/>
      <c r="H1505" s="25"/>
      <c r="I1505" s="26"/>
      <c r="J1505" s="27"/>
      <c r="K1505" s="27"/>
      <c r="L1505" s="27"/>
      <c r="M1505" s="26"/>
      <c r="N1505" s="28"/>
      <c r="O1505" s="29"/>
      <c r="P1505" s="30"/>
      <c r="Q1505" s="30"/>
      <c r="R1505" s="30"/>
      <c r="S1505" s="31"/>
      <c r="T1505" s="26"/>
      <c r="U1505" s="27"/>
      <c r="V1505" s="82"/>
      <c r="W1505" s="83"/>
      <c r="X1505" s="27"/>
      <c r="Y1505" s="36"/>
      <c r="Z1505" s="27"/>
      <c r="AA1505" s="37"/>
      <c r="AB1505" s="38"/>
      <c r="AC1505" s="39"/>
      <c r="AD1505" s="40"/>
      <c r="AK1505" s="2" t="str">
        <f>IF(ISERROR(MATCH(Table18[[#This Row], [Sector of College]],$AY$2:$AY$4,0)),"0", "1")</f>
        <v>0</v>
      </c>
      <c r="AL1505" s="2" t="str">
        <f>IF(ISERROR(MATCH(Table18[[#This Row], [Type of College]],$AZ$2:$AZ$4,0)),"0", "1")</f>
        <v>0</v>
      </c>
      <c r="AM1505" s="2" t="str">
        <f>IF(ISERROR(MATCH(Table18[[#This Row], [College Category]],$BA$2:$BA$15,0)),"0", "1")</f>
        <v>0</v>
      </c>
      <c r="AN1505" s="2" t="str">
        <f>IF(ISERROR(MATCH(Table18[[#This Row], [Degree Duration]],$BB$3:$BB$12,0)),"0", "1")</f>
        <v>0</v>
      </c>
      <c r="AO1505" s="2" t="str">
        <f>IF(ISERROR(MATCH(#REF!,#REF!,0)),"0", "1")</f>
        <v>0</v>
      </c>
      <c r="AP1505" s="2" t="str">
        <f>IF(ISERROR(MATCH(Table18[[#This Row], [Batch Start Year]],$BC$2:$BC$23,0)),"0", "1")</f>
        <v>0</v>
      </c>
      <c r="AQ1505" s="2" t="str">
        <f>IF(ISERROR(MATCH(Table18[[#This Row], [Batch Start Semester]],$BD$2:$BD$5,0)),"0", "1")</f>
        <v>0</v>
      </c>
      <c r="AR1505" s="2" t="str">
        <f>IF(ISERROR(MATCH(Table18[[#This Row], [Batch Session ]],$BE$2:$BE$5,0)),"0", "1")</f>
        <v>0</v>
      </c>
      <c r="AS1505" s="2" t="str">
        <f>IF(ISERROR(MATCH(Table18[[#This Row], [Current Semester Number ]],$BF$2:$BF$12,0)),"0", "1")</f>
        <v>0</v>
      </c>
      <c r="AT1505" s="2" t="str">
        <f>IF(ISERROR(MATCH(Table18[[#This Row], [Gender]],$BG$2:$BG$4,0)),"0", "1")</f>
        <v>0</v>
      </c>
      <c r="AU1505" s="2" t="str">
        <f>IF(ISERROR(MATCH(Table18[[#This Row], [Quota Type]],$BH$2:$BH$12,0)),"0", "1")</f>
        <v>0</v>
      </c>
      <c r="AV1505" s="2" t="str">
        <f>IF(ISERROR(MATCH(Table18[[#This Row], [Different Ability Type (only for Differently abled students)]],$BI$2:$BI$8,0)),"0", "1")</f>
        <v>0</v>
      </c>
      <c r="AW1505" s="2"/>
      <c r="AX1505" s="2"/>
      <c r="AY1505" s="2"/>
      <c r="AZ1505" s="2"/>
    </row>
    <row r="1506" ht="14.25">
      <c r="A1506" s="23"/>
      <c r="B1506" s="23"/>
      <c r="C1506" s="23"/>
      <c r="D1506" s="23"/>
      <c r="E1506" s="23"/>
      <c r="F1506" s="23"/>
      <c r="G1506" s="24"/>
      <c r="H1506" s="25"/>
      <c r="I1506" s="26"/>
      <c r="J1506" s="27"/>
      <c r="K1506" s="27"/>
      <c r="L1506" s="27"/>
      <c r="M1506" s="26"/>
      <c r="N1506" s="28"/>
      <c r="O1506" s="29"/>
      <c r="P1506" s="30"/>
      <c r="Q1506" s="30"/>
      <c r="R1506" s="30"/>
      <c r="S1506" s="31"/>
      <c r="T1506" s="26"/>
      <c r="U1506" s="27"/>
      <c r="V1506" s="82"/>
      <c r="W1506" s="83"/>
      <c r="X1506" s="27"/>
      <c r="Y1506" s="36"/>
      <c r="Z1506" s="27"/>
      <c r="AA1506" s="37"/>
      <c r="AB1506" s="38"/>
      <c r="AC1506" s="39"/>
      <c r="AD1506" s="40"/>
      <c r="AK1506" s="2" t="str">
        <f>IF(ISERROR(MATCH(Table18[[#This Row], [Sector of College]],$AY$2:$AY$4,0)),"0", "1")</f>
        <v>0</v>
      </c>
      <c r="AL1506" s="2" t="str">
        <f>IF(ISERROR(MATCH(Table18[[#This Row], [Type of College]],$AZ$2:$AZ$4,0)),"0", "1")</f>
        <v>0</v>
      </c>
      <c r="AM1506" s="2" t="str">
        <f>IF(ISERROR(MATCH(Table18[[#This Row], [College Category]],$BA$2:$BA$15,0)),"0", "1")</f>
        <v>0</v>
      </c>
      <c r="AN1506" s="2" t="str">
        <f>IF(ISERROR(MATCH(Table18[[#This Row], [Degree Duration]],$BB$3:$BB$12,0)),"0", "1")</f>
        <v>0</v>
      </c>
      <c r="AO1506" s="2" t="str">
        <f>IF(ISERROR(MATCH(#REF!,#REF!,0)),"0", "1")</f>
        <v>0</v>
      </c>
      <c r="AP1506" s="2" t="str">
        <f>IF(ISERROR(MATCH(Table18[[#This Row], [Batch Start Year]],$BC$2:$BC$23,0)),"0", "1")</f>
        <v>0</v>
      </c>
      <c r="AQ1506" s="2" t="str">
        <f>IF(ISERROR(MATCH(Table18[[#This Row], [Batch Start Semester]],$BD$2:$BD$5,0)),"0", "1")</f>
        <v>0</v>
      </c>
      <c r="AR1506" s="2" t="str">
        <f>IF(ISERROR(MATCH(Table18[[#This Row], [Batch Session ]],$BE$2:$BE$5,0)),"0", "1")</f>
        <v>0</v>
      </c>
      <c r="AS1506" s="2" t="str">
        <f>IF(ISERROR(MATCH(Table18[[#This Row], [Current Semester Number ]],$BF$2:$BF$12,0)),"0", "1")</f>
        <v>0</v>
      </c>
      <c r="AT1506" s="2" t="str">
        <f>IF(ISERROR(MATCH(Table18[[#This Row], [Gender]],$BG$2:$BG$4,0)),"0", "1")</f>
        <v>0</v>
      </c>
      <c r="AU1506" s="2" t="str">
        <f>IF(ISERROR(MATCH(Table18[[#This Row], [Quota Type]],$BH$2:$BH$12,0)),"0", "1")</f>
        <v>0</v>
      </c>
      <c r="AV1506" s="2" t="str">
        <f>IF(ISERROR(MATCH(Table18[[#This Row], [Different Ability Type (only for Differently abled students)]],$BI$2:$BI$8,0)),"0", "1")</f>
        <v>0</v>
      </c>
      <c r="AW1506" s="2"/>
      <c r="AX1506" s="2"/>
      <c r="AY1506" s="2"/>
      <c r="AZ1506" s="2"/>
    </row>
    <row r="1507" ht="14.25">
      <c r="A1507" s="23"/>
      <c r="B1507" s="23"/>
      <c r="C1507" s="23"/>
      <c r="D1507" s="23"/>
      <c r="E1507" s="23"/>
      <c r="F1507" s="23"/>
      <c r="G1507" s="24"/>
      <c r="H1507" s="25"/>
      <c r="I1507" s="26"/>
      <c r="J1507" s="27"/>
      <c r="K1507" s="27"/>
      <c r="L1507" s="27"/>
      <c r="M1507" s="26"/>
      <c r="N1507" s="28"/>
      <c r="O1507" s="29"/>
      <c r="P1507" s="30"/>
      <c r="Q1507" s="30"/>
      <c r="R1507" s="30"/>
      <c r="S1507" s="31"/>
      <c r="T1507" s="26"/>
      <c r="U1507" s="27"/>
      <c r="V1507" s="82"/>
      <c r="W1507" s="83"/>
      <c r="X1507" s="27"/>
      <c r="Y1507" s="36"/>
      <c r="Z1507" s="27"/>
      <c r="AA1507" s="37"/>
      <c r="AB1507" s="38"/>
      <c r="AC1507" s="39"/>
      <c r="AD1507" s="40"/>
      <c r="AK1507" s="2" t="str">
        <f>IF(ISERROR(MATCH(Table18[[#This Row], [Sector of College]],$AY$2:$AY$4,0)),"0", "1")</f>
        <v>0</v>
      </c>
      <c r="AL1507" s="2" t="str">
        <f>IF(ISERROR(MATCH(Table18[[#This Row], [Type of College]],$AZ$2:$AZ$4,0)),"0", "1")</f>
        <v>0</v>
      </c>
      <c r="AM1507" s="2" t="str">
        <f>IF(ISERROR(MATCH(Table18[[#This Row], [College Category]],$BA$2:$BA$15,0)),"0", "1")</f>
        <v>0</v>
      </c>
      <c r="AN1507" s="2" t="str">
        <f>IF(ISERROR(MATCH(Table18[[#This Row], [Degree Duration]],$BB$3:$BB$12,0)),"0", "1")</f>
        <v>0</v>
      </c>
      <c r="AO1507" s="2" t="str">
        <f>IF(ISERROR(MATCH(#REF!,#REF!,0)),"0", "1")</f>
        <v>0</v>
      </c>
      <c r="AP1507" s="2" t="str">
        <f>IF(ISERROR(MATCH(Table18[[#This Row], [Batch Start Year]],$BC$2:$BC$23,0)),"0", "1")</f>
        <v>0</v>
      </c>
      <c r="AQ1507" s="2" t="str">
        <f>IF(ISERROR(MATCH(Table18[[#This Row], [Batch Start Semester]],$BD$2:$BD$5,0)),"0", "1")</f>
        <v>0</v>
      </c>
      <c r="AR1507" s="2" t="str">
        <f>IF(ISERROR(MATCH(Table18[[#This Row], [Batch Session ]],$BE$2:$BE$5,0)),"0", "1")</f>
        <v>0</v>
      </c>
      <c r="AS1507" s="2" t="str">
        <f>IF(ISERROR(MATCH(Table18[[#This Row], [Current Semester Number ]],$BF$2:$BF$12,0)),"0", "1")</f>
        <v>0</v>
      </c>
      <c r="AT1507" s="2" t="str">
        <f>IF(ISERROR(MATCH(Table18[[#This Row], [Gender]],$BG$2:$BG$4,0)),"0", "1")</f>
        <v>0</v>
      </c>
      <c r="AU1507" s="2" t="str">
        <f>IF(ISERROR(MATCH(Table18[[#This Row], [Quota Type]],$BH$2:$BH$12,0)),"0", "1")</f>
        <v>0</v>
      </c>
      <c r="AV1507" s="2" t="str">
        <f>IF(ISERROR(MATCH(Table18[[#This Row], [Different Ability Type (only for Differently abled students)]],$BI$2:$BI$8,0)),"0", "1")</f>
        <v>0</v>
      </c>
      <c r="AW1507" s="2"/>
      <c r="AX1507" s="2"/>
      <c r="AY1507" s="2"/>
      <c r="AZ1507" s="2"/>
    </row>
    <row r="1508" ht="14.25">
      <c r="A1508" s="23"/>
      <c r="B1508" s="23"/>
      <c r="C1508" s="23"/>
      <c r="D1508" s="23"/>
      <c r="E1508" s="23"/>
      <c r="F1508" s="23"/>
      <c r="G1508" s="24"/>
      <c r="H1508" s="25"/>
      <c r="I1508" s="26"/>
      <c r="J1508" s="27"/>
      <c r="K1508" s="27"/>
      <c r="L1508" s="27"/>
      <c r="M1508" s="26"/>
      <c r="N1508" s="28"/>
      <c r="O1508" s="29"/>
      <c r="P1508" s="30"/>
      <c r="Q1508" s="30"/>
      <c r="R1508" s="30"/>
      <c r="S1508" s="31"/>
      <c r="T1508" s="26"/>
      <c r="U1508" s="27"/>
      <c r="V1508" s="82"/>
      <c r="W1508" s="83"/>
      <c r="X1508" s="27"/>
      <c r="Y1508" s="36"/>
      <c r="Z1508" s="27"/>
      <c r="AA1508" s="37"/>
      <c r="AB1508" s="38"/>
      <c r="AC1508" s="39"/>
      <c r="AD1508" s="40"/>
      <c r="AK1508" s="2" t="str">
        <f>IF(ISERROR(MATCH(Table18[[#This Row], [Sector of College]],$AY$2:$AY$4,0)),"0", "1")</f>
        <v>0</v>
      </c>
      <c r="AL1508" s="2" t="str">
        <f>IF(ISERROR(MATCH(Table18[[#This Row], [Type of College]],$AZ$2:$AZ$4,0)),"0", "1")</f>
        <v>0</v>
      </c>
      <c r="AM1508" s="2" t="str">
        <f>IF(ISERROR(MATCH(Table18[[#This Row], [College Category]],$BA$2:$BA$15,0)),"0", "1")</f>
        <v>0</v>
      </c>
      <c r="AN1508" s="2" t="str">
        <f>IF(ISERROR(MATCH(Table18[[#This Row], [Degree Duration]],$BB$3:$BB$12,0)),"0", "1")</f>
        <v>0</v>
      </c>
      <c r="AO1508" s="2" t="str">
        <f>IF(ISERROR(MATCH(#REF!,#REF!,0)),"0", "1")</f>
        <v>0</v>
      </c>
      <c r="AP1508" s="2" t="str">
        <f>IF(ISERROR(MATCH(Table18[[#This Row], [Batch Start Year]],$BC$2:$BC$23,0)),"0", "1")</f>
        <v>0</v>
      </c>
      <c r="AQ1508" s="2" t="str">
        <f>IF(ISERROR(MATCH(Table18[[#This Row], [Batch Start Semester]],$BD$2:$BD$5,0)),"0", "1")</f>
        <v>0</v>
      </c>
      <c r="AR1508" s="2" t="str">
        <f>IF(ISERROR(MATCH(Table18[[#This Row], [Batch Session ]],$BE$2:$BE$5,0)),"0", "1")</f>
        <v>0</v>
      </c>
      <c r="AS1508" s="2" t="str">
        <f>IF(ISERROR(MATCH(Table18[[#This Row], [Current Semester Number ]],$BF$2:$BF$12,0)),"0", "1")</f>
        <v>0</v>
      </c>
      <c r="AT1508" s="2" t="str">
        <f>IF(ISERROR(MATCH(Table18[[#This Row], [Gender]],$BG$2:$BG$4,0)),"0", "1")</f>
        <v>0</v>
      </c>
      <c r="AU1508" s="2" t="str">
        <f>IF(ISERROR(MATCH(Table18[[#This Row], [Quota Type]],$BH$2:$BH$12,0)),"0", "1")</f>
        <v>0</v>
      </c>
      <c r="AV1508" s="2" t="str">
        <f>IF(ISERROR(MATCH(Table18[[#This Row], [Different Ability Type (only for Differently abled students)]],$BI$2:$BI$8,0)),"0", "1")</f>
        <v>0</v>
      </c>
      <c r="AW1508" s="2"/>
      <c r="AX1508" s="2"/>
      <c r="AY1508" s="2"/>
      <c r="AZ1508" s="2"/>
    </row>
    <row r="1509" ht="14.25">
      <c r="A1509" s="23"/>
      <c r="B1509" s="23"/>
      <c r="C1509" s="23"/>
      <c r="D1509" s="23"/>
      <c r="E1509" s="23"/>
      <c r="F1509" s="23"/>
      <c r="G1509" s="24"/>
      <c r="H1509" s="25"/>
      <c r="I1509" s="26"/>
      <c r="J1509" s="27"/>
      <c r="K1509" s="27"/>
      <c r="L1509" s="27"/>
      <c r="M1509" s="26"/>
      <c r="N1509" s="28"/>
      <c r="O1509" s="29"/>
      <c r="P1509" s="30"/>
      <c r="Q1509" s="30"/>
      <c r="R1509" s="30"/>
      <c r="S1509" s="31"/>
      <c r="T1509" s="26"/>
      <c r="U1509" s="27"/>
      <c r="V1509" s="82"/>
      <c r="W1509" s="83"/>
      <c r="X1509" s="27"/>
      <c r="Y1509" s="36"/>
      <c r="Z1509" s="27"/>
      <c r="AA1509" s="37"/>
      <c r="AB1509" s="38"/>
      <c r="AC1509" s="39"/>
      <c r="AD1509" s="40"/>
      <c r="AK1509" s="2" t="str">
        <f>IF(ISERROR(MATCH(Table18[[#This Row], [Sector of College]],$AY$2:$AY$4,0)),"0", "1")</f>
        <v>0</v>
      </c>
      <c r="AL1509" s="2" t="str">
        <f>IF(ISERROR(MATCH(Table18[[#This Row], [Type of College]],$AZ$2:$AZ$4,0)),"0", "1")</f>
        <v>0</v>
      </c>
      <c r="AM1509" s="2" t="str">
        <f>IF(ISERROR(MATCH(Table18[[#This Row], [College Category]],$BA$2:$BA$15,0)),"0", "1")</f>
        <v>0</v>
      </c>
      <c r="AN1509" s="2" t="str">
        <f>IF(ISERROR(MATCH(Table18[[#This Row], [Degree Duration]],$BB$3:$BB$12,0)),"0", "1")</f>
        <v>0</v>
      </c>
      <c r="AO1509" s="2" t="str">
        <f>IF(ISERROR(MATCH(#REF!,#REF!,0)),"0", "1")</f>
        <v>0</v>
      </c>
      <c r="AP1509" s="2" t="str">
        <f>IF(ISERROR(MATCH(Table18[[#This Row], [Batch Start Year]],$BC$2:$BC$23,0)),"0", "1")</f>
        <v>0</v>
      </c>
      <c r="AQ1509" s="2" t="str">
        <f>IF(ISERROR(MATCH(Table18[[#This Row], [Batch Start Semester]],$BD$2:$BD$5,0)),"0", "1")</f>
        <v>0</v>
      </c>
      <c r="AR1509" s="2" t="str">
        <f>IF(ISERROR(MATCH(Table18[[#This Row], [Batch Session ]],$BE$2:$BE$5,0)),"0", "1")</f>
        <v>0</v>
      </c>
      <c r="AS1509" s="2" t="str">
        <f>IF(ISERROR(MATCH(Table18[[#This Row], [Current Semester Number ]],$BF$2:$BF$12,0)),"0", "1")</f>
        <v>0</v>
      </c>
      <c r="AT1509" s="2" t="str">
        <f>IF(ISERROR(MATCH(Table18[[#This Row], [Gender]],$BG$2:$BG$4,0)),"0", "1")</f>
        <v>0</v>
      </c>
      <c r="AU1509" s="2" t="str">
        <f>IF(ISERROR(MATCH(Table18[[#This Row], [Quota Type]],$BH$2:$BH$12,0)),"0", "1")</f>
        <v>0</v>
      </c>
      <c r="AV1509" s="2" t="str">
        <f>IF(ISERROR(MATCH(Table18[[#This Row], [Different Ability Type (only for Differently abled students)]],$BI$2:$BI$8,0)),"0", "1")</f>
        <v>0</v>
      </c>
      <c r="AW1509" s="2"/>
      <c r="AX1509" s="2"/>
      <c r="AY1509" s="2"/>
      <c r="AZ1509" s="2"/>
    </row>
    <row r="1510" ht="14.25">
      <c r="A1510" s="23"/>
      <c r="B1510" s="23"/>
      <c r="C1510" s="23"/>
      <c r="D1510" s="23"/>
      <c r="E1510" s="23"/>
      <c r="F1510" s="23"/>
      <c r="G1510" s="24"/>
      <c r="H1510" s="25"/>
      <c r="I1510" s="26"/>
      <c r="J1510" s="27"/>
      <c r="K1510" s="27"/>
      <c r="L1510" s="27"/>
      <c r="M1510" s="26"/>
      <c r="N1510" s="28"/>
      <c r="O1510" s="29"/>
      <c r="P1510" s="30"/>
      <c r="Q1510" s="30"/>
      <c r="R1510" s="30"/>
      <c r="S1510" s="31"/>
      <c r="T1510" s="26"/>
      <c r="U1510" s="27"/>
      <c r="V1510" s="82"/>
      <c r="W1510" s="83"/>
      <c r="X1510" s="27"/>
      <c r="Y1510" s="36"/>
      <c r="Z1510" s="27"/>
      <c r="AA1510" s="37"/>
      <c r="AB1510" s="38"/>
      <c r="AC1510" s="39"/>
      <c r="AD1510" s="40"/>
      <c r="AK1510" s="2" t="str">
        <f>IF(ISERROR(MATCH(Table18[[#This Row], [Sector of College]],$AY$2:$AY$4,0)),"0", "1")</f>
        <v>0</v>
      </c>
      <c r="AL1510" s="2" t="str">
        <f>IF(ISERROR(MATCH(Table18[[#This Row], [Type of College]],$AZ$2:$AZ$4,0)),"0", "1")</f>
        <v>0</v>
      </c>
      <c r="AM1510" s="2" t="str">
        <f>IF(ISERROR(MATCH(Table18[[#This Row], [College Category]],$BA$2:$BA$15,0)),"0", "1")</f>
        <v>0</v>
      </c>
      <c r="AN1510" s="2" t="str">
        <f>IF(ISERROR(MATCH(Table18[[#This Row], [Degree Duration]],$BB$3:$BB$12,0)),"0", "1")</f>
        <v>0</v>
      </c>
      <c r="AO1510" s="2" t="str">
        <f>IF(ISERROR(MATCH(#REF!,#REF!,0)),"0", "1")</f>
        <v>0</v>
      </c>
      <c r="AP1510" s="2" t="str">
        <f>IF(ISERROR(MATCH(Table18[[#This Row], [Batch Start Year]],$BC$2:$BC$23,0)),"0", "1")</f>
        <v>0</v>
      </c>
      <c r="AQ1510" s="2" t="str">
        <f>IF(ISERROR(MATCH(Table18[[#This Row], [Batch Start Semester]],$BD$2:$BD$5,0)),"0", "1")</f>
        <v>0</v>
      </c>
      <c r="AR1510" s="2" t="str">
        <f>IF(ISERROR(MATCH(Table18[[#This Row], [Batch Session ]],$BE$2:$BE$5,0)),"0", "1")</f>
        <v>0</v>
      </c>
      <c r="AS1510" s="2" t="str">
        <f>IF(ISERROR(MATCH(Table18[[#This Row], [Current Semester Number ]],$BF$2:$BF$12,0)),"0", "1")</f>
        <v>0</v>
      </c>
      <c r="AT1510" s="2" t="str">
        <f>IF(ISERROR(MATCH(Table18[[#This Row], [Gender]],$BG$2:$BG$4,0)),"0", "1")</f>
        <v>0</v>
      </c>
      <c r="AU1510" s="2" t="str">
        <f>IF(ISERROR(MATCH(Table18[[#This Row], [Quota Type]],$BH$2:$BH$12,0)),"0", "1")</f>
        <v>0</v>
      </c>
      <c r="AV1510" s="2" t="str">
        <f>IF(ISERROR(MATCH(Table18[[#This Row], [Different Ability Type (only for Differently abled students)]],$BI$2:$BI$8,0)),"0", "1")</f>
        <v>0</v>
      </c>
      <c r="AW1510" s="2"/>
      <c r="AX1510" s="2"/>
      <c r="AY1510" s="2"/>
      <c r="AZ1510" s="2"/>
    </row>
    <row r="1511" ht="14.25">
      <c r="A1511" s="23"/>
      <c r="B1511" s="23"/>
      <c r="C1511" s="23"/>
      <c r="D1511" s="23"/>
      <c r="E1511" s="23"/>
      <c r="F1511" s="23"/>
      <c r="G1511" s="24"/>
      <c r="H1511" s="25"/>
      <c r="I1511" s="26"/>
      <c r="J1511" s="27"/>
      <c r="K1511" s="27"/>
      <c r="L1511" s="27"/>
      <c r="M1511" s="26"/>
      <c r="N1511" s="28"/>
      <c r="O1511" s="29"/>
      <c r="P1511" s="30"/>
      <c r="Q1511" s="30"/>
      <c r="R1511" s="30"/>
      <c r="S1511" s="31"/>
      <c r="T1511" s="26"/>
      <c r="U1511" s="27"/>
      <c r="V1511" s="82"/>
      <c r="W1511" s="83"/>
      <c r="X1511" s="27"/>
      <c r="Y1511" s="36"/>
      <c r="Z1511" s="27"/>
      <c r="AA1511" s="37"/>
      <c r="AB1511" s="38"/>
      <c r="AC1511" s="39"/>
      <c r="AD1511" s="40"/>
      <c r="AK1511" s="2" t="str">
        <f>IF(ISERROR(MATCH(Table18[[#This Row], [Sector of College]],$AY$2:$AY$4,0)),"0", "1")</f>
        <v>0</v>
      </c>
      <c r="AL1511" s="2" t="str">
        <f>IF(ISERROR(MATCH(Table18[[#This Row], [Type of College]],$AZ$2:$AZ$4,0)),"0", "1")</f>
        <v>0</v>
      </c>
      <c r="AM1511" s="2" t="str">
        <f>IF(ISERROR(MATCH(Table18[[#This Row], [College Category]],$BA$2:$BA$15,0)),"0", "1")</f>
        <v>0</v>
      </c>
      <c r="AN1511" s="2" t="str">
        <f>IF(ISERROR(MATCH(Table18[[#This Row], [Degree Duration]],$BB$3:$BB$12,0)),"0", "1")</f>
        <v>0</v>
      </c>
      <c r="AO1511" s="2" t="str">
        <f>IF(ISERROR(MATCH(#REF!,#REF!,0)),"0", "1")</f>
        <v>0</v>
      </c>
      <c r="AP1511" s="2" t="str">
        <f>IF(ISERROR(MATCH(Table18[[#This Row], [Batch Start Year]],$BC$2:$BC$23,0)),"0", "1")</f>
        <v>0</v>
      </c>
      <c r="AQ1511" s="2" t="str">
        <f>IF(ISERROR(MATCH(Table18[[#This Row], [Batch Start Semester]],$BD$2:$BD$5,0)),"0", "1")</f>
        <v>0</v>
      </c>
      <c r="AR1511" s="2" t="str">
        <f>IF(ISERROR(MATCH(Table18[[#This Row], [Batch Session ]],$BE$2:$BE$5,0)),"0", "1")</f>
        <v>0</v>
      </c>
      <c r="AS1511" s="2" t="str">
        <f>IF(ISERROR(MATCH(Table18[[#This Row], [Current Semester Number ]],$BF$2:$BF$12,0)),"0", "1")</f>
        <v>0</v>
      </c>
      <c r="AT1511" s="2" t="str">
        <f>IF(ISERROR(MATCH(Table18[[#This Row], [Gender]],$BG$2:$BG$4,0)),"0", "1")</f>
        <v>0</v>
      </c>
      <c r="AU1511" s="2" t="str">
        <f>IF(ISERROR(MATCH(Table18[[#This Row], [Quota Type]],$BH$2:$BH$12,0)),"0", "1")</f>
        <v>0</v>
      </c>
      <c r="AV1511" s="2" t="str">
        <f>IF(ISERROR(MATCH(Table18[[#This Row], [Different Ability Type (only for Differently abled students)]],$BI$2:$BI$8,0)),"0", "1")</f>
        <v>0</v>
      </c>
      <c r="AW1511" s="2"/>
      <c r="AX1511" s="2"/>
      <c r="AY1511" s="2"/>
      <c r="AZ1511" s="2"/>
    </row>
    <row r="1512" ht="14.25">
      <c r="A1512" s="23"/>
      <c r="B1512" s="23"/>
      <c r="C1512" s="23"/>
      <c r="D1512" s="23"/>
      <c r="E1512" s="23"/>
      <c r="F1512" s="23"/>
      <c r="G1512" s="24"/>
      <c r="H1512" s="25"/>
      <c r="I1512" s="26"/>
      <c r="J1512" s="27"/>
      <c r="K1512" s="27"/>
      <c r="L1512" s="27"/>
      <c r="M1512" s="26"/>
      <c r="N1512" s="28"/>
      <c r="O1512" s="29"/>
      <c r="P1512" s="30"/>
      <c r="Q1512" s="30"/>
      <c r="R1512" s="30"/>
      <c r="S1512" s="31"/>
      <c r="T1512" s="26"/>
      <c r="U1512" s="27"/>
      <c r="V1512" s="82"/>
      <c r="W1512" s="83"/>
      <c r="X1512" s="27"/>
      <c r="Y1512" s="36"/>
      <c r="Z1512" s="27"/>
      <c r="AA1512" s="37"/>
      <c r="AB1512" s="38"/>
      <c r="AC1512" s="39"/>
      <c r="AD1512" s="40"/>
      <c r="AK1512" s="2" t="str">
        <f>IF(ISERROR(MATCH(Table18[[#This Row], [Sector of College]],$AY$2:$AY$4,0)),"0", "1")</f>
        <v>0</v>
      </c>
      <c r="AL1512" s="2" t="str">
        <f>IF(ISERROR(MATCH(Table18[[#This Row], [Type of College]],$AZ$2:$AZ$4,0)),"0", "1")</f>
        <v>0</v>
      </c>
      <c r="AM1512" s="2" t="str">
        <f>IF(ISERROR(MATCH(Table18[[#This Row], [College Category]],$BA$2:$BA$15,0)),"0", "1")</f>
        <v>0</v>
      </c>
      <c r="AN1512" s="2" t="str">
        <f>IF(ISERROR(MATCH(Table18[[#This Row], [Degree Duration]],$BB$3:$BB$12,0)),"0", "1")</f>
        <v>0</v>
      </c>
      <c r="AO1512" s="2" t="str">
        <f>IF(ISERROR(MATCH(#REF!,#REF!,0)),"0", "1")</f>
        <v>0</v>
      </c>
      <c r="AP1512" s="2" t="str">
        <f>IF(ISERROR(MATCH(Table18[[#This Row], [Batch Start Year]],$BC$2:$BC$23,0)),"0", "1")</f>
        <v>0</v>
      </c>
      <c r="AQ1512" s="2" t="str">
        <f>IF(ISERROR(MATCH(Table18[[#This Row], [Batch Start Semester]],$BD$2:$BD$5,0)),"0", "1")</f>
        <v>0</v>
      </c>
      <c r="AR1512" s="2" t="str">
        <f>IF(ISERROR(MATCH(Table18[[#This Row], [Batch Session ]],$BE$2:$BE$5,0)),"0", "1")</f>
        <v>0</v>
      </c>
      <c r="AS1512" s="2" t="str">
        <f>IF(ISERROR(MATCH(Table18[[#This Row], [Current Semester Number ]],$BF$2:$BF$12,0)),"0", "1")</f>
        <v>0</v>
      </c>
      <c r="AT1512" s="2" t="str">
        <f>IF(ISERROR(MATCH(Table18[[#This Row], [Gender]],$BG$2:$BG$4,0)),"0", "1")</f>
        <v>0</v>
      </c>
      <c r="AU1512" s="2" t="str">
        <f>IF(ISERROR(MATCH(Table18[[#This Row], [Quota Type]],$BH$2:$BH$12,0)),"0", "1")</f>
        <v>0</v>
      </c>
      <c r="AV1512" s="2" t="str">
        <f>IF(ISERROR(MATCH(Table18[[#This Row], [Different Ability Type (only for Differently abled students)]],$BI$2:$BI$8,0)),"0", "1")</f>
        <v>0</v>
      </c>
      <c r="AW1512" s="2"/>
      <c r="AX1512" s="2"/>
      <c r="AY1512" s="2"/>
      <c r="AZ1512" s="2"/>
    </row>
    <row r="1513" ht="14.25">
      <c r="A1513" s="23"/>
      <c r="B1513" s="23"/>
      <c r="C1513" s="23"/>
      <c r="D1513" s="23"/>
      <c r="E1513" s="23"/>
      <c r="F1513" s="23"/>
      <c r="G1513" s="24"/>
      <c r="H1513" s="25"/>
      <c r="I1513" s="26"/>
      <c r="J1513" s="27"/>
      <c r="K1513" s="27"/>
      <c r="L1513" s="27"/>
      <c r="M1513" s="26"/>
      <c r="N1513" s="28"/>
      <c r="O1513" s="29"/>
      <c r="P1513" s="30"/>
      <c r="Q1513" s="30"/>
      <c r="R1513" s="30"/>
      <c r="S1513" s="31"/>
      <c r="T1513" s="26"/>
      <c r="U1513" s="27"/>
      <c r="V1513" s="82"/>
      <c r="W1513" s="83"/>
      <c r="X1513" s="27"/>
      <c r="Y1513" s="36"/>
      <c r="Z1513" s="27"/>
      <c r="AA1513" s="37"/>
      <c r="AB1513" s="38"/>
      <c r="AC1513" s="39"/>
      <c r="AD1513" s="40"/>
      <c r="AK1513" s="2" t="str">
        <f>IF(ISERROR(MATCH(Table18[[#This Row], [Sector of College]],$AY$2:$AY$4,0)),"0", "1")</f>
        <v>0</v>
      </c>
      <c r="AL1513" s="2" t="str">
        <f>IF(ISERROR(MATCH(Table18[[#This Row], [Type of College]],$AZ$2:$AZ$4,0)),"0", "1")</f>
        <v>0</v>
      </c>
      <c r="AM1513" s="2" t="str">
        <f>IF(ISERROR(MATCH(Table18[[#This Row], [College Category]],$BA$2:$BA$15,0)),"0", "1")</f>
        <v>0</v>
      </c>
      <c r="AN1513" s="2" t="str">
        <f>IF(ISERROR(MATCH(Table18[[#This Row], [Degree Duration]],$BB$3:$BB$12,0)),"0", "1")</f>
        <v>0</v>
      </c>
      <c r="AO1513" s="2" t="str">
        <f>IF(ISERROR(MATCH(#REF!,#REF!,0)),"0", "1")</f>
        <v>0</v>
      </c>
      <c r="AP1513" s="2" t="str">
        <f>IF(ISERROR(MATCH(Table18[[#This Row], [Batch Start Year]],$BC$2:$BC$23,0)),"0", "1")</f>
        <v>0</v>
      </c>
      <c r="AQ1513" s="2" t="str">
        <f>IF(ISERROR(MATCH(Table18[[#This Row], [Batch Start Semester]],$BD$2:$BD$5,0)),"0", "1")</f>
        <v>0</v>
      </c>
      <c r="AR1513" s="2" t="str">
        <f>IF(ISERROR(MATCH(Table18[[#This Row], [Batch Session ]],$BE$2:$BE$5,0)),"0", "1")</f>
        <v>0</v>
      </c>
      <c r="AS1513" s="2" t="str">
        <f>IF(ISERROR(MATCH(Table18[[#This Row], [Current Semester Number ]],$BF$2:$BF$12,0)),"0", "1")</f>
        <v>0</v>
      </c>
      <c r="AT1513" s="2" t="str">
        <f>IF(ISERROR(MATCH(Table18[[#This Row], [Gender]],$BG$2:$BG$4,0)),"0", "1")</f>
        <v>0</v>
      </c>
      <c r="AU1513" s="2" t="str">
        <f>IF(ISERROR(MATCH(Table18[[#This Row], [Quota Type]],$BH$2:$BH$12,0)),"0", "1")</f>
        <v>0</v>
      </c>
      <c r="AV1513" s="2" t="str">
        <f>IF(ISERROR(MATCH(Table18[[#This Row], [Different Ability Type (only for Differently abled students)]],$BI$2:$BI$8,0)),"0", "1")</f>
        <v>0</v>
      </c>
      <c r="AW1513" s="2"/>
      <c r="AX1513" s="2"/>
      <c r="AY1513" s="2"/>
      <c r="AZ1513" s="2"/>
    </row>
    <row r="1514" ht="14.25">
      <c r="A1514" s="23"/>
      <c r="B1514" s="23"/>
      <c r="C1514" s="23"/>
      <c r="D1514" s="23"/>
      <c r="E1514" s="23"/>
      <c r="F1514" s="23"/>
      <c r="G1514" s="24"/>
      <c r="H1514" s="25"/>
      <c r="I1514" s="26"/>
      <c r="J1514" s="27"/>
      <c r="K1514" s="27"/>
      <c r="L1514" s="27"/>
      <c r="M1514" s="26"/>
      <c r="N1514" s="28"/>
      <c r="O1514" s="29"/>
      <c r="P1514" s="30"/>
      <c r="Q1514" s="30"/>
      <c r="R1514" s="30"/>
      <c r="S1514" s="31"/>
      <c r="T1514" s="26"/>
      <c r="U1514" s="27"/>
      <c r="V1514" s="82"/>
      <c r="W1514" s="83"/>
      <c r="X1514" s="27"/>
      <c r="Y1514" s="36"/>
      <c r="Z1514" s="27"/>
      <c r="AA1514" s="37"/>
      <c r="AB1514" s="38"/>
      <c r="AC1514" s="39"/>
      <c r="AD1514" s="40"/>
      <c r="AK1514" s="2" t="str">
        <f>IF(ISERROR(MATCH(Table18[[#This Row], [Sector of College]],$AY$2:$AY$4,0)),"0", "1")</f>
        <v>0</v>
      </c>
      <c r="AL1514" s="2" t="str">
        <f>IF(ISERROR(MATCH(Table18[[#This Row], [Type of College]],$AZ$2:$AZ$4,0)),"0", "1")</f>
        <v>0</v>
      </c>
      <c r="AM1514" s="2" t="str">
        <f>IF(ISERROR(MATCH(Table18[[#This Row], [College Category]],$BA$2:$BA$15,0)),"0", "1")</f>
        <v>0</v>
      </c>
      <c r="AN1514" s="2" t="str">
        <f>IF(ISERROR(MATCH(Table18[[#This Row], [Degree Duration]],$BB$3:$BB$12,0)),"0", "1")</f>
        <v>0</v>
      </c>
      <c r="AO1514" s="2" t="str">
        <f>IF(ISERROR(MATCH(#REF!,#REF!,0)),"0", "1")</f>
        <v>0</v>
      </c>
      <c r="AP1514" s="2" t="str">
        <f>IF(ISERROR(MATCH(Table18[[#This Row], [Batch Start Year]],$BC$2:$BC$23,0)),"0", "1")</f>
        <v>0</v>
      </c>
      <c r="AQ1514" s="2" t="str">
        <f>IF(ISERROR(MATCH(Table18[[#This Row], [Batch Start Semester]],$BD$2:$BD$5,0)),"0", "1")</f>
        <v>0</v>
      </c>
      <c r="AR1514" s="2" t="str">
        <f>IF(ISERROR(MATCH(Table18[[#This Row], [Batch Session ]],$BE$2:$BE$5,0)),"0", "1")</f>
        <v>0</v>
      </c>
      <c r="AS1514" s="2" t="str">
        <f>IF(ISERROR(MATCH(Table18[[#This Row], [Current Semester Number ]],$BF$2:$BF$12,0)),"0", "1")</f>
        <v>0</v>
      </c>
      <c r="AT1514" s="2" t="str">
        <f>IF(ISERROR(MATCH(Table18[[#This Row], [Gender]],$BG$2:$BG$4,0)),"0", "1")</f>
        <v>0</v>
      </c>
      <c r="AU1514" s="2" t="str">
        <f>IF(ISERROR(MATCH(Table18[[#This Row], [Quota Type]],$BH$2:$BH$12,0)),"0", "1")</f>
        <v>0</v>
      </c>
      <c r="AV1514" s="2" t="str">
        <f>IF(ISERROR(MATCH(Table18[[#This Row], [Different Ability Type (only for Differently abled students)]],$BI$2:$BI$8,0)),"0", "1")</f>
        <v>0</v>
      </c>
      <c r="AW1514" s="2"/>
      <c r="AX1514" s="2"/>
      <c r="AY1514" s="2"/>
      <c r="AZ1514" s="2"/>
    </row>
    <row r="1515" ht="14.25">
      <c r="A1515" s="23"/>
      <c r="B1515" s="23"/>
      <c r="C1515" s="23"/>
      <c r="D1515" s="23"/>
      <c r="E1515" s="23"/>
      <c r="F1515" s="23"/>
      <c r="G1515" s="24"/>
      <c r="H1515" s="25"/>
      <c r="I1515" s="26"/>
      <c r="J1515" s="27"/>
      <c r="K1515" s="27"/>
      <c r="L1515" s="27"/>
      <c r="M1515" s="26"/>
      <c r="N1515" s="28"/>
      <c r="O1515" s="29"/>
      <c r="P1515" s="30"/>
      <c r="Q1515" s="30"/>
      <c r="R1515" s="30"/>
      <c r="S1515" s="31"/>
      <c r="T1515" s="26"/>
      <c r="U1515" s="27"/>
      <c r="V1515" s="82"/>
      <c r="W1515" s="83"/>
      <c r="X1515" s="27"/>
      <c r="Y1515" s="36"/>
      <c r="Z1515" s="27"/>
      <c r="AA1515" s="37"/>
      <c r="AB1515" s="38"/>
      <c r="AC1515" s="39"/>
      <c r="AD1515" s="40"/>
      <c r="AK1515" s="2" t="str">
        <f>IF(ISERROR(MATCH(Table18[[#This Row], [Sector of College]],$AY$2:$AY$4,0)),"0", "1")</f>
        <v>0</v>
      </c>
      <c r="AL1515" s="2" t="str">
        <f>IF(ISERROR(MATCH(Table18[[#This Row], [Type of College]],$AZ$2:$AZ$4,0)),"0", "1")</f>
        <v>0</v>
      </c>
      <c r="AM1515" s="2" t="str">
        <f>IF(ISERROR(MATCH(Table18[[#This Row], [College Category]],$BA$2:$BA$15,0)),"0", "1")</f>
        <v>0</v>
      </c>
      <c r="AN1515" s="2" t="str">
        <f>IF(ISERROR(MATCH(Table18[[#This Row], [Degree Duration]],$BB$3:$BB$12,0)),"0", "1")</f>
        <v>0</v>
      </c>
      <c r="AO1515" s="2" t="str">
        <f>IF(ISERROR(MATCH(#REF!,#REF!,0)),"0", "1")</f>
        <v>0</v>
      </c>
      <c r="AP1515" s="2" t="str">
        <f>IF(ISERROR(MATCH(Table18[[#This Row], [Batch Start Year]],$BC$2:$BC$23,0)),"0", "1")</f>
        <v>0</v>
      </c>
      <c r="AQ1515" s="2" t="str">
        <f>IF(ISERROR(MATCH(Table18[[#This Row], [Batch Start Semester]],$BD$2:$BD$5,0)),"0", "1")</f>
        <v>0</v>
      </c>
      <c r="AR1515" s="2" t="str">
        <f>IF(ISERROR(MATCH(Table18[[#This Row], [Batch Session ]],$BE$2:$BE$5,0)),"0", "1")</f>
        <v>0</v>
      </c>
      <c r="AS1515" s="2" t="str">
        <f>IF(ISERROR(MATCH(Table18[[#This Row], [Current Semester Number ]],$BF$2:$BF$12,0)),"0", "1")</f>
        <v>0</v>
      </c>
      <c r="AT1515" s="2" t="str">
        <f>IF(ISERROR(MATCH(Table18[[#This Row], [Gender]],$BG$2:$BG$4,0)),"0", "1")</f>
        <v>0</v>
      </c>
      <c r="AU1515" s="2" t="str">
        <f>IF(ISERROR(MATCH(Table18[[#This Row], [Quota Type]],$BH$2:$BH$12,0)),"0", "1")</f>
        <v>0</v>
      </c>
      <c r="AV1515" s="2" t="str">
        <f>IF(ISERROR(MATCH(Table18[[#This Row], [Different Ability Type (only for Differently abled students)]],$BI$2:$BI$8,0)),"0", "1")</f>
        <v>0</v>
      </c>
      <c r="AW1515" s="2"/>
      <c r="AX1515" s="2"/>
      <c r="AY1515" s="2"/>
      <c r="AZ1515" s="2"/>
    </row>
    <row r="1516" ht="14.25">
      <c r="A1516" s="23"/>
      <c r="B1516" s="23"/>
      <c r="C1516" s="23"/>
      <c r="D1516" s="23"/>
      <c r="E1516" s="23"/>
      <c r="F1516" s="23"/>
      <c r="G1516" s="24"/>
      <c r="H1516" s="25"/>
      <c r="I1516" s="26"/>
      <c r="J1516" s="27"/>
      <c r="K1516" s="27"/>
      <c r="L1516" s="27"/>
      <c r="M1516" s="26"/>
      <c r="N1516" s="28"/>
      <c r="O1516" s="29"/>
      <c r="P1516" s="30"/>
      <c r="Q1516" s="30"/>
      <c r="R1516" s="30"/>
      <c r="S1516" s="31"/>
      <c r="T1516" s="26"/>
      <c r="U1516" s="27"/>
      <c r="V1516" s="82"/>
      <c r="W1516" s="83"/>
      <c r="X1516" s="27"/>
      <c r="Y1516" s="36"/>
      <c r="Z1516" s="27"/>
      <c r="AA1516" s="37"/>
      <c r="AB1516" s="38"/>
      <c r="AC1516" s="39"/>
      <c r="AD1516" s="40"/>
      <c r="AK1516" s="2" t="str">
        <f>IF(ISERROR(MATCH(Table18[[#This Row], [Sector of College]],$AY$2:$AY$4,0)),"0", "1")</f>
        <v>0</v>
      </c>
      <c r="AL1516" s="2" t="str">
        <f>IF(ISERROR(MATCH(Table18[[#This Row], [Type of College]],$AZ$2:$AZ$4,0)),"0", "1")</f>
        <v>0</v>
      </c>
      <c r="AM1516" s="2" t="str">
        <f>IF(ISERROR(MATCH(Table18[[#This Row], [College Category]],$BA$2:$BA$15,0)),"0", "1")</f>
        <v>0</v>
      </c>
      <c r="AN1516" s="2" t="str">
        <f>IF(ISERROR(MATCH(Table18[[#This Row], [Degree Duration]],$BB$3:$BB$12,0)),"0", "1")</f>
        <v>0</v>
      </c>
      <c r="AO1516" s="2" t="str">
        <f>IF(ISERROR(MATCH(#REF!,#REF!,0)),"0", "1")</f>
        <v>0</v>
      </c>
      <c r="AP1516" s="2" t="str">
        <f>IF(ISERROR(MATCH(Table18[[#This Row], [Batch Start Year]],$BC$2:$BC$23,0)),"0", "1")</f>
        <v>0</v>
      </c>
      <c r="AQ1516" s="2" t="str">
        <f>IF(ISERROR(MATCH(Table18[[#This Row], [Batch Start Semester]],$BD$2:$BD$5,0)),"0", "1")</f>
        <v>0</v>
      </c>
      <c r="AR1516" s="2" t="str">
        <f>IF(ISERROR(MATCH(Table18[[#This Row], [Batch Session ]],$BE$2:$BE$5,0)),"0", "1")</f>
        <v>0</v>
      </c>
      <c r="AS1516" s="2" t="str">
        <f>IF(ISERROR(MATCH(Table18[[#This Row], [Current Semester Number ]],$BF$2:$BF$12,0)),"0", "1")</f>
        <v>0</v>
      </c>
      <c r="AT1516" s="2" t="str">
        <f>IF(ISERROR(MATCH(Table18[[#This Row], [Gender]],$BG$2:$BG$4,0)),"0", "1")</f>
        <v>0</v>
      </c>
      <c r="AU1516" s="2" t="str">
        <f>IF(ISERROR(MATCH(Table18[[#This Row], [Quota Type]],$BH$2:$BH$12,0)),"0", "1")</f>
        <v>0</v>
      </c>
      <c r="AV1516" s="2" t="str">
        <f>IF(ISERROR(MATCH(Table18[[#This Row], [Different Ability Type (only for Differently abled students)]],$BI$2:$BI$8,0)),"0", "1")</f>
        <v>0</v>
      </c>
      <c r="AW1516" s="2"/>
      <c r="AX1516" s="2"/>
      <c r="AY1516" s="2"/>
      <c r="AZ1516" s="2"/>
    </row>
    <row r="1517" ht="14.25">
      <c r="A1517" s="23"/>
      <c r="B1517" s="23"/>
      <c r="C1517" s="23"/>
      <c r="D1517" s="23"/>
      <c r="E1517" s="23"/>
      <c r="F1517" s="23"/>
      <c r="G1517" s="24"/>
      <c r="H1517" s="25"/>
      <c r="I1517" s="26"/>
      <c r="J1517" s="27"/>
      <c r="K1517" s="27"/>
      <c r="L1517" s="27"/>
      <c r="M1517" s="26"/>
      <c r="N1517" s="28"/>
      <c r="O1517" s="29"/>
      <c r="P1517" s="30"/>
      <c r="Q1517" s="30"/>
      <c r="R1517" s="30"/>
      <c r="S1517" s="31"/>
      <c r="T1517" s="26"/>
      <c r="U1517" s="27"/>
      <c r="V1517" s="82"/>
      <c r="W1517" s="83"/>
      <c r="X1517" s="27"/>
      <c r="Y1517" s="36"/>
      <c r="Z1517" s="27"/>
      <c r="AA1517" s="37"/>
      <c r="AB1517" s="38"/>
      <c r="AC1517" s="39"/>
      <c r="AD1517" s="40"/>
      <c r="AK1517" s="2" t="str">
        <f>IF(ISERROR(MATCH(Table18[[#This Row], [Sector of College]],$AY$2:$AY$4,0)),"0", "1")</f>
        <v>0</v>
      </c>
      <c r="AL1517" s="2" t="str">
        <f>IF(ISERROR(MATCH(Table18[[#This Row], [Type of College]],$AZ$2:$AZ$4,0)),"0", "1")</f>
        <v>0</v>
      </c>
      <c r="AM1517" s="2" t="str">
        <f>IF(ISERROR(MATCH(Table18[[#This Row], [College Category]],$BA$2:$BA$15,0)),"0", "1")</f>
        <v>0</v>
      </c>
      <c r="AN1517" s="2" t="str">
        <f>IF(ISERROR(MATCH(Table18[[#This Row], [Degree Duration]],$BB$3:$BB$12,0)),"0", "1")</f>
        <v>0</v>
      </c>
      <c r="AO1517" s="2" t="str">
        <f>IF(ISERROR(MATCH(#REF!,#REF!,0)),"0", "1")</f>
        <v>0</v>
      </c>
      <c r="AP1517" s="2" t="str">
        <f>IF(ISERROR(MATCH(Table18[[#This Row], [Batch Start Year]],$BC$2:$BC$23,0)),"0", "1")</f>
        <v>0</v>
      </c>
      <c r="AQ1517" s="2" t="str">
        <f>IF(ISERROR(MATCH(Table18[[#This Row], [Batch Start Semester]],$BD$2:$BD$5,0)),"0", "1")</f>
        <v>0</v>
      </c>
      <c r="AR1517" s="2" t="str">
        <f>IF(ISERROR(MATCH(Table18[[#This Row], [Batch Session ]],$BE$2:$BE$5,0)),"0", "1")</f>
        <v>0</v>
      </c>
      <c r="AS1517" s="2" t="str">
        <f>IF(ISERROR(MATCH(Table18[[#This Row], [Current Semester Number ]],$BF$2:$BF$12,0)),"0", "1")</f>
        <v>0</v>
      </c>
      <c r="AT1517" s="2" t="str">
        <f>IF(ISERROR(MATCH(Table18[[#This Row], [Gender]],$BG$2:$BG$4,0)),"0", "1")</f>
        <v>0</v>
      </c>
      <c r="AU1517" s="2" t="str">
        <f>IF(ISERROR(MATCH(Table18[[#This Row], [Quota Type]],$BH$2:$BH$12,0)),"0", "1")</f>
        <v>0</v>
      </c>
      <c r="AV1517" s="2" t="str">
        <f>IF(ISERROR(MATCH(Table18[[#This Row], [Different Ability Type (only for Differently abled students)]],$BI$2:$BI$8,0)),"0", "1")</f>
        <v>0</v>
      </c>
      <c r="AW1517" s="2"/>
      <c r="AX1517" s="2"/>
      <c r="AY1517" s="2"/>
      <c r="AZ1517" s="2"/>
    </row>
    <row r="1518" ht="14.25">
      <c r="A1518" s="23"/>
      <c r="B1518" s="23"/>
      <c r="C1518" s="23"/>
      <c r="D1518" s="23"/>
      <c r="E1518" s="23"/>
      <c r="F1518" s="23"/>
      <c r="G1518" s="24"/>
      <c r="H1518" s="25"/>
      <c r="I1518" s="26"/>
      <c r="J1518" s="27"/>
      <c r="K1518" s="27"/>
      <c r="L1518" s="27"/>
      <c r="M1518" s="26"/>
      <c r="N1518" s="28"/>
      <c r="O1518" s="29"/>
      <c r="P1518" s="30"/>
      <c r="Q1518" s="30"/>
      <c r="R1518" s="30"/>
      <c r="S1518" s="31"/>
      <c r="T1518" s="26"/>
      <c r="U1518" s="27"/>
      <c r="V1518" s="82"/>
      <c r="W1518" s="83"/>
      <c r="X1518" s="27"/>
      <c r="Y1518" s="36"/>
      <c r="Z1518" s="27"/>
      <c r="AA1518" s="37"/>
      <c r="AB1518" s="38"/>
      <c r="AC1518" s="39"/>
      <c r="AD1518" s="40"/>
      <c r="AK1518" s="2" t="str">
        <f>IF(ISERROR(MATCH(Table18[[#This Row], [Sector of College]],$AY$2:$AY$4,0)),"0", "1")</f>
        <v>0</v>
      </c>
      <c r="AL1518" s="2" t="str">
        <f>IF(ISERROR(MATCH(Table18[[#This Row], [Type of College]],$AZ$2:$AZ$4,0)),"0", "1")</f>
        <v>0</v>
      </c>
      <c r="AM1518" s="2" t="str">
        <f>IF(ISERROR(MATCH(Table18[[#This Row], [College Category]],$BA$2:$BA$15,0)),"0", "1")</f>
        <v>0</v>
      </c>
      <c r="AN1518" s="2" t="str">
        <f>IF(ISERROR(MATCH(Table18[[#This Row], [Degree Duration]],$BB$3:$BB$12,0)),"0", "1")</f>
        <v>0</v>
      </c>
      <c r="AO1518" s="2" t="str">
        <f>IF(ISERROR(MATCH(#REF!,#REF!,0)),"0", "1")</f>
        <v>0</v>
      </c>
      <c r="AP1518" s="2" t="str">
        <f>IF(ISERROR(MATCH(Table18[[#This Row], [Batch Start Year]],$BC$2:$BC$23,0)),"0", "1")</f>
        <v>0</v>
      </c>
      <c r="AQ1518" s="2" t="str">
        <f>IF(ISERROR(MATCH(Table18[[#This Row], [Batch Start Semester]],$BD$2:$BD$5,0)),"0", "1")</f>
        <v>0</v>
      </c>
      <c r="AR1518" s="2" t="str">
        <f>IF(ISERROR(MATCH(Table18[[#This Row], [Batch Session ]],$BE$2:$BE$5,0)),"0", "1")</f>
        <v>0</v>
      </c>
      <c r="AS1518" s="2" t="str">
        <f>IF(ISERROR(MATCH(Table18[[#This Row], [Current Semester Number ]],$BF$2:$BF$12,0)),"0", "1")</f>
        <v>0</v>
      </c>
      <c r="AT1518" s="2" t="str">
        <f>IF(ISERROR(MATCH(Table18[[#This Row], [Gender]],$BG$2:$BG$4,0)),"0", "1")</f>
        <v>0</v>
      </c>
      <c r="AU1518" s="2" t="str">
        <f>IF(ISERROR(MATCH(Table18[[#This Row], [Quota Type]],$BH$2:$BH$12,0)),"0", "1")</f>
        <v>0</v>
      </c>
      <c r="AV1518" s="2" t="str">
        <f>IF(ISERROR(MATCH(Table18[[#This Row], [Different Ability Type (only for Differently abled students)]],$BI$2:$BI$8,0)),"0", "1")</f>
        <v>0</v>
      </c>
      <c r="AW1518" s="2"/>
      <c r="AX1518" s="2"/>
      <c r="AY1518" s="2"/>
      <c r="AZ1518" s="2"/>
    </row>
    <row r="1519" ht="14.25">
      <c r="A1519" s="23"/>
      <c r="B1519" s="23"/>
      <c r="C1519" s="23"/>
      <c r="D1519" s="23"/>
      <c r="E1519" s="23"/>
      <c r="F1519" s="23"/>
      <c r="G1519" s="24"/>
      <c r="H1519" s="25"/>
      <c r="I1519" s="26"/>
      <c r="J1519" s="27"/>
      <c r="K1519" s="27"/>
      <c r="L1519" s="27"/>
      <c r="M1519" s="26"/>
      <c r="N1519" s="28"/>
      <c r="O1519" s="29"/>
      <c r="P1519" s="30"/>
      <c r="Q1519" s="30"/>
      <c r="R1519" s="30"/>
      <c r="S1519" s="31"/>
      <c r="T1519" s="26"/>
      <c r="U1519" s="27"/>
      <c r="V1519" s="82"/>
      <c r="W1519" s="83"/>
      <c r="X1519" s="27"/>
      <c r="Y1519" s="36"/>
      <c r="Z1519" s="27"/>
      <c r="AA1519" s="37"/>
      <c r="AB1519" s="38"/>
      <c r="AC1519" s="39"/>
      <c r="AD1519" s="40"/>
      <c r="AK1519" s="2" t="str">
        <f>IF(ISERROR(MATCH(Table18[[#This Row], [Sector of College]],$AY$2:$AY$4,0)),"0", "1")</f>
        <v>0</v>
      </c>
      <c r="AL1519" s="2" t="str">
        <f>IF(ISERROR(MATCH(Table18[[#This Row], [Type of College]],$AZ$2:$AZ$4,0)),"0", "1")</f>
        <v>0</v>
      </c>
      <c r="AM1519" s="2" t="str">
        <f>IF(ISERROR(MATCH(Table18[[#This Row], [College Category]],$BA$2:$BA$15,0)),"0", "1")</f>
        <v>0</v>
      </c>
      <c r="AN1519" s="2" t="str">
        <f>IF(ISERROR(MATCH(Table18[[#This Row], [Degree Duration]],$BB$3:$BB$12,0)),"0", "1")</f>
        <v>0</v>
      </c>
      <c r="AO1519" s="2" t="str">
        <f>IF(ISERROR(MATCH(#REF!,#REF!,0)),"0", "1")</f>
        <v>0</v>
      </c>
      <c r="AP1519" s="2" t="str">
        <f>IF(ISERROR(MATCH(Table18[[#This Row], [Batch Start Year]],$BC$2:$BC$23,0)),"0", "1")</f>
        <v>0</v>
      </c>
      <c r="AQ1519" s="2" t="str">
        <f>IF(ISERROR(MATCH(Table18[[#This Row], [Batch Start Semester]],$BD$2:$BD$5,0)),"0", "1")</f>
        <v>0</v>
      </c>
      <c r="AR1519" s="2" t="str">
        <f>IF(ISERROR(MATCH(Table18[[#This Row], [Batch Session ]],$BE$2:$BE$5,0)),"0", "1")</f>
        <v>0</v>
      </c>
      <c r="AS1519" s="2" t="str">
        <f>IF(ISERROR(MATCH(Table18[[#This Row], [Current Semester Number ]],$BF$2:$BF$12,0)),"0", "1")</f>
        <v>0</v>
      </c>
      <c r="AT1519" s="2" t="str">
        <f>IF(ISERROR(MATCH(Table18[[#This Row], [Gender]],$BG$2:$BG$4,0)),"0", "1")</f>
        <v>0</v>
      </c>
      <c r="AU1519" s="2" t="str">
        <f>IF(ISERROR(MATCH(Table18[[#This Row], [Quota Type]],$BH$2:$BH$12,0)),"0", "1")</f>
        <v>0</v>
      </c>
      <c r="AV1519" s="2" t="str">
        <f>IF(ISERROR(MATCH(Table18[[#This Row], [Different Ability Type (only for Differently abled students)]],$BI$2:$BI$8,0)),"0", "1")</f>
        <v>0</v>
      </c>
      <c r="AW1519" s="2"/>
      <c r="AX1519" s="2"/>
      <c r="AY1519" s="2"/>
      <c r="AZ1519" s="2"/>
    </row>
    <row r="1520" ht="14.25">
      <c r="A1520" s="23"/>
      <c r="B1520" s="23"/>
      <c r="C1520" s="23"/>
      <c r="D1520" s="23"/>
      <c r="E1520" s="23"/>
      <c r="F1520" s="23"/>
      <c r="G1520" s="24"/>
      <c r="H1520" s="25"/>
      <c r="I1520" s="26"/>
      <c r="J1520" s="27"/>
      <c r="K1520" s="27"/>
      <c r="L1520" s="27"/>
      <c r="M1520" s="26"/>
      <c r="N1520" s="28"/>
      <c r="O1520" s="29"/>
      <c r="P1520" s="30"/>
      <c r="Q1520" s="30"/>
      <c r="R1520" s="30"/>
      <c r="S1520" s="31"/>
      <c r="T1520" s="26"/>
      <c r="U1520" s="27"/>
      <c r="V1520" s="82"/>
      <c r="W1520" s="83"/>
      <c r="X1520" s="27"/>
      <c r="Y1520" s="36"/>
      <c r="Z1520" s="27"/>
      <c r="AA1520" s="37"/>
      <c r="AB1520" s="38"/>
      <c r="AC1520" s="39"/>
      <c r="AD1520" s="40"/>
      <c r="AK1520" s="2" t="str">
        <f>IF(ISERROR(MATCH(Table18[[#This Row], [Sector of College]],$AY$2:$AY$4,0)),"0", "1")</f>
        <v>0</v>
      </c>
      <c r="AL1520" s="2" t="str">
        <f>IF(ISERROR(MATCH(Table18[[#This Row], [Type of College]],$AZ$2:$AZ$4,0)),"0", "1")</f>
        <v>0</v>
      </c>
      <c r="AM1520" s="2" t="str">
        <f>IF(ISERROR(MATCH(Table18[[#This Row], [College Category]],$BA$2:$BA$15,0)),"0", "1")</f>
        <v>0</v>
      </c>
      <c r="AN1520" s="2" t="str">
        <f>IF(ISERROR(MATCH(Table18[[#This Row], [Degree Duration]],$BB$3:$BB$12,0)),"0", "1")</f>
        <v>0</v>
      </c>
      <c r="AO1520" s="2" t="str">
        <f>IF(ISERROR(MATCH(#REF!,#REF!,0)),"0", "1")</f>
        <v>0</v>
      </c>
      <c r="AP1520" s="2" t="str">
        <f>IF(ISERROR(MATCH(Table18[[#This Row], [Batch Start Year]],$BC$2:$BC$23,0)),"0", "1")</f>
        <v>0</v>
      </c>
      <c r="AQ1520" s="2" t="str">
        <f>IF(ISERROR(MATCH(Table18[[#This Row], [Batch Start Semester]],$BD$2:$BD$5,0)),"0", "1")</f>
        <v>0</v>
      </c>
      <c r="AR1520" s="2" t="str">
        <f>IF(ISERROR(MATCH(Table18[[#This Row], [Batch Session ]],$BE$2:$BE$5,0)),"0", "1")</f>
        <v>0</v>
      </c>
      <c r="AS1520" s="2" t="str">
        <f>IF(ISERROR(MATCH(Table18[[#This Row], [Current Semester Number ]],$BF$2:$BF$12,0)),"0", "1")</f>
        <v>0</v>
      </c>
      <c r="AT1520" s="2" t="str">
        <f>IF(ISERROR(MATCH(Table18[[#This Row], [Gender]],$BG$2:$BG$4,0)),"0", "1")</f>
        <v>0</v>
      </c>
      <c r="AU1520" s="2" t="str">
        <f>IF(ISERROR(MATCH(Table18[[#This Row], [Quota Type]],$BH$2:$BH$12,0)),"0", "1")</f>
        <v>0</v>
      </c>
      <c r="AV1520" s="2" t="str">
        <f>IF(ISERROR(MATCH(Table18[[#This Row], [Different Ability Type (only for Differently abled students)]],$BI$2:$BI$8,0)),"0", "1")</f>
        <v>0</v>
      </c>
      <c r="AW1520" s="2"/>
      <c r="AX1520" s="2"/>
      <c r="AY1520" s="2"/>
      <c r="AZ1520" s="2"/>
    </row>
    <row r="1521" ht="14.25">
      <c r="A1521" s="23"/>
      <c r="B1521" s="23"/>
      <c r="C1521" s="23"/>
      <c r="D1521" s="23"/>
      <c r="E1521" s="23"/>
      <c r="F1521" s="23"/>
      <c r="G1521" s="24"/>
      <c r="H1521" s="25"/>
      <c r="I1521" s="26"/>
      <c r="J1521" s="27"/>
      <c r="K1521" s="27"/>
      <c r="L1521" s="27"/>
      <c r="M1521" s="26"/>
      <c r="N1521" s="28"/>
      <c r="O1521" s="29"/>
      <c r="P1521" s="30"/>
      <c r="Q1521" s="30"/>
      <c r="R1521" s="30"/>
      <c r="S1521" s="31"/>
      <c r="T1521" s="26"/>
      <c r="U1521" s="27"/>
      <c r="V1521" s="82"/>
      <c r="W1521" s="83"/>
      <c r="X1521" s="27"/>
      <c r="Y1521" s="36"/>
      <c r="Z1521" s="27"/>
      <c r="AA1521" s="37"/>
      <c r="AB1521" s="38"/>
      <c r="AC1521" s="39"/>
      <c r="AD1521" s="40"/>
      <c r="AK1521" s="2" t="str">
        <f>IF(ISERROR(MATCH(Table18[[#This Row], [Sector of College]],$AY$2:$AY$4,0)),"0", "1")</f>
        <v>0</v>
      </c>
      <c r="AL1521" s="2" t="str">
        <f>IF(ISERROR(MATCH(Table18[[#This Row], [Type of College]],$AZ$2:$AZ$4,0)),"0", "1")</f>
        <v>0</v>
      </c>
      <c r="AM1521" s="2" t="str">
        <f>IF(ISERROR(MATCH(Table18[[#This Row], [College Category]],$BA$2:$BA$15,0)),"0", "1")</f>
        <v>0</v>
      </c>
      <c r="AN1521" s="2" t="str">
        <f>IF(ISERROR(MATCH(Table18[[#This Row], [Degree Duration]],$BB$3:$BB$12,0)),"0", "1")</f>
        <v>0</v>
      </c>
      <c r="AO1521" s="2" t="str">
        <f>IF(ISERROR(MATCH(#REF!,#REF!,0)),"0", "1")</f>
        <v>0</v>
      </c>
      <c r="AP1521" s="2" t="str">
        <f>IF(ISERROR(MATCH(Table18[[#This Row], [Batch Start Year]],$BC$2:$BC$23,0)),"0", "1")</f>
        <v>0</v>
      </c>
      <c r="AQ1521" s="2" t="str">
        <f>IF(ISERROR(MATCH(Table18[[#This Row], [Batch Start Semester]],$BD$2:$BD$5,0)),"0", "1")</f>
        <v>0</v>
      </c>
      <c r="AR1521" s="2" t="str">
        <f>IF(ISERROR(MATCH(Table18[[#This Row], [Batch Session ]],$BE$2:$BE$5,0)),"0", "1")</f>
        <v>0</v>
      </c>
      <c r="AS1521" s="2" t="str">
        <f>IF(ISERROR(MATCH(Table18[[#This Row], [Current Semester Number ]],$BF$2:$BF$12,0)),"0", "1")</f>
        <v>0</v>
      </c>
      <c r="AT1521" s="2" t="str">
        <f>IF(ISERROR(MATCH(Table18[[#This Row], [Gender]],$BG$2:$BG$4,0)),"0", "1")</f>
        <v>0</v>
      </c>
      <c r="AU1521" s="2" t="str">
        <f>IF(ISERROR(MATCH(Table18[[#This Row], [Quota Type]],$BH$2:$BH$12,0)),"0", "1")</f>
        <v>0</v>
      </c>
      <c r="AV1521" s="2" t="str">
        <f>IF(ISERROR(MATCH(Table18[[#This Row], [Different Ability Type (only for Differently abled students)]],$BI$2:$BI$8,0)),"0", "1")</f>
        <v>0</v>
      </c>
      <c r="AW1521" s="2"/>
      <c r="AX1521" s="2"/>
      <c r="AY1521" s="2"/>
      <c r="AZ1521" s="2"/>
    </row>
    <row r="1522" ht="14.25">
      <c r="A1522" s="23"/>
      <c r="B1522" s="23"/>
      <c r="C1522" s="23"/>
      <c r="D1522" s="23"/>
      <c r="E1522" s="23"/>
      <c r="F1522" s="23"/>
      <c r="G1522" s="24"/>
      <c r="H1522" s="25"/>
      <c r="I1522" s="26"/>
      <c r="J1522" s="27"/>
      <c r="K1522" s="27"/>
      <c r="L1522" s="27"/>
      <c r="M1522" s="26"/>
      <c r="N1522" s="28"/>
      <c r="O1522" s="29"/>
      <c r="P1522" s="30"/>
      <c r="Q1522" s="30"/>
      <c r="R1522" s="30"/>
      <c r="S1522" s="31"/>
      <c r="T1522" s="26"/>
      <c r="U1522" s="27"/>
      <c r="V1522" s="82"/>
      <c r="W1522" s="83"/>
      <c r="X1522" s="27"/>
      <c r="Y1522" s="36"/>
      <c r="Z1522" s="27"/>
      <c r="AA1522" s="37"/>
      <c r="AB1522" s="38"/>
      <c r="AC1522" s="39"/>
      <c r="AD1522" s="40"/>
      <c r="AK1522" s="2" t="str">
        <f>IF(ISERROR(MATCH(Table18[[#This Row], [Sector of College]],$AY$2:$AY$4,0)),"0", "1")</f>
        <v>0</v>
      </c>
      <c r="AL1522" s="2" t="str">
        <f>IF(ISERROR(MATCH(Table18[[#This Row], [Type of College]],$AZ$2:$AZ$4,0)),"0", "1")</f>
        <v>0</v>
      </c>
      <c r="AM1522" s="2" t="str">
        <f>IF(ISERROR(MATCH(Table18[[#This Row], [College Category]],$BA$2:$BA$15,0)),"0", "1")</f>
        <v>0</v>
      </c>
      <c r="AN1522" s="2" t="str">
        <f>IF(ISERROR(MATCH(Table18[[#This Row], [Degree Duration]],$BB$3:$BB$12,0)),"0", "1")</f>
        <v>0</v>
      </c>
      <c r="AO1522" s="2" t="str">
        <f>IF(ISERROR(MATCH(#REF!,#REF!,0)),"0", "1")</f>
        <v>0</v>
      </c>
      <c r="AP1522" s="2" t="str">
        <f>IF(ISERROR(MATCH(Table18[[#This Row], [Batch Start Year]],$BC$2:$BC$23,0)),"0", "1")</f>
        <v>0</v>
      </c>
      <c r="AQ1522" s="2" t="str">
        <f>IF(ISERROR(MATCH(Table18[[#This Row], [Batch Start Semester]],$BD$2:$BD$5,0)),"0", "1")</f>
        <v>0</v>
      </c>
      <c r="AR1522" s="2" t="str">
        <f>IF(ISERROR(MATCH(Table18[[#This Row], [Batch Session ]],$BE$2:$BE$5,0)),"0", "1")</f>
        <v>0</v>
      </c>
      <c r="AS1522" s="2" t="str">
        <f>IF(ISERROR(MATCH(Table18[[#This Row], [Current Semester Number ]],$BF$2:$BF$12,0)),"0", "1")</f>
        <v>0</v>
      </c>
      <c r="AT1522" s="2" t="str">
        <f>IF(ISERROR(MATCH(Table18[[#This Row], [Gender]],$BG$2:$BG$4,0)),"0", "1")</f>
        <v>0</v>
      </c>
      <c r="AU1522" s="2" t="str">
        <f>IF(ISERROR(MATCH(Table18[[#This Row], [Quota Type]],$BH$2:$BH$12,0)),"0", "1")</f>
        <v>0</v>
      </c>
      <c r="AV1522" s="2" t="str">
        <f>IF(ISERROR(MATCH(Table18[[#This Row], [Different Ability Type (only for Differently abled students)]],$BI$2:$BI$8,0)),"0", "1")</f>
        <v>0</v>
      </c>
      <c r="AW1522" s="2"/>
      <c r="AX1522" s="2"/>
      <c r="AY1522" s="2"/>
      <c r="AZ1522" s="2"/>
    </row>
    <row r="1523" ht="14.25">
      <c r="A1523" s="23"/>
      <c r="B1523" s="23"/>
      <c r="C1523" s="23"/>
      <c r="D1523" s="23"/>
      <c r="E1523" s="23"/>
      <c r="F1523" s="23"/>
      <c r="G1523" s="24"/>
      <c r="H1523" s="25"/>
      <c r="I1523" s="26"/>
      <c r="J1523" s="27"/>
      <c r="K1523" s="27"/>
      <c r="L1523" s="27"/>
      <c r="M1523" s="26"/>
      <c r="N1523" s="28"/>
      <c r="O1523" s="29"/>
      <c r="P1523" s="30"/>
      <c r="Q1523" s="30"/>
      <c r="R1523" s="30"/>
      <c r="S1523" s="31"/>
      <c r="T1523" s="26"/>
      <c r="U1523" s="27"/>
      <c r="V1523" s="82"/>
      <c r="W1523" s="83"/>
      <c r="X1523" s="27"/>
      <c r="Y1523" s="36"/>
      <c r="Z1523" s="27"/>
      <c r="AA1523" s="37"/>
      <c r="AB1523" s="38"/>
      <c r="AC1523" s="39"/>
      <c r="AD1523" s="40"/>
      <c r="AK1523" s="2" t="str">
        <f>IF(ISERROR(MATCH(Table18[[#This Row], [Sector of College]],$AY$2:$AY$4,0)),"0", "1")</f>
        <v>0</v>
      </c>
      <c r="AL1523" s="2" t="str">
        <f>IF(ISERROR(MATCH(Table18[[#This Row], [Type of College]],$AZ$2:$AZ$4,0)),"0", "1")</f>
        <v>0</v>
      </c>
      <c r="AM1523" s="2" t="str">
        <f>IF(ISERROR(MATCH(Table18[[#This Row], [College Category]],$BA$2:$BA$15,0)),"0", "1")</f>
        <v>0</v>
      </c>
      <c r="AN1523" s="2" t="str">
        <f>IF(ISERROR(MATCH(Table18[[#This Row], [Degree Duration]],$BB$3:$BB$12,0)),"0", "1")</f>
        <v>0</v>
      </c>
      <c r="AO1523" s="2" t="str">
        <f>IF(ISERROR(MATCH(#REF!,#REF!,0)),"0", "1")</f>
        <v>0</v>
      </c>
      <c r="AP1523" s="2" t="str">
        <f>IF(ISERROR(MATCH(Table18[[#This Row], [Batch Start Year]],$BC$2:$BC$23,0)),"0", "1")</f>
        <v>0</v>
      </c>
      <c r="AQ1523" s="2" t="str">
        <f>IF(ISERROR(MATCH(Table18[[#This Row], [Batch Start Semester]],$BD$2:$BD$5,0)),"0", "1")</f>
        <v>0</v>
      </c>
      <c r="AR1523" s="2" t="str">
        <f>IF(ISERROR(MATCH(Table18[[#This Row], [Batch Session ]],$BE$2:$BE$5,0)),"0", "1")</f>
        <v>0</v>
      </c>
      <c r="AS1523" s="2" t="str">
        <f>IF(ISERROR(MATCH(Table18[[#This Row], [Current Semester Number ]],$BF$2:$BF$12,0)),"0", "1")</f>
        <v>0</v>
      </c>
      <c r="AT1523" s="2" t="str">
        <f>IF(ISERROR(MATCH(Table18[[#This Row], [Gender]],$BG$2:$BG$4,0)),"0", "1")</f>
        <v>0</v>
      </c>
      <c r="AU1523" s="2" t="str">
        <f>IF(ISERROR(MATCH(Table18[[#This Row], [Quota Type]],$BH$2:$BH$12,0)),"0", "1")</f>
        <v>0</v>
      </c>
      <c r="AV1523" s="2" t="str">
        <f>IF(ISERROR(MATCH(Table18[[#This Row], [Different Ability Type (only for Differently abled students)]],$BI$2:$BI$8,0)),"0", "1")</f>
        <v>0</v>
      </c>
      <c r="AW1523" s="2"/>
      <c r="AX1523" s="2"/>
      <c r="AY1523" s="2"/>
      <c r="AZ1523" s="2"/>
    </row>
    <row r="1524" ht="14.25">
      <c r="A1524" s="23"/>
      <c r="B1524" s="23"/>
      <c r="C1524" s="23"/>
      <c r="D1524" s="23"/>
      <c r="E1524" s="23"/>
      <c r="F1524" s="23"/>
      <c r="G1524" s="24"/>
      <c r="H1524" s="25"/>
      <c r="I1524" s="26"/>
      <c r="J1524" s="27"/>
      <c r="K1524" s="27"/>
      <c r="L1524" s="27"/>
      <c r="M1524" s="26"/>
      <c r="N1524" s="28"/>
      <c r="O1524" s="29"/>
      <c r="P1524" s="30"/>
      <c r="Q1524" s="30"/>
      <c r="R1524" s="30"/>
      <c r="S1524" s="31"/>
      <c r="T1524" s="26"/>
      <c r="U1524" s="27"/>
      <c r="V1524" s="82"/>
      <c r="W1524" s="83"/>
      <c r="X1524" s="27"/>
      <c r="Y1524" s="36"/>
      <c r="Z1524" s="27"/>
      <c r="AA1524" s="37"/>
      <c r="AB1524" s="38"/>
      <c r="AC1524" s="39"/>
      <c r="AD1524" s="40"/>
      <c r="AK1524" s="2" t="str">
        <f>IF(ISERROR(MATCH(Table18[[#This Row], [Sector of College]],$AY$2:$AY$4,0)),"0", "1")</f>
        <v>0</v>
      </c>
      <c r="AL1524" s="2" t="str">
        <f>IF(ISERROR(MATCH(Table18[[#This Row], [Type of College]],$AZ$2:$AZ$4,0)),"0", "1")</f>
        <v>0</v>
      </c>
      <c r="AM1524" s="2" t="str">
        <f>IF(ISERROR(MATCH(Table18[[#This Row], [College Category]],$BA$2:$BA$15,0)),"0", "1")</f>
        <v>0</v>
      </c>
      <c r="AN1524" s="2" t="str">
        <f>IF(ISERROR(MATCH(Table18[[#This Row], [Degree Duration]],$BB$3:$BB$12,0)),"0", "1")</f>
        <v>0</v>
      </c>
      <c r="AO1524" s="2" t="str">
        <f>IF(ISERROR(MATCH(#REF!,#REF!,0)),"0", "1")</f>
        <v>0</v>
      </c>
      <c r="AP1524" s="2" t="str">
        <f>IF(ISERROR(MATCH(Table18[[#This Row], [Batch Start Year]],$BC$2:$BC$23,0)),"0", "1")</f>
        <v>0</v>
      </c>
      <c r="AQ1524" s="2" t="str">
        <f>IF(ISERROR(MATCH(Table18[[#This Row], [Batch Start Semester]],$BD$2:$BD$5,0)),"0", "1")</f>
        <v>0</v>
      </c>
      <c r="AR1524" s="2" t="str">
        <f>IF(ISERROR(MATCH(Table18[[#This Row], [Batch Session ]],$BE$2:$BE$5,0)),"0", "1")</f>
        <v>0</v>
      </c>
      <c r="AS1524" s="2" t="str">
        <f>IF(ISERROR(MATCH(Table18[[#This Row], [Current Semester Number ]],$BF$2:$BF$12,0)),"0", "1")</f>
        <v>0</v>
      </c>
      <c r="AT1524" s="2" t="str">
        <f>IF(ISERROR(MATCH(Table18[[#This Row], [Gender]],$BG$2:$BG$4,0)),"0", "1")</f>
        <v>0</v>
      </c>
      <c r="AU1524" s="2" t="str">
        <f>IF(ISERROR(MATCH(Table18[[#This Row], [Quota Type]],$BH$2:$BH$12,0)),"0", "1")</f>
        <v>0</v>
      </c>
      <c r="AV1524" s="2" t="str">
        <f>IF(ISERROR(MATCH(Table18[[#This Row], [Different Ability Type (only for Differently abled students)]],$BI$2:$BI$8,0)),"0", "1")</f>
        <v>0</v>
      </c>
      <c r="AW1524" s="2"/>
      <c r="AX1524" s="2"/>
      <c r="AY1524" s="2"/>
      <c r="AZ1524" s="2"/>
    </row>
    <row r="1525" ht="14.25">
      <c r="A1525" s="23"/>
      <c r="B1525" s="23"/>
      <c r="C1525" s="23"/>
      <c r="D1525" s="23"/>
      <c r="E1525" s="23"/>
      <c r="F1525" s="23"/>
      <c r="G1525" s="24"/>
      <c r="H1525" s="25"/>
      <c r="I1525" s="26"/>
      <c r="J1525" s="27"/>
      <c r="K1525" s="27"/>
      <c r="L1525" s="27"/>
      <c r="M1525" s="26"/>
      <c r="N1525" s="28"/>
      <c r="O1525" s="29"/>
      <c r="P1525" s="30"/>
      <c r="Q1525" s="30"/>
      <c r="R1525" s="30"/>
      <c r="S1525" s="31"/>
      <c r="T1525" s="26"/>
      <c r="U1525" s="27"/>
      <c r="V1525" s="82"/>
      <c r="W1525" s="83"/>
      <c r="X1525" s="27"/>
      <c r="Y1525" s="36"/>
      <c r="Z1525" s="27"/>
      <c r="AA1525" s="37"/>
      <c r="AB1525" s="38"/>
      <c r="AC1525" s="39"/>
      <c r="AD1525" s="40"/>
      <c r="AK1525" s="2" t="str">
        <f>IF(ISERROR(MATCH(Table18[[#This Row], [Sector of College]],$AY$2:$AY$4,0)),"0", "1")</f>
        <v>0</v>
      </c>
      <c r="AL1525" s="2" t="str">
        <f>IF(ISERROR(MATCH(Table18[[#This Row], [Type of College]],$AZ$2:$AZ$4,0)),"0", "1")</f>
        <v>0</v>
      </c>
      <c r="AM1525" s="2" t="str">
        <f>IF(ISERROR(MATCH(Table18[[#This Row], [College Category]],$BA$2:$BA$15,0)),"0", "1")</f>
        <v>0</v>
      </c>
      <c r="AN1525" s="2" t="str">
        <f>IF(ISERROR(MATCH(Table18[[#This Row], [Degree Duration]],$BB$3:$BB$12,0)),"0", "1")</f>
        <v>0</v>
      </c>
      <c r="AO1525" s="2" t="str">
        <f>IF(ISERROR(MATCH(#REF!,#REF!,0)),"0", "1")</f>
        <v>0</v>
      </c>
      <c r="AP1525" s="2" t="str">
        <f>IF(ISERROR(MATCH(Table18[[#This Row], [Batch Start Year]],$BC$2:$BC$23,0)),"0", "1")</f>
        <v>0</v>
      </c>
      <c r="AQ1525" s="2" t="str">
        <f>IF(ISERROR(MATCH(Table18[[#This Row], [Batch Start Semester]],$BD$2:$BD$5,0)),"0", "1")</f>
        <v>0</v>
      </c>
      <c r="AR1525" s="2" t="str">
        <f>IF(ISERROR(MATCH(Table18[[#This Row], [Batch Session ]],$BE$2:$BE$5,0)),"0", "1")</f>
        <v>0</v>
      </c>
      <c r="AS1525" s="2" t="str">
        <f>IF(ISERROR(MATCH(Table18[[#This Row], [Current Semester Number ]],$BF$2:$BF$12,0)),"0", "1")</f>
        <v>0</v>
      </c>
      <c r="AT1525" s="2" t="str">
        <f>IF(ISERROR(MATCH(Table18[[#This Row], [Gender]],$BG$2:$BG$4,0)),"0", "1")</f>
        <v>0</v>
      </c>
      <c r="AU1525" s="2" t="str">
        <f>IF(ISERROR(MATCH(Table18[[#This Row], [Quota Type]],$BH$2:$BH$12,0)),"0", "1")</f>
        <v>0</v>
      </c>
      <c r="AV1525" s="2" t="str">
        <f>IF(ISERROR(MATCH(Table18[[#This Row], [Different Ability Type (only for Differently abled students)]],$BI$2:$BI$8,0)),"0", "1")</f>
        <v>0</v>
      </c>
      <c r="AW1525" s="2"/>
      <c r="AX1525" s="2"/>
      <c r="AY1525" s="2"/>
      <c r="AZ1525" s="2"/>
    </row>
    <row r="1526" ht="14.25">
      <c r="A1526" s="23"/>
      <c r="B1526" s="23"/>
      <c r="C1526" s="23"/>
      <c r="D1526" s="23"/>
      <c r="E1526" s="23"/>
      <c r="F1526" s="23"/>
      <c r="G1526" s="24"/>
      <c r="H1526" s="25"/>
      <c r="I1526" s="26"/>
      <c r="J1526" s="27"/>
      <c r="K1526" s="27"/>
      <c r="L1526" s="27"/>
      <c r="M1526" s="26"/>
      <c r="N1526" s="28"/>
      <c r="O1526" s="29"/>
      <c r="P1526" s="30"/>
      <c r="Q1526" s="30"/>
      <c r="R1526" s="30"/>
      <c r="S1526" s="31"/>
      <c r="T1526" s="26"/>
      <c r="U1526" s="27"/>
      <c r="V1526" s="82"/>
      <c r="W1526" s="83"/>
      <c r="X1526" s="27"/>
      <c r="Y1526" s="36"/>
      <c r="Z1526" s="27"/>
      <c r="AA1526" s="37"/>
      <c r="AB1526" s="38"/>
      <c r="AC1526" s="39"/>
      <c r="AD1526" s="40"/>
      <c r="AK1526" s="2" t="str">
        <f>IF(ISERROR(MATCH(Table18[[#This Row], [Sector of College]],$AY$2:$AY$4,0)),"0", "1")</f>
        <v>0</v>
      </c>
      <c r="AL1526" s="2" t="str">
        <f>IF(ISERROR(MATCH(Table18[[#This Row], [Type of College]],$AZ$2:$AZ$4,0)),"0", "1")</f>
        <v>0</v>
      </c>
      <c r="AM1526" s="2" t="str">
        <f>IF(ISERROR(MATCH(Table18[[#This Row], [College Category]],$BA$2:$BA$15,0)),"0", "1")</f>
        <v>0</v>
      </c>
      <c r="AN1526" s="2" t="str">
        <f>IF(ISERROR(MATCH(Table18[[#This Row], [Degree Duration]],$BB$3:$BB$12,0)),"0", "1")</f>
        <v>0</v>
      </c>
      <c r="AO1526" s="2" t="str">
        <f>IF(ISERROR(MATCH(#REF!,#REF!,0)),"0", "1")</f>
        <v>0</v>
      </c>
      <c r="AP1526" s="2" t="str">
        <f>IF(ISERROR(MATCH(Table18[[#This Row], [Batch Start Year]],$BC$2:$BC$23,0)),"0", "1")</f>
        <v>0</v>
      </c>
      <c r="AQ1526" s="2" t="str">
        <f>IF(ISERROR(MATCH(Table18[[#This Row], [Batch Start Semester]],$BD$2:$BD$5,0)),"0", "1")</f>
        <v>0</v>
      </c>
      <c r="AR1526" s="2" t="str">
        <f>IF(ISERROR(MATCH(Table18[[#This Row], [Batch Session ]],$BE$2:$BE$5,0)),"0", "1")</f>
        <v>0</v>
      </c>
      <c r="AS1526" s="2" t="str">
        <f>IF(ISERROR(MATCH(Table18[[#This Row], [Current Semester Number ]],$BF$2:$BF$12,0)),"0", "1")</f>
        <v>0</v>
      </c>
      <c r="AT1526" s="2" t="str">
        <f>IF(ISERROR(MATCH(Table18[[#This Row], [Gender]],$BG$2:$BG$4,0)),"0", "1")</f>
        <v>0</v>
      </c>
      <c r="AU1526" s="2" t="str">
        <f>IF(ISERROR(MATCH(Table18[[#This Row], [Quota Type]],$BH$2:$BH$12,0)),"0", "1")</f>
        <v>0</v>
      </c>
      <c r="AV1526" s="2" t="str">
        <f>IF(ISERROR(MATCH(Table18[[#This Row], [Different Ability Type (only for Differently abled students)]],$BI$2:$BI$8,0)),"0", "1")</f>
        <v>0</v>
      </c>
      <c r="AW1526" s="2"/>
      <c r="AX1526" s="2"/>
      <c r="AY1526" s="2"/>
      <c r="AZ1526" s="2"/>
    </row>
    <row r="1527" ht="14.25">
      <c r="A1527" s="23"/>
      <c r="B1527" s="23"/>
      <c r="C1527" s="23"/>
      <c r="D1527" s="23"/>
      <c r="E1527" s="23"/>
      <c r="F1527" s="23"/>
      <c r="G1527" s="24"/>
      <c r="H1527" s="25"/>
      <c r="I1527" s="26"/>
      <c r="J1527" s="27"/>
      <c r="K1527" s="27"/>
      <c r="L1527" s="27"/>
      <c r="M1527" s="26"/>
      <c r="N1527" s="28"/>
      <c r="O1527" s="29"/>
      <c r="P1527" s="30"/>
      <c r="Q1527" s="30"/>
      <c r="R1527" s="30"/>
      <c r="S1527" s="31"/>
      <c r="T1527" s="26"/>
      <c r="U1527" s="27"/>
      <c r="V1527" s="82"/>
      <c r="W1527" s="83"/>
      <c r="X1527" s="27"/>
      <c r="Y1527" s="36"/>
      <c r="Z1527" s="27"/>
      <c r="AA1527" s="37"/>
      <c r="AB1527" s="38"/>
      <c r="AC1527" s="39"/>
      <c r="AD1527" s="40"/>
      <c r="AK1527" s="2" t="str">
        <f>IF(ISERROR(MATCH(Table18[[#This Row], [Sector of College]],$AY$2:$AY$4,0)),"0", "1")</f>
        <v>0</v>
      </c>
      <c r="AL1527" s="2" t="str">
        <f>IF(ISERROR(MATCH(Table18[[#This Row], [Type of College]],$AZ$2:$AZ$4,0)),"0", "1")</f>
        <v>0</v>
      </c>
      <c r="AM1527" s="2" t="str">
        <f>IF(ISERROR(MATCH(Table18[[#This Row], [College Category]],$BA$2:$BA$15,0)),"0", "1")</f>
        <v>0</v>
      </c>
      <c r="AN1527" s="2" t="str">
        <f>IF(ISERROR(MATCH(Table18[[#This Row], [Degree Duration]],$BB$3:$BB$12,0)),"0", "1")</f>
        <v>0</v>
      </c>
      <c r="AO1527" s="2" t="str">
        <f>IF(ISERROR(MATCH(#REF!,#REF!,0)),"0", "1")</f>
        <v>0</v>
      </c>
      <c r="AP1527" s="2" t="str">
        <f>IF(ISERROR(MATCH(Table18[[#This Row], [Batch Start Year]],$BC$2:$BC$23,0)),"0", "1")</f>
        <v>0</v>
      </c>
      <c r="AQ1527" s="2" t="str">
        <f>IF(ISERROR(MATCH(Table18[[#This Row], [Batch Start Semester]],$BD$2:$BD$5,0)),"0", "1")</f>
        <v>0</v>
      </c>
      <c r="AR1527" s="2" t="str">
        <f>IF(ISERROR(MATCH(Table18[[#This Row], [Batch Session ]],$BE$2:$BE$5,0)),"0", "1")</f>
        <v>0</v>
      </c>
      <c r="AS1527" s="2" t="str">
        <f>IF(ISERROR(MATCH(Table18[[#This Row], [Current Semester Number ]],$BF$2:$BF$12,0)),"0", "1")</f>
        <v>0</v>
      </c>
      <c r="AT1527" s="2" t="str">
        <f>IF(ISERROR(MATCH(Table18[[#This Row], [Gender]],$BG$2:$BG$4,0)),"0", "1")</f>
        <v>0</v>
      </c>
      <c r="AU1527" s="2" t="str">
        <f>IF(ISERROR(MATCH(Table18[[#This Row], [Quota Type]],$BH$2:$BH$12,0)),"0", "1")</f>
        <v>0</v>
      </c>
      <c r="AV1527" s="2" t="str">
        <f>IF(ISERROR(MATCH(Table18[[#This Row], [Different Ability Type (only for Differently abled students)]],$BI$2:$BI$8,0)),"0", "1")</f>
        <v>0</v>
      </c>
      <c r="AW1527" s="2"/>
      <c r="AX1527" s="2"/>
      <c r="AY1527" s="2"/>
      <c r="AZ1527" s="2"/>
    </row>
    <row r="1528" ht="14.25">
      <c r="A1528" s="23"/>
      <c r="B1528" s="23"/>
      <c r="C1528" s="23"/>
      <c r="D1528" s="23"/>
      <c r="E1528" s="23"/>
      <c r="F1528" s="23"/>
      <c r="G1528" s="24"/>
      <c r="H1528" s="25"/>
      <c r="I1528" s="26"/>
      <c r="J1528" s="27"/>
      <c r="K1528" s="27"/>
      <c r="L1528" s="27"/>
      <c r="M1528" s="26"/>
      <c r="N1528" s="28"/>
      <c r="O1528" s="29"/>
      <c r="P1528" s="30"/>
      <c r="Q1528" s="30"/>
      <c r="R1528" s="30"/>
      <c r="S1528" s="31"/>
      <c r="T1528" s="26"/>
      <c r="U1528" s="27"/>
      <c r="V1528" s="82"/>
      <c r="W1528" s="83"/>
      <c r="X1528" s="27"/>
      <c r="Y1528" s="36"/>
      <c r="Z1528" s="27"/>
      <c r="AA1528" s="37"/>
      <c r="AB1528" s="38"/>
      <c r="AC1528" s="39"/>
      <c r="AD1528" s="40"/>
      <c r="AK1528" s="2" t="str">
        <f>IF(ISERROR(MATCH(Table18[[#This Row], [Sector of College]],$AY$2:$AY$4,0)),"0", "1")</f>
        <v>0</v>
      </c>
      <c r="AL1528" s="2" t="str">
        <f>IF(ISERROR(MATCH(Table18[[#This Row], [Type of College]],$AZ$2:$AZ$4,0)),"0", "1")</f>
        <v>0</v>
      </c>
      <c r="AM1528" s="2" t="str">
        <f>IF(ISERROR(MATCH(Table18[[#This Row], [College Category]],$BA$2:$BA$15,0)),"0", "1")</f>
        <v>0</v>
      </c>
      <c r="AN1528" s="2" t="str">
        <f>IF(ISERROR(MATCH(Table18[[#This Row], [Degree Duration]],$BB$3:$BB$12,0)),"0", "1")</f>
        <v>0</v>
      </c>
      <c r="AO1528" s="2" t="str">
        <f>IF(ISERROR(MATCH(#REF!,#REF!,0)),"0", "1")</f>
        <v>0</v>
      </c>
      <c r="AP1528" s="2" t="str">
        <f>IF(ISERROR(MATCH(Table18[[#This Row], [Batch Start Year]],$BC$2:$BC$23,0)),"0", "1")</f>
        <v>0</v>
      </c>
      <c r="AQ1528" s="2" t="str">
        <f>IF(ISERROR(MATCH(Table18[[#This Row], [Batch Start Semester]],$BD$2:$BD$5,0)),"0", "1")</f>
        <v>0</v>
      </c>
      <c r="AR1528" s="2" t="str">
        <f>IF(ISERROR(MATCH(Table18[[#This Row], [Batch Session ]],$BE$2:$BE$5,0)),"0", "1")</f>
        <v>0</v>
      </c>
      <c r="AS1528" s="2" t="str">
        <f>IF(ISERROR(MATCH(Table18[[#This Row], [Current Semester Number ]],$BF$2:$BF$12,0)),"0", "1")</f>
        <v>0</v>
      </c>
      <c r="AT1528" s="2" t="str">
        <f>IF(ISERROR(MATCH(Table18[[#This Row], [Gender]],$BG$2:$BG$4,0)),"0", "1")</f>
        <v>0</v>
      </c>
      <c r="AU1528" s="2" t="str">
        <f>IF(ISERROR(MATCH(Table18[[#This Row], [Quota Type]],$BH$2:$BH$12,0)),"0", "1")</f>
        <v>0</v>
      </c>
      <c r="AV1528" s="2" t="str">
        <f>IF(ISERROR(MATCH(Table18[[#This Row], [Different Ability Type (only for Differently abled students)]],$BI$2:$BI$8,0)),"0", "1")</f>
        <v>0</v>
      </c>
      <c r="AW1528" s="2"/>
      <c r="AX1528" s="2"/>
      <c r="AY1528" s="2"/>
      <c r="AZ1528" s="2"/>
    </row>
    <row r="1529" ht="14.25">
      <c r="A1529" s="23"/>
      <c r="B1529" s="23"/>
      <c r="C1529" s="23"/>
      <c r="D1529" s="23"/>
      <c r="E1529" s="23"/>
      <c r="F1529" s="23"/>
      <c r="G1529" s="24"/>
      <c r="H1529" s="25"/>
      <c r="I1529" s="26"/>
      <c r="J1529" s="27"/>
      <c r="K1529" s="27"/>
      <c r="L1529" s="27"/>
      <c r="M1529" s="26"/>
      <c r="N1529" s="28"/>
      <c r="O1529" s="29"/>
      <c r="P1529" s="30"/>
      <c r="Q1529" s="30"/>
      <c r="R1529" s="30"/>
      <c r="S1529" s="31"/>
      <c r="T1529" s="26"/>
      <c r="U1529" s="27"/>
      <c r="V1529" s="82"/>
      <c r="W1529" s="83"/>
      <c r="X1529" s="27"/>
      <c r="Y1529" s="36"/>
      <c r="Z1529" s="27"/>
      <c r="AA1529" s="37"/>
      <c r="AB1529" s="38"/>
      <c r="AC1529" s="39"/>
      <c r="AD1529" s="40"/>
      <c r="AK1529" s="2" t="str">
        <f>IF(ISERROR(MATCH(Table18[[#This Row], [Sector of College]],$AY$2:$AY$4,0)),"0", "1")</f>
        <v>0</v>
      </c>
      <c r="AL1529" s="2" t="str">
        <f>IF(ISERROR(MATCH(Table18[[#This Row], [Type of College]],$AZ$2:$AZ$4,0)),"0", "1")</f>
        <v>0</v>
      </c>
      <c r="AM1529" s="2" t="str">
        <f>IF(ISERROR(MATCH(Table18[[#This Row], [College Category]],$BA$2:$BA$15,0)),"0", "1")</f>
        <v>0</v>
      </c>
      <c r="AN1529" s="2" t="str">
        <f>IF(ISERROR(MATCH(Table18[[#This Row], [Degree Duration]],$BB$3:$BB$12,0)),"0", "1")</f>
        <v>0</v>
      </c>
      <c r="AO1529" s="2" t="str">
        <f>IF(ISERROR(MATCH(#REF!,#REF!,0)),"0", "1")</f>
        <v>0</v>
      </c>
      <c r="AP1529" s="2" t="str">
        <f>IF(ISERROR(MATCH(Table18[[#This Row], [Batch Start Year]],$BC$2:$BC$23,0)),"0", "1")</f>
        <v>0</v>
      </c>
      <c r="AQ1529" s="2" t="str">
        <f>IF(ISERROR(MATCH(Table18[[#This Row], [Batch Start Semester]],$BD$2:$BD$5,0)),"0", "1")</f>
        <v>0</v>
      </c>
      <c r="AR1529" s="2" t="str">
        <f>IF(ISERROR(MATCH(Table18[[#This Row], [Batch Session ]],$BE$2:$BE$5,0)),"0", "1")</f>
        <v>0</v>
      </c>
      <c r="AS1529" s="2" t="str">
        <f>IF(ISERROR(MATCH(Table18[[#This Row], [Current Semester Number ]],$BF$2:$BF$12,0)),"0", "1")</f>
        <v>0</v>
      </c>
      <c r="AT1529" s="2" t="str">
        <f>IF(ISERROR(MATCH(Table18[[#This Row], [Gender]],$BG$2:$BG$4,0)),"0", "1")</f>
        <v>0</v>
      </c>
      <c r="AU1529" s="2" t="str">
        <f>IF(ISERROR(MATCH(Table18[[#This Row], [Quota Type]],$BH$2:$BH$12,0)),"0", "1")</f>
        <v>0</v>
      </c>
      <c r="AV1529" s="2" t="str">
        <f>IF(ISERROR(MATCH(Table18[[#This Row], [Different Ability Type (only for Differently abled students)]],$BI$2:$BI$8,0)),"0", "1")</f>
        <v>0</v>
      </c>
      <c r="AW1529" s="2"/>
      <c r="AX1529" s="2"/>
      <c r="AY1529" s="2"/>
      <c r="AZ1529" s="2"/>
    </row>
    <row r="1530" ht="14.25">
      <c r="A1530" s="23"/>
      <c r="B1530" s="23"/>
      <c r="C1530" s="23"/>
      <c r="D1530" s="23"/>
      <c r="E1530" s="23"/>
      <c r="F1530" s="23"/>
      <c r="G1530" s="24"/>
      <c r="H1530" s="25"/>
      <c r="I1530" s="26"/>
      <c r="J1530" s="27"/>
      <c r="K1530" s="27"/>
      <c r="L1530" s="27"/>
      <c r="M1530" s="26"/>
      <c r="N1530" s="28"/>
      <c r="O1530" s="29"/>
      <c r="P1530" s="30"/>
      <c r="Q1530" s="30"/>
      <c r="R1530" s="30"/>
      <c r="S1530" s="31"/>
      <c r="T1530" s="26"/>
      <c r="U1530" s="27"/>
      <c r="V1530" s="82"/>
      <c r="W1530" s="83"/>
      <c r="X1530" s="27"/>
      <c r="Y1530" s="36"/>
      <c r="Z1530" s="27"/>
      <c r="AA1530" s="37"/>
      <c r="AB1530" s="38"/>
      <c r="AC1530" s="39"/>
      <c r="AD1530" s="40"/>
      <c r="AK1530" s="2" t="str">
        <f>IF(ISERROR(MATCH(Table18[[#This Row], [Sector of College]],$AY$2:$AY$4,0)),"0", "1")</f>
        <v>0</v>
      </c>
      <c r="AL1530" s="2" t="str">
        <f>IF(ISERROR(MATCH(Table18[[#This Row], [Type of College]],$AZ$2:$AZ$4,0)),"0", "1")</f>
        <v>0</v>
      </c>
      <c r="AM1530" s="2" t="str">
        <f>IF(ISERROR(MATCH(Table18[[#This Row], [College Category]],$BA$2:$BA$15,0)),"0", "1")</f>
        <v>0</v>
      </c>
      <c r="AN1530" s="2" t="str">
        <f>IF(ISERROR(MATCH(Table18[[#This Row], [Degree Duration]],$BB$3:$BB$12,0)),"0", "1")</f>
        <v>0</v>
      </c>
      <c r="AO1530" s="2" t="str">
        <f>IF(ISERROR(MATCH(#REF!,#REF!,0)),"0", "1")</f>
        <v>0</v>
      </c>
      <c r="AP1530" s="2" t="str">
        <f>IF(ISERROR(MATCH(Table18[[#This Row], [Batch Start Year]],$BC$2:$BC$23,0)),"0", "1")</f>
        <v>0</v>
      </c>
      <c r="AQ1530" s="2" t="str">
        <f>IF(ISERROR(MATCH(Table18[[#This Row], [Batch Start Semester]],$BD$2:$BD$5,0)),"0", "1")</f>
        <v>0</v>
      </c>
      <c r="AR1530" s="2" t="str">
        <f>IF(ISERROR(MATCH(Table18[[#This Row], [Batch Session ]],$BE$2:$BE$5,0)),"0", "1")</f>
        <v>0</v>
      </c>
      <c r="AS1530" s="2" t="str">
        <f>IF(ISERROR(MATCH(Table18[[#This Row], [Current Semester Number ]],$BF$2:$BF$12,0)),"0", "1")</f>
        <v>0</v>
      </c>
      <c r="AT1530" s="2" t="str">
        <f>IF(ISERROR(MATCH(Table18[[#This Row], [Gender]],$BG$2:$BG$4,0)),"0", "1")</f>
        <v>0</v>
      </c>
      <c r="AU1530" s="2" t="str">
        <f>IF(ISERROR(MATCH(Table18[[#This Row], [Quota Type]],$BH$2:$BH$12,0)),"0", "1")</f>
        <v>0</v>
      </c>
      <c r="AV1530" s="2" t="str">
        <f>IF(ISERROR(MATCH(Table18[[#This Row], [Different Ability Type (only for Differently abled students)]],$BI$2:$BI$8,0)),"0", "1")</f>
        <v>0</v>
      </c>
      <c r="AW1530" s="2"/>
      <c r="AX1530" s="2"/>
      <c r="AY1530" s="2"/>
      <c r="AZ1530" s="2"/>
    </row>
    <row r="1531" ht="14.25">
      <c r="A1531" s="23"/>
      <c r="B1531" s="23"/>
      <c r="C1531" s="23"/>
      <c r="D1531" s="23"/>
      <c r="E1531" s="23"/>
      <c r="F1531" s="23"/>
      <c r="G1531" s="24"/>
      <c r="H1531" s="25"/>
      <c r="I1531" s="26"/>
      <c r="J1531" s="27"/>
      <c r="K1531" s="27"/>
      <c r="L1531" s="27"/>
      <c r="M1531" s="26"/>
      <c r="N1531" s="28"/>
      <c r="O1531" s="29"/>
      <c r="P1531" s="30"/>
      <c r="Q1531" s="30"/>
      <c r="R1531" s="30"/>
      <c r="S1531" s="31"/>
      <c r="T1531" s="26"/>
      <c r="U1531" s="27"/>
      <c r="V1531" s="82"/>
      <c r="W1531" s="83"/>
      <c r="X1531" s="27"/>
      <c r="Y1531" s="36"/>
      <c r="Z1531" s="27"/>
      <c r="AA1531" s="37"/>
      <c r="AB1531" s="38"/>
      <c r="AC1531" s="39"/>
      <c r="AD1531" s="40"/>
      <c r="AK1531" s="2" t="str">
        <f>IF(ISERROR(MATCH(Table18[[#This Row], [Sector of College]],$AY$2:$AY$4,0)),"0", "1")</f>
        <v>0</v>
      </c>
      <c r="AL1531" s="2" t="str">
        <f>IF(ISERROR(MATCH(Table18[[#This Row], [Type of College]],$AZ$2:$AZ$4,0)),"0", "1")</f>
        <v>0</v>
      </c>
      <c r="AM1531" s="2" t="str">
        <f>IF(ISERROR(MATCH(Table18[[#This Row], [College Category]],$BA$2:$BA$15,0)),"0", "1")</f>
        <v>0</v>
      </c>
      <c r="AN1531" s="2" t="str">
        <f>IF(ISERROR(MATCH(Table18[[#This Row], [Degree Duration]],$BB$3:$BB$12,0)),"0", "1")</f>
        <v>0</v>
      </c>
      <c r="AO1531" s="2" t="str">
        <f>IF(ISERROR(MATCH(#REF!,#REF!,0)),"0", "1")</f>
        <v>0</v>
      </c>
      <c r="AP1531" s="2" t="str">
        <f>IF(ISERROR(MATCH(Table18[[#This Row], [Batch Start Year]],$BC$2:$BC$23,0)),"0", "1")</f>
        <v>0</v>
      </c>
      <c r="AQ1531" s="2" t="str">
        <f>IF(ISERROR(MATCH(Table18[[#This Row], [Batch Start Semester]],$BD$2:$BD$5,0)),"0", "1")</f>
        <v>0</v>
      </c>
      <c r="AR1531" s="2" t="str">
        <f>IF(ISERROR(MATCH(Table18[[#This Row], [Batch Session ]],$BE$2:$BE$5,0)),"0", "1")</f>
        <v>0</v>
      </c>
      <c r="AS1531" s="2" t="str">
        <f>IF(ISERROR(MATCH(Table18[[#This Row], [Current Semester Number ]],$BF$2:$BF$12,0)),"0", "1")</f>
        <v>0</v>
      </c>
      <c r="AT1531" s="2" t="str">
        <f>IF(ISERROR(MATCH(Table18[[#This Row], [Gender]],$BG$2:$BG$4,0)),"0", "1")</f>
        <v>0</v>
      </c>
      <c r="AU1531" s="2" t="str">
        <f>IF(ISERROR(MATCH(Table18[[#This Row], [Quota Type]],$BH$2:$BH$12,0)),"0", "1")</f>
        <v>0</v>
      </c>
      <c r="AV1531" s="2" t="str">
        <f>IF(ISERROR(MATCH(Table18[[#This Row], [Different Ability Type (only for Differently abled students)]],$BI$2:$BI$8,0)),"0", "1")</f>
        <v>0</v>
      </c>
      <c r="AW1531" s="2"/>
      <c r="AX1531" s="2"/>
      <c r="AY1531" s="2"/>
      <c r="AZ1531" s="2"/>
    </row>
    <row r="1532" ht="14.25">
      <c r="A1532" s="23"/>
      <c r="B1532" s="23"/>
      <c r="C1532" s="23"/>
      <c r="D1532" s="23"/>
      <c r="E1532" s="23"/>
      <c r="F1532" s="23"/>
      <c r="G1532" s="24"/>
      <c r="H1532" s="25"/>
      <c r="I1532" s="26"/>
      <c r="J1532" s="27"/>
      <c r="K1532" s="27"/>
      <c r="L1532" s="27"/>
      <c r="M1532" s="26"/>
      <c r="N1532" s="28"/>
      <c r="O1532" s="29"/>
      <c r="P1532" s="30"/>
      <c r="Q1532" s="30"/>
      <c r="R1532" s="30"/>
      <c r="S1532" s="31"/>
      <c r="T1532" s="26"/>
      <c r="U1532" s="27"/>
      <c r="V1532" s="82"/>
      <c r="W1532" s="83"/>
      <c r="X1532" s="27"/>
      <c r="Y1532" s="36"/>
      <c r="Z1532" s="27"/>
      <c r="AA1532" s="37"/>
      <c r="AB1532" s="38"/>
      <c r="AC1532" s="39"/>
      <c r="AD1532" s="40"/>
      <c r="AK1532" s="2" t="str">
        <f>IF(ISERROR(MATCH(Table18[[#This Row], [Sector of College]],$AY$2:$AY$4,0)),"0", "1")</f>
        <v>0</v>
      </c>
      <c r="AL1532" s="2" t="str">
        <f>IF(ISERROR(MATCH(Table18[[#This Row], [Type of College]],$AZ$2:$AZ$4,0)),"0", "1")</f>
        <v>0</v>
      </c>
      <c r="AM1532" s="2" t="str">
        <f>IF(ISERROR(MATCH(Table18[[#This Row], [College Category]],$BA$2:$BA$15,0)),"0", "1")</f>
        <v>0</v>
      </c>
      <c r="AN1532" s="2" t="str">
        <f>IF(ISERROR(MATCH(Table18[[#This Row], [Degree Duration]],$BB$3:$BB$12,0)),"0", "1")</f>
        <v>0</v>
      </c>
      <c r="AO1532" s="2" t="str">
        <f>IF(ISERROR(MATCH(#REF!,#REF!,0)),"0", "1")</f>
        <v>0</v>
      </c>
      <c r="AP1532" s="2" t="str">
        <f>IF(ISERROR(MATCH(Table18[[#This Row], [Batch Start Year]],$BC$2:$BC$23,0)),"0", "1")</f>
        <v>0</v>
      </c>
      <c r="AQ1532" s="2" t="str">
        <f>IF(ISERROR(MATCH(Table18[[#This Row], [Batch Start Semester]],$BD$2:$BD$5,0)),"0", "1")</f>
        <v>0</v>
      </c>
      <c r="AR1532" s="2" t="str">
        <f>IF(ISERROR(MATCH(Table18[[#This Row], [Batch Session ]],$BE$2:$BE$5,0)),"0", "1")</f>
        <v>0</v>
      </c>
      <c r="AS1532" s="2" t="str">
        <f>IF(ISERROR(MATCH(Table18[[#This Row], [Current Semester Number ]],$BF$2:$BF$12,0)),"0", "1")</f>
        <v>0</v>
      </c>
      <c r="AT1532" s="2" t="str">
        <f>IF(ISERROR(MATCH(Table18[[#This Row], [Gender]],$BG$2:$BG$4,0)),"0", "1")</f>
        <v>0</v>
      </c>
      <c r="AU1532" s="2" t="str">
        <f>IF(ISERROR(MATCH(Table18[[#This Row], [Quota Type]],$BH$2:$BH$12,0)),"0", "1")</f>
        <v>0</v>
      </c>
      <c r="AV1532" s="2" t="str">
        <f>IF(ISERROR(MATCH(Table18[[#This Row], [Different Ability Type (only for Differently abled students)]],$BI$2:$BI$8,0)),"0", "1")</f>
        <v>0</v>
      </c>
      <c r="AW1532" s="2"/>
      <c r="AX1532" s="2"/>
      <c r="AY1532" s="2"/>
      <c r="AZ1532" s="2"/>
    </row>
    <row r="1533" ht="14.25">
      <c r="A1533" s="23"/>
      <c r="B1533" s="23"/>
      <c r="C1533" s="23"/>
      <c r="D1533" s="23"/>
      <c r="E1533" s="23"/>
      <c r="F1533" s="23"/>
      <c r="G1533" s="24"/>
      <c r="H1533" s="25"/>
      <c r="I1533" s="26"/>
      <c r="J1533" s="27"/>
      <c r="K1533" s="27"/>
      <c r="L1533" s="27"/>
      <c r="M1533" s="26"/>
      <c r="N1533" s="28"/>
      <c r="O1533" s="29"/>
      <c r="P1533" s="30"/>
      <c r="Q1533" s="30"/>
      <c r="R1533" s="30"/>
      <c r="S1533" s="31"/>
      <c r="T1533" s="26"/>
      <c r="U1533" s="27"/>
      <c r="V1533" s="82"/>
      <c r="W1533" s="83"/>
      <c r="X1533" s="27"/>
      <c r="Y1533" s="36"/>
      <c r="Z1533" s="27"/>
      <c r="AA1533" s="37"/>
      <c r="AB1533" s="38"/>
      <c r="AC1533" s="39"/>
      <c r="AD1533" s="40"/>
      <c r="AK1533" s="2" t="str">
        <f>IF(ISERROR(MATCH(Table18[[#This Row], [Sector of College]],$AY$2:$AY$4,0)),"0", "1")</f>
        <v>0</v>
      </c>
      <c r="AL1533" s="2" t="str">
        <f>IF(ISERROR(MATCH(Table18[[#This Row], [Type of College]],$AZ$2:$AZ$4,0)),"0", "1")</f>
        <v>0</v>
      </c>
      <c r="AM1533" s="2" t="str">
        <f>IF(ISERROR(MATCH(Table18[[#This Row], [College Category]],$BA$2:$BA$15,0)),"0", "1")</f>
        <v>0</v>
      </c>
      <c r="AN1533" s="2" t="str">
        <f>IF(ISERROR(MATCH(Table18[[#This Row], [Degree Duration]],$BB$3:$BB$12,0)),"0", "1")</f>
        <v>0</v>
      </c>
      <c r="AO1533" s="2" t="str">
        <f>IF(ISERROR(MATCH(#REF!,#REF!,0)),"0", "1")</f>
        <v>0</v>
      </c>
      <c r="AP1533" s="2" t="str">
        <f>IF(ISERROR(MATCH(Table18[[#This Row], [Batch Start Year]],$BC$2:$BC$23,0)),"0", "1")</f>
        <v>0</v>
      </c>
      <c r="AQ1533" s="2" t="str">
        <f>IF(ISERROR(MATCH(Table18[[#This Row], [Batch Start Semester]],$BD$2:$BD$5,0)),"0", "1")</f>
        <v>0</v>
      </c>
      <c r="AR1533" s="2" t="str">
        <f>IF(ISERROR(MATCH(Table18[[#This Row], [Batch Session ]],$BE$2:$BE$5,0)),"0", "1")</f>
        <v>0</v>
      </c>
      <c r="AS1533" s="2" t="str">
        <f>IF(ISERROR(MATCH(Table18[[#This Row], [Current Semester Number ]],$BF$2:$BF$12,0)),"0", "1")</f>
        <v>0</v>
      </c>
      <c r="AT1533" s="2" t="str">
        <f>IF(ISERROR(MATCH(Table18[[#This Row], [Gender]],$BG$2:$BG$4,0)),"0", "1")</f>
        <v>0</v>
      </c>
      <c r="AU1533" s="2" t="str">
        <f>IF(ISERROR(MATCH(Table18[[#This Row], [Quota Type]],$BH$2:$BH$12,0)),"0", "1")</f>
        <v>0</v>
      </c>
      <c r="AV1533" s="2" t="str">
        <f>IF(ISERROR(MATCH(Table18[[#This Row], [Different Ability Type (only for Differently abled students)]],$BI$2:$BI$8,0)),"0", "1")</f>
        <v>0</v>
      </c>
      <c r="AW1533" s="2"/>
      <c r="AX1533" s="2"/>
      <c r="AY1533" s="2"/>
      <c r="AZ1533" s="2"/>
    </row>
    <row r="1534" ht="14.25">
      <c r="A1534" s="23"/>
      <c r="B1534" s="23"/>
      <c r="C1534" s="23"/>
      <c r="D1534" s="23"/>
      <c r="E1534" s="23"/>
      <c r="F1534" s="23"/>
      <c r="G1534" s="24"/>
      <c r="H1534" s="25"/>
      <c r="I1534" s="26"/>
      <c r="J1534" s="27"/>
      <c r="K1534" s="27"/>
      <c r="L1534" s="27"/>
      <c r="M1534" s="26"/>
      <c r="N1534" s="28"/>
      <c r="O1534" s="29"/>
      <c r="P1534" s="30"/>
      <c r="Q1534" s="30"/>
      <c r="R1534" s="30"/>
      <c r="S1534" s="31"/>
      <c r="T1534" s="26"/>
      <c r="U1534" s="27"/>
      <c r="V1534" s="82"/>
      <c r="W1534" s="83"/>
      <c r="X1534" s="27"/>
      <c r="Y1534" s="36"/>
      <c r="Z1534" s="27"/>
      <c r="AA1534" s="37"/>
      <c r="AB1534" s="38"/>
      <c r="AC1534" s="39"/>
      <c r="AD1534" s="40"/>
      <c r="AK1534" s="2" t="str">
        <f>IF(ISERROR(MATCH(Table18[[#This Row], [Sector of College]],$AY$2:$AY$4,0)),"0", "1")</f>
        <v>0</v>
      </c>
      <c r="AL1534" s="2" t="str">
        <f>IF(ISERROR(MATCH(Table18[[#This Row], [Type of College]],$AZ$2:$AZ$4,0)),"0", "1")</f>
        <v>0</v>
      </c>
      <c r="AM1534" s="2" t="str">
        <f>IF(ISERROR(MATCH(Table18[[#This Row], [College Category]],$BA$2:$BA$15,0)),"0", "1")</f>
        <v>0</v>
      </c>
      <c r="AN1534" s="2" t="str">
        <f>IF(ISERROR(MATCH(Table18[[#This Row], [Degree Duration]],$BB$3:$BB$12,0)),"0", "1")</f>
        <v>0</v>
      </c>
      <c r="AO1534" s="2" t="str">
        <f>IF(ISERROR(MATCH(#REF!,#REF!,0)),"0", "1")</f>
        <v>0</v>
      </c>
      <c r="AP1534" s="2" t="str">
        <f>IF(ISERROR(MATCH(Table18[[#This Row], [Batch Start Year]],$BC$2:$BC$23,0)),"0", "1")</f>
        <v>0</v>
      </c>
      <c r="AQ1534" s="2" t="str">
        <f>IF(ISERROR(MATCH(Table18[[#This Row], [Batch Start Semester]],$BD$2:$BD$5,0)),"0", "1")</f>
        <v>0</v>
      </c>
      <c r="AR1534" s="2" t="str">
        <f>IF(ISERROR(MATCH(Table18[[#This Row], [Batch Session ]],$BE$2:$BE$5,0)),"0", "1")</f>
        <v>0</v>
      </c>
      <c r="AS1534" s="2" t="str">
        <f>IF(ISERROR(MATCH(Table18[[#This Row], [Current Semester Number ]],$BF$2:$BF$12,0)),"0", "1")</f>
        <v>0</v>
      </c>
      <c r="AT1534" s="2" t="str">
        <f>IF(ISERROR(MATCH(Table18[[#This Row], [Gender]],$BG$2:$BG$4,0)),"0", "1")</f>
        <v>0</v>
      </c>
      <c r="AU1534" s="2" t="str">
        <f>IF(ISERROR(MATCH(Table18[[#This Row], [Quota Type]],$BH$2:$BH$12,0)),"0", "1")</f>
        <v>0</v>
      </c>
      <c r="AV1534" s="2" t="str">
        <f>IF(ISERROR(MATCH(Table18[[#This Row], [Different Ability Type (only for Differently abled students)]],$BI$2:$BI$8,0)),"0", "1")</f>
        <v>0</v>
      </c>
      <c r="AW1534" s="2"/>
      <c r="AX1534" s="2"/>
      <c r="AY1534" s="2"/>
      <c r="AZ1534" s="2"/>
    </row>
    <row r="1535" ht="14.25">
      <c r="A1535" s="23"/>
      <c r="B1535" s="23"/>
      <c r="C1535" s="23"/>
      <c r="D1535" s="23"/>
      <c r="E1535" s="23"/>
      <c r="F1535" s="23"/>
      <c r="G1535" s="24"/>
      <c r="H1535" s="25"/>
      <c r="I1535" s="26"/>
      <c r="J1535" s="27"/>
      <c r="K1535" s="27"/>
      <c r="L1535" s="27"/>
      <c r="M1535" s="26"/>
      <c r="N1535" s="28"/>
      <c r="O1535" s="29"/>
      <c r="P1535" s="30"/>
      <c r="Q1535" s="30"/>
      <c r="R1535" s="30"/>
      <c r="S1535" s="31"/>
      <c r="T1535" s="26"/>
      <c r="U1535" s="27"/>
      <c r="V1535" s="82"/>
      <c r="W1535" s="83"/>
      <c r="X1535" s="27"/>
      <c r="Y1535" s="36"/>
      <c r="Z1535" s="27"/>
      <c r="AA1535" s="37"/>
      <c r="AB1535" s="38"/>
      <c r="AC1535" s="39"/>
      <c r="AD1535" s="40"/>
      <c r="AK1535" s="2" t="str">
        <f>IF(ISERROR(MATCH(Table18[[#This Row], [Sector of College]],$AY$2:$AY$4,0)),"0", "1")</f>
        <v>0</v>
      </c>
      <c r="AL1535" s="2" t="str">
        <f>IF(ISERROR(MATCH(Table18[[#This Row], [Type of College]],$AZ$2:$AZ$4,0)),"0", "1")</f>
        <v>0</v>
      </c>
      <c r="AM1535" s="2" t="str">
        <f>IF(ISERROR(MATCH(Table18[[#This Row], [College Category]],$BA$2:$BA$15,0)),"0", "1")</f>
        <v>0</v>
      </c>
      <c r="AN1535" s="2" t="str">
        <f>IF(ISERROR(MATCH(Table18[[#This Row], [Degree Duration]],$BB$3:$BB$12,0)),"0", "1")</f>
        <v>0</v>
      </c>
      <c r="AO1535" s="2" t="str">
        <f>IF(ISERROR(MATCH(#REF!,#REF!,0)),"0", "1")</f>
        <v>0</v>
      </c>
      <c r="AP1535" s="2" t="str">
        <f>IF(ISERROR(MATCH(Table18[[#This Row], [Batch Start Year]],$BC$2:$BC$23,0)),"0", "1")</f>
        <v>0</v>
      </c>
      <c r="AQ1535" s="2" t="str">
        <f>IF(ISERROR(MATCH(Table18[[#This Row], [Batch Start Semester]],$BD$2:$BD$5,0)),"0", "1")</f>
        <v>0</v>
      </c>
      <c r="AR1535" s="2" t="str">
        <f>IF(ISERROR(MATCH(Table18[[#This Row], [Batch Session ]],$BE$2:$BE$5,0)),"0", "1")</f>
        <v>0</v>
      </c>
      <c r="AS1535" s="2" t="str">
        <f>IF(ISERROR(MATCH(Table18[[#This Row], [Current Semester Number ]],$BF$2:$BF$12,0)),"0", "1")</f>
        <v>0</v>
      </c>
      <c r="AT1535" s="2" t="str">
        <f>IF(ISERROR(MATCH(Table18[[#This Row], [Gender]],$BG$2:$BG$4,0)),"0", "1")</f>
        <v>0</v>
      </c>
      <c r="AU1535" s="2" t="str">
        <f>IF(ISERROR(MATCH(Table18[[#This Row], [Quota Type]],$BH$2:$BH$12,0)),"0", "1")</f>
        <v>0</v>
      </c>
      <c r="AV1535" s="2" t="str">
        <f>IF(ISERROR(MATCH(Table18[[#This Row], [Different Ability Type (only for Differently abled students)]],$BI$2:$BI$8,0)),"0", "1")</f>
        <v>0</v>
      </c>
      <c r="AW1535" s="2"/>
      <c r="AX1535" s="2"/>
      <c r="AY1535" s="2"/>
      <c r="AZ1535" s="2"/>
    </row>
    <row r="1536" ht="14.25">
      <c r="A1536" s="23"/>
      <c r="B1536" s="23"/>
      <c r="C1536" s="23"/>
      <c r="D1536" s="23"/>
      <c r="E1536" s="23"/>
      <c r="F1536" s="23"/>
      <c r="G1536" s="24"/>
      <c r="H1536" s="25"/>
      <c r="I1536" s="26"/>
      <c r="J1536" s="27"/>
      <c r="K1536" s="27"/>
      <c r="L1536" s="27"/>
      <c r="M1536" s="26"/>
      <c r="N1536" s="28"/>
      <c r="O1536" s="29"/>
      <c r="P1536" s="30"/>
      <c r="Q1536" s="30"/>
      <c r="R1536" s="30"/>
      <c r="S1536" s="31"/>
      <c r="T1536" s="26"/>
      <c r="U1536" s="27"/>
      <c r="V1536" s="82"/>
      <c r="W1536" s="83"/>
      <c r="X1536" s="27"/>
      <c r="Y1536" s="36"/>
      <c r="Z1536" s="27"/>
      <c r="AA1536" s="37"/>
      <c r="AB1536" s="38"/>
      <c r="AC1536" s="39"/>
      <c r="AD1536" s="40"/>
      <c r="AK1536" s="2" t="str">
        <f>IF(ISERROR(MATCH(Table18[[#This Row], [Sector of College]],$AY$2:$AY$4,0)),"0", "1")</f>
        <v>0</v>
      </c>
      <c r="AL1536" s="2" t="str">
        <f>IF(ISERROR(MATCH(Table18[[#This Row], [Type of College]],$AZ$2:$AZ$4,0)),"0", "1")</f>
        <v>0</v>
      </c>
      <c r="AM1536" s="2" t="str">
        <f>IF(ISERROR(MATCH(Table18[[#This Row], [College Category]],$BA$2:$BA$15,0)),"0", "1")</f>
        <v>0</v>
      </c>
      <c r="AN1536" s="2" t="str">
        <f>IF(ISERROR(MATCH(Table18[[#This Row], [Degree Duration]],$BB$3:$BB$12,0)),"0", "1")</f>
        <v>0</v>
      </c>
      <c r="AO1536" s="2" t="str">
        <f>IF(ISERROR(MATCH(#REF!,#REF!,0)),"0", "1")</f>
        <v>0</v>
      </c>
      <c r="AP1536" s="2" t="str">
        <f>IF(ISERROR(MATCH(Table18[[#This Row], [Batch Start Year]],$BC$2:$BC$23,0)),"0", "1")</f>
        <v>0</v>
      </c>
      <c r="AQ1536" s="2" t="str">
        <f>IF(ISERROR(MATCH(Table18[[#This Row], [Batch Start Semester]],$BD$2:$BD$5,0)),"0", "1")</f>
        <v>0</v>
      </c>
      <c r="AR1536" s="2" t="str">
        <f>IF(ISERROR(MATCH(Table18[[#This Row], [Batch Session ]],$BE$2:$BE$5,0)),"0", "1")</f>
        <v>0</v>
      </c>
      <c r="AS1536" s="2" t="str">
        <f>IF(ISERROR(MATCH(Table18[[#This Row], [Current Semester Number ]],$BF$2:$BF$12,0)),"0", "1")</f>
        <v>0</v>
      </c>
      <c r="AT1536" s="2" t="str">
        <f>IF(ISERROR(MATCH(Table18[[#This Row], [Gender]],$BG$2:$BG$4,0)),"0", "1")</f>
        <v>0</v>
      </c>
      <c r="AU1536" s="2" t="str">
        <f>IF(ISERROR(MATCH(Table18[[#This Row], [Quota Type]],$BH$2:$BH$12,0)),"0", "1")</f>
        <v>0</v>
      </c>
      <c r="AV1536" s="2" t="str">
        <f>IF(ISERROR(MATCH(Table18[[#This Row], [Different Ability Type (only for Differently abled students)]],$BI$2:$BI$8,0)),"0", "1")</f>
        <v>0</v>
      </c>
      <c r="AW1536" s="2"/>
      <c r="AX1536" s="2"/>
      <c r="AY1536" s="2"/>
      <c r="AZ1536" s="2"/>
    </row>
    <row r="1537" ht="14.25">
      <c r="A1537" s="23"/>
      <c r="B1537" s="23"/>
      <c r="C1537" s="23"/>
      <c r="D1537" s="23"/>
      <c r="E1537" s="23"/>
      <c r="F1537" s="23"/>
      <c r="G1537" s="24"/>
      <c r="H1537" s="25"/>
      <c r="I1537" s="26"/>
      <c r="J1537" s="27"/>
      <c r="K1537" s="27"/>
      <c r="L1537" s="27"/>
      <c r="M1537" s="26"/>
      <c r="N1537" s="28"/>
      <c r="O1537" s="29"/>
      <c r="P1537" s="30"/>
      <c r="Q1537" s="30"/>
      <c r="R1537" s="30"/>
      <c r="S1537" s="31"/>
      <c r="T1537" s="26"/>
      <c r="U1537" s="27"/>
      <c r="V1537" s="82"/>
      <c r="W1537" s="83"/>
      <c r="X1537" s="27"/>
      <c r="Y1537" s="36"/>
      <c r="Z1537" s="27"/>
      <c r="AA1537" s="37"/>
      <c r="AB1537" s="38"/>
      <c r="AC1537" s="39"/>
      <c r="AD1537" s="40"/>
      <c r="AK1537" s="2" t="str">
        <f>IF(ISERROR(MATCH(Table18[[#This Row], [Sector of College]],$AY$2:$AY$4,0)),"0", "1")</f>
        <v>0</v>
      </c>
      <c r="AL1537" s="2" t="str">
        <f>IF(ISERROR(MATCH(Table18[[#This Row], [Type of College]],$AZ$2:$AZ$4,0)),"0", "1")</f>
        <v>0</v>
      </c>
      <c r="AM1537" s="2" t="str">
        <f>IF(ISERROR(MATCH(Table18[[#This Row], [College Category]],$BA$2:$BA$15,0)),"0", "1")</f>
        <v>0</v>
      </c>
      <c r="AN1537" s="2" t="str">
        <f>IF(ISERROR(MATCH(Table18[[#This Row], [Degree Duration]],$BB$3:$BB$12,0)),"0", "1")</f>
        <v>0</v>
      </c>
      <c r="AO1537" s="2" t="str">
        <f>IF(ISERROR(MATCH(#REF!,#REF!,0)),"0", "1")</f>
        <v>0</v>
      </c>
      <c r="AP1537" s="2" t="str">
        <f>IF(ISERROR(MATCH(Table18[[#This Row], [Batch Start Year]],$BC$2:$BC$23,0)),"0", "1")</f>
        <v>0</v>
      </c>
      <c r="AQ1537" s="2" t="str">
        <f>IF(ISERROR(MATCH(Table18[[#This Row], [Batch Start Semester]],$BD$2:$BD$5,0)),"0", "1")</f>
        <v>0</v>
      </c>
      <c r="AR1537" s="2" t="str">
        <f>IF(ISERROR(MATCH(Table18[[#This Row], [Batch Session ]],$BE$2:$BE$5,0)),"0", "1")</f>
        <v>0</v>
      </c>
      <c r="AS1537" s="2" t="str">
        <f>IF(ISERROR(MATCH(Table18[[#This Row], [Current Semester Number ]],$BF$2:$BF$12,0)),"0", "1")</f>
        <v>0</v>
      </c>
      <c r="AT1537" s="2" t="str">
        <f>IF(ISERROR(MATCH(Table18[[#This Row], [Gender]],$BG$2:$BG$4,0)),"0", "1")</f>
        <v>0</v>
      </c>
      <c r="AU1537" s="2" t="str">
        <f>IF(ISERROR(MATCH(Table18[[#This Row], [Quota Type]],$BH$2:$BH$12,0)),"0", "1")</f>
        <v>0</v>
      </c>
      <c r="AV1537" s="2" t="str">
        <f>IF(ISERROR(MATCH(Table18[[#This Row], [Different Ability Type (only for Differently abled students)]],$BI$2:$BI$8,0)),"0", "1")</f>
        <v>0</v>
      </c>
      <c r="AW1537" s="2"/>
      <c r="AX1537" s="2"/>
      <c r="AY1537" s="2"/>
      <c r="AZ1537" s="2"/>
    </row>
    <row r="1538" ht="14.25">
      <c r="A1538" s="23"/>
      <c r="B1538" s="23"/>
      <c r="C1538" s="23"/>
      <c r="D1538" s="23"/>
      <c r="E1538" s="23"/>
      <c r="F1538" s="23"/>
      <c r="G1538" s="24"/>
      <c r="H1538" s="25"/>
      <c r="I1538" s="26"/>
      <c r="J1538" s="27"/>
      <c r="K1538" s="27"/>
      <c r="L1538" s="27"/>
      <c r="M1538" s="26"/>
      <c r="N1538" s="28"/>
      <c r="O1538" s="29"/>
      <c r="P1538" s="30"/>
      <c r="Q1538" s="30"/>
      <c r="R1538" s="30"/>
      <c r="S1538" s="31"/>
      <c r="T1538" s="26"/>
      <c r="U1538" s="27"/>
      <c r="V1538" s="82"/>
      <c r="W1538" s="83"/>
      <c r="X1538" s="27"/>
      <c r="Y1538" s="36"/>
      <c r="Z1538" s="27"/>
      <c r="AA1538" s="37"/>
      <c r="AB1538" s="38"/>
      <c r="AC1538" s="39"/>
      <c r="AD1538" s="40"/>
      <c r="AK1538" s="2" t="str">
        <f>IF(ISERROR(MATCH(Table18[[#This Row], [Sector of College]],$AY$2:$AY$4,0)),"0", "1")</f>
        <v>0</v>
      </c>
      <c r="AL1538" s="2" t="str">
        <f>IF(ISERROR(MATCH(Table18[[#This Row], [Type of College]],$AZ$2:$AZ$4,0)),"0", "1")</f>
        <v>0</v>
      </c>
      <c r="AM1538" s="2" t="str">
        <f>IF(ISERROR(MATCH(Table18[[#This Row], [College Category]],$BA$2:$BA$15,0)),"0", "1")</f>
        <v>0</v>
      </c>
      <c r="AN1538" s="2" t="str">
        <f>IF(ISERROR(MATCH(Table18[[#This Row], [Degree Duration]],$BB$3:$BB$12,0)),"0", "1")</f>
        <v>0</v>
      </c>
      <c r="AO1538" s="2" t="str">
        <f>IF(ISERROR(MATCH(#REF!,#REF!,0)),"0", "1")</f>
        <v>0</v>
      </c>
      <c r="AP1538" s="2" t="str">
        <f>IF(ISERROR(MATCH(Table18[[#This Row], [Batch Start Year]],$BC$2:$BC$23,0)),"0", "1")</f>
        <v>0</v>
      </c>
      <c r="AQ1538" s="2" t="str">
        <f>IF(ISERROR(MATCH(Table18[[#This Row], [Batch Start Semester]],$BD$2:$BD$5,0)),"0", "1")</f>
        <v>0</v>
      </c>
      <c r="AR1538" s="2" t="str">
        <f>IF(ISERROR(MATCH(Table18[[#This Row], [Batch Session ]],$BE$2:$BE$5,0)),"0", "1")</f>
        <v>0</v>
      </c>
      <c r="AS1538" s="2" t="str">
        <f>IF(ISERROR(MATCH(Table18[[#This Row], [Current Semester Number ]],$BF$2:$BF$12,0)),"0", "1")</f>
        <v>0</v>
      </c>
      <c r="AT1538" s="2" t="str">
        <f>IF(ISERROR(MATCH(Table18[[#This Row], [Gender]],$BG$2:$BG$4,0)),"0", "1")</f>
        <v>0</v>
      </c>
      <c r="AU1538" s="2" t="str">
        <f>IF(ISERROR(MATCH(Table18[[#This Row], [Quota Type]],$BH$2:$BH$12,0)),"0", "1")</f>
        <v>0</v>
      </c>
      <c r="AV1538" s="2" t="str">
        <f>IF(ISERROR(MATCH(Table18[[#This Row], [Different Ability Type (only for Differently abled students)]],$BI$2:$BI$8,0)),"0", "1")</f>
        <v>0</v>
      </c>
      <c r="AW1538" s="2"/>
      <c r="AX1538" s="2"/>
      <c r="AY1538" s="2"/>
      <c r="AZ1538" s="2"/>
    </row>
    <row r="1539" ht="14.25">
      <c r="A1539" s="23"/>
      <c r="B1539" s="23"/>
      <c r="C1539" s="23"/>
      <c r="D1539" s="23"/>
      <c r="E1539" s="23"/>
      <c r="F1539" s="23"/>
      <c r="G1539" s="24"/>
      <c r="H1539" s="25"/>
      <c r="I1539" s="26"/>
      <c r="J1539" s="27"/>
      <c r="K1539" s="27"/>
      <c r="L1539" s="27"/>
      <c r="M1539" s="26"/>
      <c r="N1539" s="28"/>
      <c r="O1539" s="29"/>
      <c r="P1539" s="30"/>
      <c r="Q1539" s="30"/>
      <c r="R1539" s="30"/>
      <c r="S1539" s="31"/>
      <c r="T1539" s="26"/>
      <c r="U1539" s="27"/>
      <c r="V1539" s="82"/>
      <c r="W1539" s="83"/>
      <c r="X1539" s="27"/>
      <c r="Y1539" s="36"/>
      <c r="Z1539" s="27"/>
      <c r="AA1539" s="37"/>
      <c r="AB1539" s="38"/>
      <c r="AC1539" s="39"/>
      <c r="AD1539" s="40"/>
      <c r="AK1539" s="2" t="str">
        <f>IF(ISERROR(MATCH(Table18[[#This Row], [Sector of College]],$AY$2:$AY$4,0)),"0", "1")</f>
        <v>0</v>
      </c>
      <c r="AL1539" s="2" t="str">
        <f>IF(ISERROR(MATCH(Table18[[#This Row], [Type of College]],$AZ$2:$AZ$4,0)),"0", "1")</f>
        <v>0</v>
      </c>
      <c r="AM1539" s="2" t="str">
        <f>IF(ISERROR(MATCH(Table18[[#This Row], [College Category]],$BA$2:$BA$15,0)),"0", "1")</f>
        <v>0</v>
      </c>
      <c r="AN1539" s="2" t="str">
        <f>IF(ISERROR(MATCH(Table18[[#This Row], [Degree Duration]],$BB$3:$BB$12,0)),"0", "1")</f>
        <v>0</v>
      </c>
      <c r="AO1539" s="2" t="str">
        <f>IF(ISERROR(MATCH(#REF!,#REF!,0)),"0", "1")</f>
        <v>0</v>
      </c>
      <c r="AP1539" s="2" t="str">
        <f>IF(ISERROR(MATCH(Table18[[#This Row], [Batch Start Year]],$BC$2:$BC$23,0)),"0", "1")</f>
        <v>0</v>
      </c>
      <c r="AQ1539" s="2" t="str">
        <f>IF(ISERROR(MATCH(Table18[[#This Row], [Batch Start Semester]],$BD$2:$BD$5,0)),"0", "1")</f>
        <v>0</v>
      </c>
      <c r="AR1539" s="2" t="str">
        <f>IF(ISERROR(MATCH(Table18[[#This Row], [Batch Session ]],$BE$2:$BE$5,0)),"0", "1")</f>
        <v>0</v>
      </c>
      <c r="AS1539" s="2" t="str">
        <f>IF(ISERROR(MATCH(Table18[[#This Row], [Current Semester Number ]],$BF$2:$BF$12,0)),"0", "1")</f>
        <v>0</v>
      </c>
      <c r="AT1539" s="2" t="str">
        <f>IF(ISERROR(MATCH(Table18[[#This Row], [Gender]],$BG$2:$BG$4,0)),"0", "1")</f>
        <v>0</v>
      </c>
      <c r="AU1539" s="2" t="str">
        <f>IF(ISERROR(MATCH(Table18[[#This Row], [Quota Type]],$BH$2:$BH$12,0)),"0", "1")</f>
        <v>0</v>
      </c>
      <c r="AV1539" s="2" t="str">
        <f>IF(ISERROR(MATCH(Table18[[#This Row], [Different Ability Type (only for Differently abled students)]],$BI$2:$BI$8,0)),"0", "1")</f>
        <v>0</v>
      </c>
      <c r="AW1539" s="2"/>
      <c r="AX1539" s="2"/>
      <c r="AY1539" s="2"/>
      <c r="AZ1539" s="2"/>
    </row>
    <row r="1540" ht="14.25">
      <c r="A1540" s="23"/>
      <c r="B1540" s="23"/>
      <c r="C1540" s="23"/>
      <c r="D1540" s="23"/>
      <c r="E1540" s="23"/>
      <c r="F1540" s="23"/>
      <c r="G1540" s="24"/>
      <c r="H1540" s="25"/>
      <c r="I1540" s="26"/>
      <c r="J1540" s="27"/>
      <c r="K1540" s="27"/>
      <c r="L1540" s="27"/>
      <c r="M1540" s="26"/>
      <c r="N1540" s="28"/>
      <c r="O1540" s="29"/>
      <c r="P1540" s="30"/>
      <c r="Q1540" s="30"/>
      <c r="R1540" s="30"/>
      <c r="S1540" s="31"/>
      <c r="T1540" s="26"/>
      <c r="U1540" s="27"/>
      <c r="V1540" s="82"/>
      <c r="W1540" s="83"/>
      <c r="X1540" s="27"/>
      <c r="Y1540" s="36"/>
      <c r="Z1540" s="27"/>
      <c r="AA1540" s="37"/>
      <c r="AB1540" s="38"/>
      <c r="AC1540" s="39"/>
      <c r="AD1540" s="40"/>
      <c r="AK1540" s="2" t="str">
        <f>IF(ISERROR(MATCH(Table18[[#This Row], [Sector of College]],$AY$2:$AY$4,0)),"0", "1")</f>
        <v>0</v>
      </c>
      <c r="AL1540" s="2" t="str">
        <f>IF(ISERROR(MATCH(Table18[[#This Row], [Type of College]],$AZ$2:$AZ$4,0)),"0", "1")</f>
        <v>0</v>
      </c>
      <c r="AM1540" s="2" t="str">
        <f>IF(ISERROR(MATCH(Table18[[#This Row], [College Category]],$BA$2:$BA$15,0)),"0", "1")</f>
        <v>0</v>
      </c>
      <c r="AN1540" s="2" t="str">
        <f>IF(ISERROR(MATCH(Table18[[#This Row], [Degree Duration]],$BB$3:$BB$12,0)),"0", "1")</f>
        <v>0</v>
      </c>
      <c r="AO1540" s="2" t="str">
        <f>IF(ISERROR(MATCH(#REF!,#REF!,0)),"0", "1")</f>
        <v>0</v>
      </c>
      <c r="AP1540" s="2" t="str">
        <f>IF(ISERROR(MATCH(Table18[[#This Row], [Batch Start Year]],$BC$2:$BC$23,0)),"0", "1")</f>
        <v>0</v>
      </c>
      <c r="AQ1540" s="2" t="str">
        <f>IF(ISERROR(MATCH(Table18[[#This Row], [Batch Start Semester]],$BD$2:$BD$5,0)),"0", "1")</f>
        <v>0</v>
      </c>
      <c r="AR1540" s="2" t="str">
        <f>IF(ISERROR(MATCH(Table18[[#This Row], [Batch Session ]],$BE$2:$BE$5,0)),"0", "1")</f>
        <v>0</v>
      </c>
      <c r="AS1540" s="2" t="str">
        <f>IF(ISERROR(MATCH(Table18[[#This Row], [Current Semester Number ]],$BF$2:$BF$12,0)),"0", "1")</f>
        <v>0</v>
      </c>
      <c r="AT1540" s="2" t="str">
        <f>IF(ISERROR(MATCH(Table18[[#This Row], [Gender]],$BG$2:$BG$4,0)),"0", "1")</f>
        <v>0</v>
      </c>
      <c r="AU1540" s="2" t="str">
        <f>IF(ISERROR(MATCH(Table18[[#This Row], [Quota Type]],$BH$2:$BH$12,0)),"0", "1")</f>
        <v>0</v>
      </c>
      <c r="AV1540" s="2" t="str">
        <f>IF(ISERROR(MATCH(Table18[[#This Row], [Different Ability Type (only for Differently abled students)]],$BI$2:$BI$8,0)),"0", "1")</f>
        <v>0</v>
      </c>
      <c r="AW1540" s="2"/>
      <c r="AX1540" s="2"/>
      <c r="AY1540" s="2"/>
      <c r="AZ1540" s="2"/>
    </row>
    <row r="1541" ht="14.25">
      <c r="A1541" s="23"/>
      <c r="B1541" s="23"/>
      <c r="C1541" s="23"/>
      <c r="D1541" s="23"/>
      <c r="E1541" s="23"/>
      <c r="F1541" s="23"/>
      <c r="G1541" s="24"/>
      <c r="H1541" s="25"/>
      <c r="I1541" s="26"/>
      <c r="J1541" s="27"/>
      <c r="K1541" s="27"/>
      <c r="L1541" s="27"/>
      <c r="M1541" s="26"/>
      <c r="N1541" s="28"/>
      <c r="O1541" s="29"/>
      <c r="P1541" s="30"/>
      <c r="Q1541" s="30"/>
      <c r="R1541" s="30"/>
      <c r="S1541" s="31"/>
      <c r="T1541" s="26"/>
      <c r="U1541" s="27"/>
      <c r="V1541" s="82"/>
      <c r="W1541" s="83"/>
      <c r="X1541" s="27"/>
      <c r="Y1541" s="36"/>
      <c r="Z1541" s="27"/>
      <c r="AA1541" s="37"/>
      <c r="AB1541" s="38"/>
      <c r="AC1541" s="39"/>
      <c r="AD1541" s="40"/>
      <c r="AK1541" s="2" t="str">
        <f>IF(ISERROR(MATCH(Table18[[#This Row], [Sector of College]],$AY$2:$AY$4,0)),"0", "1")</f>
        <v>0</v>
      </c>
      <c r="AL1541" s="2" t="str">
        <f>IF(ISERROR(MATCH(Table18[[#This Row], [Type of College]],$AZ$2:$AZ$4,0)),"0", "1")</f>
        <v>0</v>
      </c>
      <c r="AM1541" s="2" t="str">
        <f>IF(ISERROR(MATCH(Table18[[#This Row], [College Category]],$BA$2:$BA$15,0)),"0", "1")</f>
        <v>0</v>
      </c>
      <c r="AN1541" s="2" t="str">
        <f>IF(ISERROR(MATCH(Table18[[#This Row], [Degree Duration]],$BB$3:$BB$12,0)),"0", "1")</f>
        <v>0</v>
      </c>
      <c r="AO1541" s="2" t="str">
        <f>IF(ISERROR(MATCH(#REF!,#REF!,0)),"0", "1")</f>
        <v>0</v>
      </c>
      <c r="AP1541" s="2" t="str">
        <f>IF(ISERROR(MATCH(Table18[[#This Row], [Batch Start Year]],$BC$2:$BC$23,0)),"0", "1")</f>
        <v>0</v>
      </c>
      <c r="AQ1541" s="2" t="str">
        <f>IF(ISERROR(MATCH(Table18[[#This Row], [Batch Start Semester]],$BD$2:$BD$5,0)),"0", "1")</f>
        <v>0</v>
      </c>
      <c r="AR1541" s="2" t="str">
        <f>IF(ISERROR(MATCH(Table18[[#This Row], [Batch Session ]],$BE$2:$BE$5,0)),"0", "1")</f>
        <v>0</v>
      </c>
      <c r="AS1541" s="2" t="str">
        <f>IF(ISERROR(MATCH(Table18[[#This Row], [Current Semester Number ]],$BF$2:$BF$12,0)),"0", "1")</f>
        <v>0</v>
      </c>
      <c r="AT1541" s="2" t="str">
        <f>IF(ISERROR(MATCH(Table18[[#This Row], [Gender]],$BG$2:$BG$4,0)),"0", "1")</f>
        <v>0</v>
      </c>
      <c r="AU1541" s="2" t="str">
        <f>IF(ISERROR(MATCH(Table18[[#This Row], [Quota Type]],$BH$2:$BH$12,0)),"0", "1")</f>
        <v>0</v>
      </c>
      <c r="AV1541" s="2" t="str">
        <f>IF(ISERROR(MATCH(Table18[[#This Row], [Different Ability Type (only for Differently abled students)]],$BI$2:$BI$8,0)),"0", "1")</f>
        <v>0</v>
      </c>
      <c r="AW1541" s="2"/>
      <c r="AX1541" s="2"/>
      <c r="AY1541" s="2"/>
      <c r="AZ1541" s="2"/>
    </row>
    <row r="1542" ht="14.25">
      <c r="A1542" s="23"/>
      <c r="B1542" s="23"/>
      <c r="C1542" s="23"/>
      <c r="D1542" s="23"/>
      <c r="E1542" s="23"/>
      <c r="F1542" s="23"/>
      <c r="G1542" s="24"/>
      <c r="H1542" s="25"/>
      <c r="I1542" s="26"/>
      <c r="J1542" s="27"/>
      <c r="K1542" s="27"/>
      <c r="L1542" s="27"/>
      <c r="M1542" s="26"/>
      <c r="N1542" s="28"/>
      <c r="O1542" s="29"/>
      <c r="P1542" s="30"/>
      <c r="Q1542" s="30"/>
      <c r="R1542" s="30"/>
      <c r="S1542" s="31"/>
      <c r="T1542" s="26"/>
      <c r="U1542" s="27"/>
      <c r="V1542" s="82"/>
      <c r="W1542" s="83"/>
      <c r="X1542" s="27"/>
      <c r="Y1542" s="36"/>
      <c r="Z1542" s="27"/>
      <c r="AA1542" s="37"/>
      <c r="AB1542" s="38"/>
      <c r="AC1542" s="39"/>
      <c r="AD1542" s="40"/>
      <c r="AK1542" s="2" t="str">
        <f>IF(ISERROR(MATCH(Table18[[#This Row], [Sector of College]],$AY$2:$AY$4,0)),"0", "1")</f>
        <v>0</v>
      </c>
      <c r="AL1542" s="2" t="str">
        <f>IF(ISERROR(MATCH(Table18[[#This Row], [Type of College]],$AZ$2:$AZ$4,0)),"0", "1")</f>
        <v>0</v>
      </c>
      <c r="AM1542" s="2" t="str">
        <f>IF(ISERROR(MATCH(Table18[[#This Row], [College Category]],$BA$2:$BA$15,0)),"0", "1")</f>
        <v>0</v>
      </c>
      <c r="AN1542" s="2" t="str">
        <f>IF(ISERROR(MATCH(Table18[[#This Row], [Degree Duration]],$BB$3:$BB$12,0)),"0", "1")</f>
        <v>0</v>
      </c>
      <c r="AO1542" s="2" t="str">
        <f>IF(ISERROR(MATCH(#REF!,#REF!,0)),"0", "1")</f>
        <v>0</v>
      </c>
      <c r="AP1542" s="2" t="str">
        <f>IF(ISERROR(MATCH(Table18[[#This Row], [Batch Start Year]],$BC$2:$BC$23,0)),"0", "1")</f>
        <v>0</v>
      </c>
      <c r="AQ1542" s="2" t="str">
        <f>IF(ISERROR(MATCH(Table18[[#This Row], [Batch Start Semester]],$BD$2:$BD$5,0)),"0", "1")</f>
        <v>0</v>
      </c>
      <c r="AR1542" s="2" t="str">
        <f>IF(ISERROR(MATCH(Table18[[#This Row], [Batch Session ]],$BE$2:$BE$5,0)),"0", "1")</f>
        <v>0</v>
      </c>
      <c r="AS1542" s="2" t="str">
        <f>IF(ISERROR(MATCH(Table18[[#This Row], [Current Semester Number ]],$BF$2:$BF$12,0)),"0", "1")</f>
        <v>0</v>
      </c>
      <c r="AT1542" s="2" t="str">
        <f>IF(ISERROR(MATCH(Table18[[#This Row], [Gender]],$BG$2:$BG$4,0)),"0", "1")</f>
        <v>0</v>
      </c>
      <c r="AU1542" s="2" t="str">
        <f>IF(ISERROR(MATCH(Table18[[#This Row], [Quota Type]],$BH$2:$BH$12,0)),"0", "1")</f>
        <v>0</v>
      </c>
      <c r="AV1542" s="2" t="str">
        <f>IF(ISERROR(MATCH(Table18[[#This Row], [Different Ability Type (only for Differently abled students)]],$BI$2:$BI$8,0)),"0", "1")</f>
        <v>0</v>
      </c>
      <c r="AW1542" s="2"/>
      <c r="AX1542" s="2"/>
      <c r="AY1542" s="2"/>
      <c r="AZ1542" s="2"/>
    </row>
    <row r="1543" ht="14.25">
      <c r="A1543" s="23"/>
      <c r="B1543" s="23"/>
      <c r="C1543" s="23"/>
      <c r="D1543" s="23"/>
      <c r="E1543" s="23"/>
      <c r="F1543" s="23"/>
      <c r="G1543" s="24"/>
      <c r="H1543" s="25"/>
      <c r="I1543" s="26"/>
      <c r="J1543" s="27"/>
      <c r="K1543" s="27"/>
      <c r="L1543" s="27"/>
      <c r="M1543" s="26"/>
      <c r="N1543" s="28"/>
      <c r="O1543" s="29"/>
      <c r="P1543" s="30"/>
      <c r="Q1543" s="30"/>
      <c r="R1543" s="30"/>
      <c r="S1543" s="31"/>
      <c r="T1543" s="26"/>
      <c r="U1543" s="27"/>
      <c r="V1543" s="82"/>
      <c r="W1543" s="83"/>
      <c r="X1543" s="27"/>
      <c r="Y1543" s="36"/>
      <c r="Z1543" s="27"/>
      <c r="AA1543" s="37"/>
      <c r="AB1543" s="38"/>
      <c r="AC1543" s="39"/>
      <c r="AD1543" s="40"/>
      <c r="AK1543" s="2" t="str">
        <f>IF(ISERROR(MATCH(Table18[[#This Row], [Sector of College]],$AY$2:$AY$4,0)),"0", "1")</f>
        <v>0</v>
      </c>
      <c r="AL1543" s="2" t="str">
        <f>IF(ISERROR(MATCH(Table18[[#This Row], [Type of College]],$AZ$2:$AZ$4,0)),"0", "1")</f>
        <v>0</v>
      </c>
      <c r="AM1543" s="2" t="str">
        <f>IF(ISERROR(MATCH(Table18[[#This Row], [College Category]],$BA$2:$BA$15,0)),"0", "1")</f>
        <v>0</v>
      </c>
      <c r="AN1543" s="2" t="str">
        <f>IF(ISERROR(MATCH(Table18[[#This Row], [Degree Duration]],$BB$3:$BB$12,0)),"0", "1")</f>
        <v>0</v>
      </c>
      <c r="AO1543" s="2" t="str">
        <f>IF(ISERROR(MATCH(#REF!,#REF!,0)),"0", "1")</f>
        <v>0</v>
      </c>
      <c r="AP1543" s="2" t="str">
        <f>IF(ISERROR(MATCH(Table18[[#This Row], [Batch Start Year]],$BC$2:$BC$23,0)),"0", "1")</f>
        <v>0</v>
      </c>
      <c r="AQ1543" s="2" t="str">
        <f>IF(ISERROR(MATCH(Table18[[#This Row], [Batch Start Semester]],$BD$2:$BD$5,0)),"0", "1")</f>
        <v>0</v>
      </c>
      <c r="AR1543" s="2" t="str">
        <f>IF(ISERROR(MATCH(Table18[[#This Row], [Batch Session ]],$BE$2:$BE$5,0)),"0", "1")</f>
        <v>0</v>
      </c>
      <c r="AS1543" s="2" t="str">
        <f>IF(ISERROR(MATCH(Table18[[#This Row], [Current Semester Number ]],$BF$2:$BF$12,0)),"0", "1")</f>
        <v>0</v>
      </c>
      <c r="AT1543" s="2" t="str">
        <f>IF(ISERROR(MATCH(Table18[[#This Row], [Gender]],$BG$2:$BG$4,0)),"0", "1")</f>
        <v>0</v>
      </c>
      <c r="AU1543" s="2" t="str">
        <f>IF(ISERROR(MATCH(Table18[[#This Row], [Quota Type]],$BH$2:$BH$12,0)),"0", "1")</f>
        <v>0</v>
      </c>
      <c r="AV1543" s="2" t="str">
        <f>IF(ISERROR(MATCH(Table18[[#This Row], [Different Ability Type (only for Differently abled students)]],$BI$2:$BI$8,0)),"0", "1")</f>
        <v>0</v>
      </c>
      <c r="AW1543" s="2"/>
      <c r="AX1543" s="2"/>
      <c r="AY1543" s="2"/>
      <c r="AZ1543" s="2"/>
    </row>
    <row r="1544" ht="14.25">
      <c r="A1544" s="23"/>
      <c r="B1544" s="23"/>
      <c r="C1544" s="23"/>
      <c r="D1544" s="23"/>
      <c r="E1544" s="23"/>
      <c r="F1544" s="23"/>
      <c r="G1544" s="24"/>
      <c r="H1544" s="25"/>
      <c r="I1544" s="26"/>
      <c r="J1544" s="27"/>
      <c r="K1544" s="27"/>
      <c r="L1544" s="27"/>
      <c r="M1544" s="26"/>
      <c r="N1544" s="28"/>
      <c r="O1544" s="29"/>
      <c r="P1544" s="30"/>
      <c r="Q1544" s="30"/>
      <c r="R1544" s="30"/>
      <c r="S1544" s="31"/>
      <c r="T1544" s="26"/>
      <c r="U1544" s="27"/>
      <c r="V1544" s="82"/>
      <c r="W1544" s="83"/>
      <c r="X1544" s="27"/>
      <c r="Y1544" s="36"/>
      <c r="Z1544" s="27"/>
      <c r="AA1544" s="37"/>
      <c r="AB1544" s="38"/>
      <c r="AC1544" s="39"/>
      <c r="AD1544" s="40"/>
      <c r="AK1544" s="2" t="str">
        <f>IF(ISERROR(MATCH(Table18[[#This Row], [Sector of College]],$AY$2:$AY$4,0)),"0", "1")</f>
        <v>0</v>
      </c>
      <c r="AL1544" s="2" t="str">
        <f>IF(ISERROR(MATCH(Table18[[#This Row], [Type of College]],$AZ$2:$AZ$4,0)),"0", "1")</f>
        <v>0</v>
      </c>
      <c r="AM1544" s="2" t="str">
        <f>IF(ISERROR(MATCH(Table18[[#This Row], [College Category]],$BA$2:$BA$15,0)),"0", "1")</f>
        <v>0</v>
      </c>
      <c r="AN1544" s="2" t="str">
        <f>IF(ISERROR(MATCH(Table18[[#This Row], [Degree Duration]],$BB$3:$BB$12,0)),"0", "1")</f>
        <v>0</v>
      </c>
      <c r="AO1544" s="2" t="str">
        <f>IF(ISERROR(MATCH(#REF!,#REF!,0)),"0", "1")</f>
        <v>0</v>
      </c>
      <c r="AP1544" s="2" t="str">
        <f>IF(ISERROR(MATCH(Table18[[#This Row], [Batch Start Year]],$BC$2:$BC$23,0)),"0", "1")</f>
        <v>0</v>
      </c>
      <c r="AQ1544" s="2" t="str">
        <f>IF(ISERROR(MATCH(Table18[[#This Row], [Batch Start Semester]],$BD$2:$BD$5,0)),"0", "1")</f>
        <v>0</v>
      </c>
      <c r="AR1544" s="2" t="str">
        <f>IF(ISERROR(MATCH(Table18[[#This Row], [Batch Session ]],$BE$2:$BE$5,0)),"0", "1")</f>
        <v>0</v>
      </c>
      <c r="AS1544" s="2" t="str">
        <f>IF(ISERROR(MATCH(Table18[[#This Row], [Current Semester Number ]],$BF$2:$BF$12,0)),"0", "1")</f>
        <v>0</v>
      </c>
      <c r="AT1544" s="2" t="str">
        <f>IF(ISERROR(MATCH(Table18[[#This Row], [Gender]],$BG$2:$BG$4,0)),"0", "1")</f>
        <v>0</v>
      </c>
      <c r="AU1544" s="2" t="str">
        <f>IF(ISERROR(MATCH(Table18[[#This Row], [Quota Type]],$BH$2:$BH$12,0)),"0", "1")</f>
        <v>0</v>
      </c>
      <c r="AV1544" s="2" t="str">
        <f>IF(ISERROR(MATCH(Table18[[#This Row], [Different Ability Type (only for Differently abled students)]],$BI$2:$BI$8,0)),"0", "1")</f>
        <v>0</v>
      </c>
      <c r="AW1544" s="2"/>
      <c r="AX1544" s="2"/>
      <c r="AY1544" s="2"/>
      <c r="AZ1544" s="2"/>
    </row>
    <row r="1545" ht="14.25">
      <c r="A1545" s="23"/>
      <c r="B1545" s="23"/>
      <c r="C1545" s="23"/>
      <c r="D1545" s="23"/>
      <c r="E1545" s="23"/>
      <c r="F1545" s="23"/>
      <c r="G1545" s="24"/>
      <c r="H1545" s="25"/>
      <c r="I1545" s="26"/>
      <c r="J1545" s="27"/>
      <c r="K1545" s="27"/>
      <c r="L1545" s="27"/>
      <c r="M1545" s="26"/>
      <c r="N1545" s="28"/>
      <c r="O1545" s="29"/>
      <c r="P1545" s="30"/>
      <c r="Q1545" s="30"/>
      <c r="R1545" s="30"/>
      <c r="S1545" s="31"/>
      <c r="T1545" s="26"/>
      <c r="U1545" s="27"/>
      <c r="V1545" s="82"/>
      <c r="W1545" s="83"/>
      <c r="X1545" s="27"/>
      <c r="Y1545" s="36"/>
      <c r="Z1545" s="27"/>
      <c r="AA1545" s="37"/>
      <c r="AB1545" s="38"/>
      <c r="AC1545" s="39"/>
      <c r="AD1545" s="40"/>
      <c r="AK1545" s="2" t="str">
        <f>IF(ISERROR(MATCH(Table18[[#This Row], [Sector of College]],$AY$2:$AY$4,0)),"0", "1")</f>
        <v>0</v>
      </c>
      <c r="AL1545" s="2" t="str">
        <f>IF(ISERROR(MATCH(Table18[[#This Row], [Type of College]],$AZ$2:$AZ$4,0)),"0", "1")</f>
        <v>0</v>
      </c>
      <c r="AM1545" s="2" t="str">
        <f>IF(ISERROR(MATCH(Table18[[#This Row], [College Category]],$BA$2:$BA$15,0)),"0", "1")</f>
        <v>0</v>
      </c>
      <c r="AN1545" s="2" t="str">
        <f>IF(ISERROR(MATCH(Table18[[#This Row], [Degree Duration]],$BB$3:$BB$12,0)),"0", "1")</f>
        <v>0</v>
      </c>
      <c r="AO1545" s="2" t="str">
        <f>IF(ISERROR(MATCH(#REF!,#REF!,0)),"0", "1")</f>
        <v>0</v>
      </c>
      <c r="AP1545" s="2" t="str">
        <f>IF(ISERROR(MATCH(Table18[[#This Row], [Batch Start Year]],$BC$2:$BC$23,0)),"0", "1")</f>
        <v>0</v>
      </c>
      <c r="AQ1545" s="2" t="str">
        <f>IF(ISERROR(MATCH(Table18[[#This Row], [Batch Start Semester]],$BD$2:$BD$5,0)),"0", "1")</f>
        <v>0</v>
      </c>
      <c r="AR1545" s="2" t="str">
        <f>IF(ISERROR(MATCH(Table18[[#This Row], [Batch Session ]],$BE$2:$BE$5,0)),"0", "1")</f>
        <v>0</v>
      </c>
      <c r="AS1545" s="2" t="str">
        <f>IF(ISERROR(MATCH(Table18[[#This Row], [Current Semester Number ]],$BF$2:$BF$12,0)),"0", "1")</f>
        <v>0</v>
      </c>
      <c r="AT1545" s="2" t="str">
        <f>IF(ISERROR(MATCH(Table18[[#This Row], [Gender]],$BG$2:$BG$4,0)),"0", "1")</f>
        <v>0</v>
      </c>
      <c r="AU1545" s="2" t="str">
        <f>IF(ISERROR(MATCH(Table18[[#This Row], [Quota Type]],$BH$2:$BH$12,0)),"0", "1")</f>
        <v>0</v>
      </c>
      <c r="AV1545" s="2" t="str">
        <f>IF(ISERROR(MATCH(Table18[[#This Row], [Different Ability Type (only for Differently abled students)]],$BI$2:$BI$8,0)),"0", "1")</f>
        <v>0</v>
      </c>
      <c r="AW1545" s="2"/>
      <c r="AX1545" s="2"/>
      <c r="AY1545" s="2"/>
      <c r="AZ1545" s="2"/>
    </row>
    <row r="1546" ht="14.25">
      <c r="A1546" s="23"/>
      <c r="B1546" s="23"/>
      <c r="C1546" s="23"/>
      <c r="D1546" s="23"/>
      <c r="E1546" s="23"/>
      <c r="F1546" s="23"/>
      <c r="G1546" s="24"/>
      <c r="H1546" s="25"/>
      <c r="I1546" s="26"/>
      <c r="J1546" s="27"/>
      <c r="K1546" s="27"/>
      <c r="L1546" s="27"/>
      <c r="M1546" s="26"/>
      <c r="N1546" s="28"/>
      <c r="O1546" s="29"/>
      <c r="P1546" s="30"/>
      <c r="Q1546" s="30"/>
      <c r="R1546" s="30"/>
      <c r="S1546" s="31"/>
      <c r="T1546" s="26"/>
      <c r="U1546" s="27"/>
      <c r="V1546" s="82"/>
      <c r="W1546" s="83"/>
      <c r="X1546" s="27"/>
      <c r="Y1546" s="36"/>
      <c r="Z1546" s="27"/>
      <c r="AA1546" s="37"/>
      <c r="AB1546" s="38"/>
      <c r="AC1546" s="39"/>
      <c r="AD1546" s="40"/>
      <c r="AK1546" s="2" t="str">
        <f>IF(ISERROR(MATCH(Table18[[#This Row], [Sector of College]],$AY$2:$AY$4,0)),"0", "1")</f>
        <v>0</v>
      </c>
      <c r="AL1546" s="2" t="str">
        <f>IF(ISERROR(MATCH(Table18[[#This Row], [Type of College]],$AZ$2:$AZ$4,0)),"0", "1")</f>
        <v>0</v>
      </c>
      <c r="AM1546" s="2" t="str">
        <f>IF(ISERROR(MATCH(Table18[[#This Row], [College Category]],$BA$2:$BA$15,0)),"0", "1")</f>
        <v>0</v>
      </c>
      <c r="AN1546" s="2" t="str">
        <f>IF(ISERROR(MATCH(Table18[[#This Row], [Degree Duration]],$BB$3:$BB$12,0)),"0", "1")</f>
        <v>0</v>
      </c>
      <c r="AO1546" s="2" t="str">
        <f>IF(ISERROR(MATCH(#REF!,#REF!,0)),"0", "1")</f>
        <v>0</v>
      </c>
      <c r="AP1546" s="2" t="str">
        <f>IF(ISERROR(MATCH(Table18[[#This Row], [Batch Start Year]],$BC$2:$BC$23,0)),"0", "1")</f>
        <v>0</v>
      </c>
      <c r="AQ1546" s="2" t="str">
        <f>IF(ISERROR(MATCH(Table18[[#This Row], [Batch Start Semester]],$BD$2:$BD$5,0)),"0", "1")</f>
        <v>0</v>
      </c>
      <c r="AR1546" s="2" t="str">
        <f>IF(ISERROR(MATCH(Table18[[#This Row], [Batch Session ]],$BE$2:$BE$5,0)),"0", "1")</f>
        <v>0</v>
      </c>
      <c r="AS1546" s="2" t="str">
        <f>IF(ISERROR(MATCH(Table18[[#This Row], [Current Semester Number ]],$BF$2:$BF$12,0)),"0", "1")</f>
        <v>0</v>
      </c>
      <c r="AT1546" s="2" t="str">
        <f>IF(ISERROR(MATCH(Table18[[#This Row], [Gender]],$BG$2:$BG$4,0)),"0", "1")</f>
        <v>0</v>
      </c>
      <c r="AU1546" s="2" t="str">
        <f>IF(ISERROR(MATCH(Table18[[#This Row], [Quota Type]],$BH$2:$BH$12,0)),"0", "1")</f>
        <v>0</v>
      </c>
      <c r="AV1546" s="2" t="str">
        <f>IF(ISERROR(MATCH(Table18[[#This Row], [Different Ability Type (only for Differently abled students)]],$BI$2:$BI$8,0)),"0", "1")</f>
        <v>0</v>
      </c>
      <c r="AW1546" s="2"/>
      <c r="AX1546" s="2"/>
      <c r="AY1546" s="2"/>
      <c r="AZ1546" s="2"/>
    </row>
    <row r="1547" ht="14.25">
      <c r="A1547" s="23"/>
      <c r="B1547" s="23"/>
      <c r="C1547" s="23"/>
      <c r="D1547" s="23"/>
      <c r="E1547" s="23"/>
      <c r="F1547" s="23"/>
      <c r="G1547" s="24"/>
      <c r="H1547" s="25"/>
      <c r="I1547" s="26"/>
      <c r="J1547" s="27"/>
      <c r="K1547" s="27"/>
      <c r="L1547" s="27"/>
      <c r="M1547" s="26"/>
      <c r="N1547" s="28"/>
      <c r="O1547" s="29"/>
      <c r="P1547" s="30"/>
      <c r="Q1547" s="30"/>
      <c r="R1547" s="30"/>
      <c r="S1547" s="31"/>
      <c r="T1547" s="26"/>
      <c r="U1547" s="27"/>
      <c r="V1547" s="82"/>
      <c r="W1547" s="83"/>
      <c r="X1547" s="27"/>
      <c r="Y1547" s="36"/>
      <c r="Z1547" s="27"/>
      <c r="AA1547" s="37"/>
      <c r="AB1547" s="38"/>
      <c r="AC1547" s="39"/>
      <c r="AD1547" s="40"/>
      <c r="AK1547" s="2" t="str">
        <f>IF(ISERROR(MATCH(Table18[[#This Row], [Sector of College]],$AY$2:$AY$4,0)),"0", "1")</f>
        <v>0</v>
      </c>
      <c r="AL1547" s="2" t="str">
        <f>IF(ISERROR(MATCH(Table18[[#This Row], [Type of College]],$AZ$2:$AZ$4,0)),"0", "1")</f>
        <v>0</v>
      </c>
      <c r="AM1547" s="2" t="str">
        <f>IF(ISERROR(MATCH(Table18[[#This Row], [College Category]],$BA$2:$BA$15,0)),"0", "1")</f>
        <v>0</v>
      </c>
      <c r="AN1547" s="2" t="str">
        <f>IF(ISERROR(MATCH(Table18[[#This Row], [Degree Duration]],$BB$3:$BB$12,0)),"0", "1")</f>
        <v>0</v>
      </c>
      <c r="AO1547" s="2" t="str">
        <f>IF(ISERROR(MATCH(#REF!,#REF!,0)),"0", "1")</f>
        <v>0</v>
      </c>
      <c r="AP1547" s="2" t="str">
        <f>IF(ISERROR(MATCH(Table18[[#This Row], [Batch Start Year]],$BC$2:$BC$23,0)),"0", "1")</f>
        <v>0</v>
      </c>
      <c r="AQ1547" s="2" t="str">
        <f>IF(ISERROR(MATCH(Table18[[#This Row], [Batch Start Semester]],$BD$2:$BD$5,0)),"0", "1")</f>
        <v>0</v>
      </c>
      <c r="AR1547" s="2" t="str">
        <f>IF(ISERROR(MATCH(Table18[[#This Row], [Batch Session ]],$BE$2:$BE$5,0)),"0", "1")</f>
        <v>0</v>
      </c>
      <c r="AS1547" s="2" t="str">
        <f>IF(ISERROR(MATCH(Table18[[#This Row], [Current Semester Number ]],$BF$2:$BF$12,0)),"0", "1")</f>
        <v>0</v>
      </c>
      <c r="AT1547" s="2" t="str">
        <f>IF(ISERROR(MATCH(Table18[[#This Row], [Gender]],$BG$2:$BG$4,0)),"0", "1")</f>
        <v>0</v>
      </c>
      <c r="AU1547" s="2" t="str">
        <f>IF(ISERROR(MATCH(Table18[[#This Row], [Quota Type]],$BH$2:$BH$12,0)),"0", "1")</f>
        <v>0</v>
      </c>
      <c r="AV1547" s="2" t="str">
        <f>IF(ISERROR(MATCH(Table18[[#This Row], [Different Ability Type (only for Differently abled students)]],$BI$2:$BI$8,0)),"0", "1")</f>
        <v>0</v>
      </c>
      <c r="AW1547" s="2"/>
      <c r="AX1547" s="2"/>
      <c r="AY1547" s="2"/>
      <c r="AZ1547" s="2"/>
    </row>
    <row r="1548" ht="14.25">
      <c r="A1548" s="23"/>
      <c r="B1548" s="23"/>
      <c r="C1548" s="23"/>
      <c r="D1548" s="23"/>
      <c r="E1548" s="23"/>
      <c r="F1548" s="23"/>
      <c r="G1548" s="24"/>
      <c r="H1548" s="25"/>
      <c r="I1548" s="26"/>
      <c r="J1548" s="27"/>
      <c r="K1548" s="27"/>
      <c r="L1548" s="27"/>
      <c r="M1548" s="26"/>
      <c r="N1548" s="28"/>
      <c r="O1548" s="29"/>
      <c r="P1548" s="30"/>
      <c r="Q1548" s="30"/>
      <c r="R1548" s="30"/>
      <c r="S1548" s="31"/>
      <c r="T1548" s="26"/>
      <c r="U1548" s="27"/>
      <c r="V1548" s="82"/>
      <c r="W1548" s="83"/>
      <c r="X1548" s="27"/>
      <c r="Y1548" s="36"/>
      <c r="Z1548" s="27"/>
      <c r="AA1548" s="37"/>
      <c r="AB1548" s="38"/>
      <c r="AC1548" s="39"/>
      <c r="AD1548" s="40"/>
      <c r="AK1548" s="2" t="str">
        <f>IF(ISERROR(MATCH(Table18[[#This Row], [Sector of College]],$AY$2:$AY$4,0)),"0", "1")</f>
        <v>0</v>
      </c>
      <c r="AL1548" s="2" t="str">
        <f>IF(ISERROR(MATCH(Table18[[#This Row], [Type of College]],$AZ$2:$AZ$4,0)),"0", "1")</f>
        <v>0</v>
      </c>
      <c r="AM1548" s="2" t="str">
        <f>IF(ISERROR(MATCH(Table18[[#This Row], [College Category]],$BA$2:$BA$15,0)),"0", "1")</f>
        <v>0</v>
      </c>
      <c r="AN1548" s="2" t="str">
        <f>IF(ISERROR(MATCH(Table18[[#This Row], [Degree Duration]],$BB$3:$BB$12,0)),"0", "1")</f>
        <v>0</v>
      </c>
      <c r="AO1548" s="2" t="str">
        <f>IF(ISERROR(MATCH(#REF!,#REF!,0)),"0", "1")</f>
        <v>0</v>
      </c>
      <c r="AP1548" s="2" t="str">
        <f>IF(ISERROR(MATCH(Table18[[#This Row], [Batch Start Year]],$BC$2:$BC$23,0)),"0", "1")</f>
        <v>0</v>
      </c>
      <c r="AQ1548" s="2" t="str">
        <f>IF(ISERROR(MATCH(Table18[[#This Row], [Batch Start Semester]],$BD$2:$BD$5,0)),"0", "1")</f>
        <v>0</v>
      </c>
      <c r="AR1548" s="2" t="str">
        <f>IF(ISERROR(MATCH(Table18[[#This Row], [Batch Session ]],$BE$2:$BE$5,0)),"0", "1")</f>
        <v>0</v>
      </c>
      <c r="AS1548" s="2" t="str">
        <f>IF(ISERROR(MATCH(Table18[[#This Row], [Current Semester Number ]],$BF$2:$BF$12,0)),"0", "1")</f>
        <v>0</v>
      </c>
      <c r="AT1548" s="2" t="str">
        <f>IF(ISERROR(MATCH(Table18[[#This Row], [Gender]],$BG$2:$BG$4,0)),"0", "1")</f>
        <v>0</v>
      </c>
      <c r="AU1548" s="2" t="str">
        <f>IF(ISERROR(MATCH(Table18[[#This Row], [Quota Type]],$BH$2:$BH$12,0)),"0", "1")</f>
        <v>0</v>
      </c>
      <c r="AV1548" s="2" t="str">
        <f>IF(ISERROR(MATCH(Table18[[#This Row], [Different Ability Type (only for Differently abled students)]],$BI$2:$BI$8,0)),"0", "1")</f>
        <v>0</v>
      </c>
      <c r="AW1548" s="2"/>
      <c r="AX1548" s="2"/>
      <c r="AY1548" s="2"/>
      <c r="AZ1548" s="2"/>
    </row>
    <row r="1549" ht="14.25">
      <c r="A1549" s="23"/>
      <c r="B1549" s="23"/>
      <c r="C1549" s="23"/>
      <c r="D1549" s="23"/>
      <c r="E1549" s="23"/>
      <c r="F1549" s="23"/>
      <c r="G1549" s="24"/>
      <c r="H1549" s="25"/>
      <c r="I1549" s="26"/>
      <c r="J1549" s="27"/>
      <c r="K1549" s="27"/>
      <c r="L1549" s="27"/>
      <c r="M1549" s="26"/>
      <c r="N1549" s="28"/>
      <c r="O1549" s="29"/>
      <c r="P1549" s="30"/>
      <c r="Q1549" s="30"/>
      <c r="R1549" s="30"/>
      <c r="S1549" s="31"/>
      <c r="T1549" s="26"/>
      <c r="U1549" s="27"/>
      <c r="V1549" s="82"/>
      <c r="W1549" s="83"/>
      <c r="X1549" s="27"/>
      <c r="Y1549" s="36"/>
      <c r="Z1549" s="27"/>
      <c r="AA1549" s="37"/>
      <c r="AB1549" s="38"/>
      <c r="AC1549" s="39"/>
      <c r="AD1549" s="40"/>
      <c r="AK1549" s="2" t="str">
        <f>IF(ISERROR(MATCH(Table18[[#This Row], [Sector of College]],$AY$2:$AY$4,0)),"0", "1")</f>
        <v>0</v>
      </c>
      <c r="AL1549" s="2" t="str">
        <f>IF(ISERROR(MATCH(Table18[[#This Row], [Type of College]],$AZ$2:$AZ$4,0)),"0", "1")</f>
        <v>0</v>
      </c>
      <c r="AM1549" s="2" t="str">
        <f>IF(ISERROR(MATCH(Table18[[#This Row], [College Category]],$BA$2:$BA$15,0)),"0", "1")</f>
        <v>0</v>
      </c>
      <c r="AN1549" s="2" t="str">
        <f>IF(ISERROR(MATCH(Table18[[#This Row], [Degree Duration]],$BB$3:$BB$12,0)),"0", "1")</f>
        <v>0</v>
      </c>
      <c r="AO1549" s="2" t="str">
        <f>IF(ISERROR(MATCH(#REF!,#REF!,0)),"0", "1")</f>
        <v>0</v>
      </c>
      <c r="AP1549" s="2" t="str">
        <f>IF(ISERROR(MATCH(Table18[[#This Row], [Batch Start Year]],$BC$2:$BC$23,0)),"0", "1")</f>
        <v>0</v>
      </c>
      <c r="AQ1549" s="2" t="str">
        <f>IF(ISERROR(MATCH(Table18[[#This Row], [Batch Start Semester]],$BD$2:$BD$5,0)),"0", "1")</f>
        <v>0</v>
      </c>
      <c r="AR1549" s="2" t="str">
        <f>IF(ISERROR(MATCH(Table18[[#This Row], [Batch Session ]],$BE$2:$BE$5,0)),"0", "1")</f>
        <v>0</v>
      </c>
      <c r="AS1549" s="2" t="str">
        <f>IF(ISERROR(MATCH(Table18[[#This Row], [Current Semester Number ]],$BF$2:$BF$12,0)),"0", "1")</f>
        <v>0</v>
      </c>
      <c r="AT1549" s="2" t="str">
        <f>IF(ISERROR(MATCH(Table18[[#This Row], [Gender]],$BG$2:$BG$4,0)),"0", "1")</f>
        <v>0</v>
      </c>
      <c r="AU1549" s="2" t="str">
        <f>IF(ISERROR(MATCH(Table18[[#This Row], [Quota Type]],$BH$2:$BH$12,0)),"0", "1")</f>
        <v>0</v>
      </c>
      <c r="AV1549" s="2" t="str">
        <f>IF(ISERROR(MATCH(Table18[[#This Row], [Different Ability Type (only for Differently abled students)]],$BI$2:$BI$8,0)),"0", "1")</f>
        <v>0</v>
      </c>
      <c r="AW1549" s="2"/>
      <c r="AX1549" s="2"/>
      <c r="AY1549" s="2"/>
      <c r="AZ1549" s="2"/>
    </row>
    <row r="1550" ht="14.25">
      <c r="A1550" s="23"/>
      <c r="B1550" s="23"/>
      <c r="C1550" s="23"/>
      <c r="D1550" s="23"/>
      <c r="E1550" s="23"/>
      <c r="F1550" s="23"/>
      <c r="G1550" s="24"/>
      <c r="H1550" s="25"/>
      <c r="I1550" s="26"/>
      <c r="J1550" s="27"/>
      <c r="K1550" s="27"/>
      <c r="L1550" s="27"/>
      <c r="M1550" s="26"/>
      <c r="N1550" s="28"/>
      <c r="O1550" s="29"/>
      <c r="P1550" s="30"/>
      <c r="Q1550" s="30"/>
      <c r="R1550" s="30"/>
      <c r="S1550" s="31"/>
      <c r="T1550" s="26"/>
      <c r="U1550" s="27"/>
      <c r="V1550" s="82"/>
      <c r="W1550" s="83"/>
      <c r="X1550" s="27"/>
      <c r="Y1550" s="36"/>
      <c r="Z1550" s="27"/>
      <c r="AA1550" s="37"/>
      <c r="AB1550" s="38"/>
      <c r="AC1550" s="39"/>
      <c r="AD1550" s="40"/>
      <c r="AK1550" s="2" t="str">
        <f>IF(ISERROR(MATCH(Table18[[#This Row], [Sector of College]],$AY$2:$AY$4,0)),"0", "1")</f>
        <v>0</v>
      </c>
      <c r="AL1550" s="2" t="str">
        <f>IF(ISERROR(MATCH(Table18[[#This Row], [Type of College]],$AZ$2:$AZ$4,0)),"0", "1")</f>
        <v>0</v>
      </c>
      <c r="AM1550" s="2" t="str">
        <f>IF(ISERROR(MATCH(Table18[[#This Row], [College Category]],$BA$2:$BA$15,0)),"0", "1")</f>
        <v>0</v>
      </c>
      <c r="AN1550" s="2" t="str">
        <f>IF(ISERROR(MATCH(Table18[[#This Row], [Degree Duration]],$BB$3:$BB$12,0)),"0", "1")</f>
        <v>0</v>
      </c>
      <c r="AO1550" s="2" t="str">
        <f>IF(ISERROR(MATCH(#REF!,#REF!,0)),"0", "1")</f>
        <v>0</v>
      </c>
      <c r="AP1550" s="2" t="str">
        <f>IF(ISERROR(MATCH(Table18[[#This Row], [Batch Start Year]],$BC$2:$BC$23,0)),"0", "1")</f>
        <v>0</v>
      </c>
      <c r="AQ1550" s="2" t="str">
        <f>IF(ISERROR(MATCH(Table18[[#This Row], [Batch Start Semester]],$BD$2:$BD$5,0)),"0", "1")</f>
        <v>0</v>
      </c>
      <c r="AR1550" s="2" t="str">
        <f>IF(ISERROR(MATCH(Table18[[#This Row], [Batch Session ]],$BE$2:$BE$5,0)),"0", "1")</f>
        <v>0</v>
      </c>
      <c r="AS1550" s="2" t="str">
        <f>IF(ISERROR(MATCH(Table18[[#This Row], [Current Semester Number ]],$BF$2:$BF$12,0)),"0", "1")</f>
        <v>0</v>
      </c>
      <c r="AT1550" s="2" t="str">
        <f>IF(ISERROR(MATCH(Table18[[#This Row], [Gender]],$BG$2:$BG$4,0)),"0", "1")</f>
        <v>0</v>
      </c>
      <c r="AU1550" s="2" t="str">
        <f>IF(ISERROR(MATCH(Table18[[#This Row], [Quota Type]],$BH$2:$BH$12,0)),"0", "1")</f>
        <v>0</v>
      </c>
      <c r="AV1550" s="2" t="str">
        <f>IF(ISERROR(MATCH(Table18[[#This Row], [Different Ability Type (only for Differently abled students)]],$BI$2:$BI$8,0)),"0", "1")</f>
        <v>0</v>
      </c>
      <c r="AW1550" s="2"/>
      <c r="AX1550" s="2"/>
      <c r="AY1550" s="2"/>
      <c r="AZ1550" s="2"/>
    </row>
    <row r="1551" ht="14.25">
      <c r="A1551" s="23"/>
      <c r="B1551" s="23"/>
      <c r="C1551" s="23"/>
      <c r="D1551" s="23"/>
      <c r="E1551" s="23"/>
      <c r="F1551" s="23"/>
      <c r="G1551" s="24"/>
      <c r="H1551" s="25"/>
      <c r="I1551" s="26"/>
      <c r="J1551" s="27"/>
      <c r="K1551" s="27"/>
      <c r="L1551" s="27"/>
      <c r="M1551" s="26"/>
      <c r="N1551" s="28"/>
      <c r="O1551" s="29"/>
      <c r="P1551" s="30"/>
      <c r="Q1551" s="30"/>
      <c r="R1551" s="30"/>
      <c r="S1551" s="31"/>
      <c r="T1551" s="26"/>
      <c r="U1551" s="27"/>
      <c r="V1551" s="82"/>
      <c r="W1551" s="83"/>
      <c r="X1551" s="27"/>
      <c r="Y1551" s="36"/>
      <c r="Z1551" s="27"/>
      <c r="AA1551" s="37"/>
      <c r="AB1551" s="38"/>
      <c r="AC1551" s="39"/>
      <c r="AD1551" s="40"/>
      <c r="AK1551" s="2" t="str">
        <f>IF(ISERROR(MATCH(Table18[[#This Row], [Sector of College]],$AY$2:$AY$4,0)),"0", "1")</f>
        <v>0</v>
      </c>
      <c r="AL1551" s="2" t="str">
        <f>IF(ISERROR(MATCH(Table18[[#This Row], [Type of College]],$AZ$2:$AZ$4,0)),"0", "1")</f>
        <v>0</v>
      </c>
      <c r="AM1551" s="2" t="str">
        <f>IF(ISERROR(MATCH(Table18[[#This Row], [College Category]],$BA$2:$BA$15,0)),"0", "1")</f>
        <v>0</v>
      </c>
      <c r="AN1551" s="2" t="str">
        <f>IF(ISERROR(MATCH(Table18[[#This Row], [Degree Duration]],$BB$3:$BB$12,0)),"0", "1")</f>
        <v>0</v>
      </c>
      <c r="AO1551" s="2" t="str">
        <f>IF(ISERROR(MATCH(#REF!,#REF!,0)),"0", "1")</f>
        <v>0</v>
      </c>
      <c r="AP1551" s="2" t="str">
        <f>IF(ISERROR(MATCH(Table18[[#This Row], [Batch Start Year]],$BC$2:$BC$23,0)),"0", "1")</f>
        <v>0</v>
      </c>
      <c r="AQ1551" s="2" t="str">
        <f>IF(ISERROR(MATCH(Table18[[#This Row], [Batch Start Semester]],$BD$2:$BD$5,0)),"0", "1")</f>
        <v>0</v>
      </c>
      <c r="AR1551" s="2" t="str">
        <f>IF(ISERROR(MATCH(Table18[[#This Row], [Batch Session ]],$BE$2:$BE$5,0)),"0", "1")</f>
        <v>0</v>
      </c>
      <c r="AS1551" s="2" t="str">
        <f>IF(ISERROR(MATCH(Table18[[#This Row], [Current Semester Number ]],$BF$2:$BF$12,0)),"0", "1")</f>
        <v>0</v>
      </c>
      <c r="AT1551" s="2" t="str">
        <f>IF(ISERROR(MATCH(Table18[[#This Row], [Gender]],$BG$2:$BG$4,0)),"0", "1")</f>
        <v>0</v>
      </c>
      <c r="AU1551" s="2" t="str">
        <f>IF(ISERROR(MATCH(Table18[[#This Row], [Quota Type]],$BH$2:$BH$12,0)),"0", "1")</f>
        <v>0</v>
      </c>
      <c r="AV1551" s="2" t="str">
        <f>IF(ISERROR(MATCH(Table18[[#This Row], [Different Ability Type (only for Differently abled students)]],$BI$2:$BI$8,0)),"0", "1")</f>
        <v>0</v>
      </c>
      <c r="AW1551" s="2"/>
      <c r="AX1551" s="2"/>
      <c r="AY1551" s="2"/>
      <c r="AZ1551" s="2"/>
    </row>
    <row r="1552" ht="14.25">
      <c r="A1552" s="23"/>
      <c r="B1552" s="23"/>
      <c r="C1552" s="23"/>
      <c r="D1552" s="23"/>
      <c r="E1552" s="23"/>
      <c r="F1552" s="23"/>
      <c r="G1552" s="24"/>
      <c r="H1552" s="25"/>
      <c r="I1552" s="26"/>
      <c r="J1552" s="27"/>
      <c r="K1552" s="27"/>
      <c r="L1552" s="27"/>
      <c r="M1552" s="26"/>
      <c r="N1552" s="28"/>
      <c r="O1552" s="29"/>
      <c r="P1552" s="30"/>
      <c r="Q1552" s="30"/>
      <c r="R1552" s="30"/>
      <c r="S1552" s="31"/>
      <c r="T1552" s="26"/>
      <c r="U1552" s="27"/>
      <c r="V1552" s="82"/>
      <c r="W1552" s="83"/>
      <c r="X1552" s="27"/>
      <c r="Y1552" s="36"/>
      <c r="Z1552" s="27"/>
      <c r="AA1552" s="37"/>
      <c r="AB1552" s="38"/>
      <c r="AC1552" s="39"/>
      <c r="AD1552" s="40"/>
      <c r="AK1552" s="2" t="str">
        <f>IF(ISERROR(MATCH(Table18[[#This Row], [Sector of College]],$AY$2:$AY$4,0)),"0", "1")</f>
        <v>0</v>
      </c>
      <c r="AL1552" s="2" t="str">
        <f>IF(ISERROR(MATCH(Table18[[#This Row], [Type of College]],$AZ$2:$AZ$4,0)),"0", "1")</f>
        <v>0</v>
      </c>
      <c r="AM1552" s="2" t="str">
        <f>IF(ISERROR(MATCH(Table18[[#This Row], [College Category]],$BA$2:$BA$15,0)),"0", "1")</f>
        <v>0</v>
      </c>
      <c r="AN1552" s="2" t="str">
        <f>IF(ISERROR(MATCH(Table18[[#This Row], [Degree Duration]],$BB$3:$BB$12,0)),"0", "1")</f>
        <v>0</v>
      </c>
      <c r="AO1552" s="2" t="str">
        <f>IF(ISERROR(MATCH(#REF!,#REF!,0)),"0", "1")</f>
        <v>0</v>
      </c>
      <c r="AP1552" s="2" t="str">
        <f>IF(ISERROR(MATCH(Table18[[#This Row], [Batch Start Year]],$BC$2:$BC$23,0)),"0", "1")</f>
        <v>0</v>
      </c>
      <c r="AQ1552" s="2" t="str">
        <f>IF(ISERROR(MATCH(Table18[[#This Row], [Batch Start Semester]],$BD$2:$BD$5,0)),"0", "1")</f>
        <v>0</v>
      </c>
      <c r="AR1552" s="2" t="str">
        <f>IF(ISERROR(MATCH(Table18[[#This Row], [Batch Session ]],$BE$2:$BE$5,0)),"0", "1")</f>
        <v>0</v>
      </c>
      <c r="AS1552" s="2" t="str">
        <f>IF(ISERROR(MATCH(Table18[[#This Row], [Current Semester Number ]],$BF$2:$BF$12,0)),"0", "1")</f>
        <v>0</v>
      </c>
      <c r="AT1552" s="2" t="str">
        <f>IF(ISERROR(MATCH(Table18[[#This Row], [Gender]],$BG$2:$BG$4,0)),"0", "1")</f>
        <v>0</v>
      </c>
      <c r="AU1552" s="2" t="str">
        <f>IF(ISERROR(MATCH(Table18[[#This Row], [Quota Type]],$BH$2:$BH$12,0)),"0", "1")</f>
        <v>0</v>
      </c>
      <c r="AV1552" s="2" t="str">
        <f>IF(ISERROR(MATCH(Table18[[#This Row], [Different Ability Type (only for Differently abled students)]],$BI$2:$BI$8,0)),"0", "1")</f>
        <v>0</v>
      </c>
      <c r="AW1552" s="2"/>
      <c r="AX1552" s="2"/>
      <c r="AY1552" s="2"/>
      <c r="AZ1552" s="2"/>
    </row>
    <row r="1553" ht="14.25">
      <c r="A1553" s="23"/>
      <c r="B1553" s="23"/>
      <c r="C1553" s="23"/>
      <c r="D1553" s="23"/>
      <c r="E1553" s="23"/>
      <c r="F1553" s="23"/>
      <c r="G1553" s="24"/>
      <c r="H1553" s="25"/>
      <c r="I1553" s="26"/>
      <c r="J1553" s="27"/>
      <c r="K1553" s="27"/>
      <c r="L1553" s="27"/>
      <c r="M1553" s="26"/>
      <c r="N1553" s="28"/>
      <c r="O1553" s="29"/>
      <c r="P1553" s="30"/>
      <c r="Q1553" s="30"/>
      <c r="R1553" s="30"/>
      <c r="S1553" s="31"/>
      <c r="T1553" s="26"/>
      <c r="U1553" s="27"/>
      <c r="V1553" s="82"/>
      <c r="W1553" s="83"/>
      <c r="X1553" s="27"/>
      <c r="Y1553" s="36"/>
      <c r="Z1553" s="27"/>
      <c r="AA1553" s="37"/>
      <c r="AB1553" s="38"/>
      <c r="AC1553" s="39"/>
      <c r="AD1553" s="40"/>
      <c r="AK1553" s="2" t="str">
        <f>IF(ISERROR(MATCH(Table18[[#This Row], [Sector of College]],$AY$2:$AY$4,0)),"0", "1")</f>
        <v>0</v>
      </c>
      <c r="AL1553" s="2" t="str">
        <f>IF(ISERROR(MATCH(Table18[[#This Row], [Type of College]],$AZ$2:$AZ$4,0)),"0", "1")</f>
        <v>0</v>
      </c>
      <c r="AM1553" s="2" t="str">
        <f>IF(ISERROR(MATCH(Table18[[#This Row], [College Category]],$BA$2:$BA$15,0)),"0", "1")</f>
        <v>0</v>
      </c>
      <c r="AN1553" s="2" t="str">
        <f>IF(ISERROR(MATCH(Table18[[#This Row], [Degree Duration]],$BB$3:$BB$12,0)),"0", "1")</f>
        <v>0</v>
      </c>
      <c r="AO1553" s="2" t="str">
        <f>IF(ISERROR(MATCH(#REF!,#REF!,0)),"0", "1")</f>
        <v>0</v>
      </c>
      <c r="AP1553" s="2" t="str">
        <f>IF(ISERROR(MATCH(Table18[[#This Row], [Batch Start Year]],$BC$2:$BC$23,0)),"0", "1")</f>
        <v>0</v>
      </c>
      <c r="AQ1553" s="2" t="str">
        <f>IF(ISERROR(MATCH(Table18[[#This Row], [Batch Start Semester]],$BD$2:$BD$5,0)),"0", "1")</f>
        <v>0</v>
      </c>
      <c r="AR1553" s="2" t="str">
        <f>IF(ISERROR(MATCH(Table18[[#This Row], [Batch Session ]],$BE$2:$BE$5,0)),"0", "1")</f>
        <v>0</v>
      </c>
      <c r="AS1553" s="2" t="str">
        <f>IF(ISERROR(MATCH(Table18[[#This Row], [Current Semester Number ]],$BF$2:$BF$12,0)),"0", "1")</f>
        <v>0</v>
      </c>
      <c r="AT1553" s="2" t="str">
        <f>IF(ISERROR(MATCH(Table18[[#This Row], [Gender]],$BG$2:$BG$4,0)),"0", "1")</f>
        <v>0</v>
      </c>
      <c r="AU1553" s="2" t="str">
        <f>IF(ISERROR(MATCH(Table18[[#This Row], [Quota Type]],$BH$2:$BH$12,0)),"0", "1")</f>
        <v>0</v>
      </c>
      <c r="AV1553" s="2" t="str">
        <f>IF(ISERROR(MATCH(Table18[[#This Row], [Different Ability Type (only for Differently abled students)]],$BI$2:$BI$8,0)),"0", "1")</f>
        <v>0</v>
      </c>
      <c r="AW1553" s="2"/>
      <c r="AX1553" s="2"/>
      <c r="AY1553" s="2"/>
      <c r="AZ1553" s="2"/>
    </row>
    <row r="1554" ht="14.25">
      <c r="A1554" s="23"/>
      <c r="B1554" s="23"/>
      <c r="C1554" s="23"/>
      <c r="D1554" s="23"/>
      <c r="E1554" s="23"/>
      <c r="F1554" s="23"/>
      <c r="G1554" s="24"/>
      <c r="H1554" s="25"/>
      <c r="I1554" s="26"/>
      <c r="J1554" s="27"/>
      <c r="K1554" s="27"/>
      <c r="L1554" s="27"/>
      <c r="M1554" s="26"/>
      <c r="N1554" s="28"/>
      <c r="O1554" s="29"/>
      <c r="P1554" s="30"/>
      <c r="Q1554" s="30"/>
      <c r="R1554" s="30"/>
      <c r="S1554" s="31"/>
      <c r="T1554" s="26"/>
      <c r="U1554" s="27"/>
      <c r="V1554" s="82"/>
      <c r="W1554" s="83"/>
      <c r="X1554" s="27"/>
      <c r="Y1554" s="36"/>
      <c r="Z1554" s="27"/>
      <c r="AA1554" s="37"/>
      <c r="AB1554" s="38"/>
      <c r="AC1554" s="39"/>
      <c r="AD1554" s="40"/>
      <c r="AK1554" s="2" t="str">
        <f>IF(ISERROR(MATCH(Table18[[#This Row], [Sector of College]],$AY$2:$AY$4,0)),"0", "1")</f>
        <v>0</v>
      </c>
      <c r="AL1554" s="2" t="str">
        <f>IF(ISERROR(MATCH(Table18[[#This Row], [Type of College]],$AZ$2:$AZ$4,0)),"0", "1")</f>
        <v>0</v>
      </c>
      <c r="AM1554" s="2" t="str">
        <f>IF(ISERROR(MATCH(Table18[[#This Row], [College Category]],$BA$2:$BA$15,0)),"0", "1")</f>
        <v>0</v>
      </c>
      <c r="AN1554" s="2" t="str">
        <f>IF(ISERROR(MATCH(Table18[[#This Row], [Degree Duration]],$BB$3:$BB$12,0)),"0", "1")</f>
        <v>0</v>
      </c>
      <c r="AO1554" s="2" t="str">
        <f>IF(ISERROR(MATCH(#REF!,#REF!,0)),"0", "1")</f>
        <v>0</v>
      </c>
      <c r="AP1554" s="2" t="str">
        <f>IF(ISERROR(MATCH(Table18[[#This Row], [Batch Start Year]],$BC$2:$BC$23,0)),"0", "1")</f>
        <v>0</v>
      </c>
      <c r="AQ1554" s="2" t="str">
        <f>IF(ISERROR(MATCH(Table18[[#This Row], [Batch Start Semester]],$BD$2:$BD$5,0)),"0", "1")</f>
        <v>0</v>
      </c>
      <c r="AR1554" s="2" t="str">
        <f>IF(ISERROR(MATCH(Table18[[#This Row], [Batch Session ]],$BE$2:$BE$5,0)),"0", "1")</f>
        <v>0</v>
      </c>
      <c r="AS1554" s="2" t="str">
        <f>IF(ISERROR(MATCH(Table18[[#This Row], [Current Semester Number ]],$BF$2:$BF$12,0)),"0", "1")</f>
        <v>0</v>
      </c>
      <c r="AT1554" s="2" t="str">
        <f>IF(ISERROR(MATCH(Table18[[#This Row], [Gender]],$BG$2:$BG$4,0)),"0", "1")</f>
        <v>0</v>
      </c>
      <c r="AU1554" s="2" t="str">
        <f>IF(ISERROR(MATCH(Table18[[#This Row], [Quota Type]],$BH$2:$BH$12,0)),"0", "1")</f>
        <v>0</v>
      </c>
      <c r="AV1554" s="2" t="str">
        <f>IF(ISERROR(MATCH(Table18[[#This Row], [Different Ability Type (only for Differently abled students)]],$BI$2:$BI$8,0)),"0", "1")</f>
        <v>0</v>
      </c>
      <c r="AW1554" s="2"/>
      <c r="AX1554" s="2"/>
      <c r="AY1554" s="2"/>
      <c r="AZ1554" s="2"/>
    </row>
    <row r="1555" ht="14.25">
      <c r="A1555" s="23"/>
      <c r="B1555" s="23"/>
      <c r="C1555" s="23"/>
      <c r="D1555" s="23"/>
      <c r="E1555" s="23"/>
      <c r="F1555" s="23"/>
      <c r="G1555" s="24"/>
      <c r="H1555" s="25"/>
      <c r="I1555" s="26"/>
      <c r="J1555" s="27"/>
      <c r="K1555" s="27"/>
      <c r="L1555" s="27"/>
      <c r="M1555" s="26"/>
      <c r="N1555" s="28"/>
      <c r="O1555" s="29"/>
      <c r="P1555" s="30"/>
      <c r="Q1555" s="30"/>
      <c r="R1555" s="30"/>
      <c r="S1555" s="31"/>
      <c r="T1555" s="26"/>
      <c r="U1555" s="27"/>
      <c r="V1555" s="82"/>
      <c r="W1555" s="83"/>
      <c r="X1555" s="27"/>
      <c r="Y1555" s="36"/>
      <c r="Z1555" s="27"/>
      <c r="AA1555" s="37"/>
      <c r="AB1555" s="38"/>
      <c r="AC1555" s="39"/>
      <c r="AD1555" s="40"/>
      <c r="AK1555" s="2" t="str">
        <f>IF(ISERROR(MATCH(Table18[[#This Row], [Sector of College]],$AY$2:$AY$4,0)),"0", "1")</f>
        <v>0</v>
      </c>
      <c r="AL1555" s="2" t="str">
        <f>IF(ISERROR(MATCH(Table18[[#This Row], [Type of College]],$AZ$2:$AZ$4,0)),"0", "1")</f>
        <v>0</v>
      </c>
      <c r="AM1555" s="2" t="str">
        <f>IF(ISERROR(MATCH(Table18[[#This Row], [College Category]],$BA$2:$BA$15,0)),"0", "1")</f>
        <v>0</v>
      </c>
      <c r="AN1555" s="2" t="str">
        <f>IF(ISERROR(MATCH(Table18[[#This Row], [Degree Duration]],$BB$3:$BB$12,0)),"0", "1")</f>
        <v>0</v>
      </c>
      <c r="AO1555" s="2" t="str">
        <f>IF(ISERROR(MATCH(#REF!,#REF!,0)),"0", "1")</f>
        <v>0</v>
      </c>
      <c r="AP1555" s="2" t="str">
        <f>IF(ISERROR(MATCH(Table18[[#This Row], [Batch Start Year]],$BC$2:$BC$23,0)),"0", "1")</f>
        <v>0</v>
      </c>
      <c r="AQ1555" s="2" t="str">
        <f>IF(ISERROR(MATCH(Table18[[#This Row], [Batch Start Semester]],$BD$2:$BD$5,0)),"0", "1")</f>
        <v>0</v>
      </c>
      <c r="AR1555" s="2" t="str">
        <f>IF(ISERROR(MATCH(Table18[[#This Row], [Batch Session ]],$BE$2:$BE$5,0)),"0", "1")</f>
        <v>0</v>
      </c>
      <c r="AS1555" s="2" t="str">
        <f>IF(ISERROR(MATCH(Table18[[#This Row], [Current Semester Number ]],$BF$2:$BF$12,0)),"0", "1")</f>
        <v>0</v>
      </c>
      <c r="AT1555" s="2" t="str">
        <f>IF(ISERROR(MATCH(Table18[[#This Row], [Gender]],$BG$2:$BG$4,0)),"0", "1")</f>
        <v>0</v>
      </c>
      <c r="AU1555" s="2" t="str">
        <f>IF(ISERROR(MATCH(Table18[[#This Row], [Quota Type]],$BH$2:$BH$12,0)),"0", "1")</f>
        <v>0</v>
      </c>
      <c r="AV1555" s="2" t="str">
        <f>IF(ISERROR(MATCH(Table18[[#This Row], [Different Ability Type (only for Differently abled students)]],$BI$2:$BI$8,0)),"0", "1")</f>
        <v>0</v>
      </c>
      <c r="AW1555" s="2"/>
      <c r="AX1555" s="2"/>
      <c r="AY1555" s="2"/>
      <c r="AZ1555" s="2"/>
    </row>
    <row r="1556" ht="14.25">
      <c r="A1556" s="23"/>
      <c r="B1556" s="23"/>
      <c r="C1556" s="23"/>
      <c r="D1556" s="23"/>
      <c r="E1556" s="23"/>
      <c r="F1556" s="23"/>
      <c r="G1556" s="24"/>
      <c r="H1556" s="25"/>
      <c r="I1556" s="26"/>
      <c r="J1556" s="27"/>
      <c r="K1556" s="27"/>
      <c r="L1556" s="27"/>
      <c r="M1556" s="26"/>
      <c r="N1556" s="28"/>
      <c r="O1556" s="29"/>
      <c r="P1556" s="30"/>
      <c r="Q1556" s="30"/>
      <c r="R1556" s="30"/>
      <c r="S1556" s="31"/>
      <c r="T1556" s="26"/>
      <c r="U1556" s="27"/>
      <c r="V1556" s="82"/>
      <c r="W1556" s="83"/>
      <c r="X1556" s="27"/>
      <c r="Y1556" s="36"/>
      <c r="Z1556" s="27"/>
      <c r="AA1556" s="37"/>
      <c r="AB1556" s="38"/>
      <c r="AC1556" s="39"/>
      <c r="AD1556" s="40"/>
      <c r="AK1556" s="2" t="str">
        <f>IF(ISERROR(MATCH(Table18[[#This Row], [Sector of College]],$AY$2:$AY$4,0)),"0", "1")</f>
        <v>0</v>
      </c>
      <c r="AL1556" s="2" t="str">
        <f>IF(ISERROR(MATCH(Table18[[#This Row], [Type of College]],$AZ$2:$AZ$4,0)),"0", "1")</f>
        <v>0</v>
      </c>
      <c r="AM1556" s="2" t="str">
        <f>IF(ISERROR(MATCH(Table18[[#This Row], [College Category]],$BA$2:$BA$15,0)),"0", "1")</f>
        <v>0</v>
      </c>
      <c r="AN1556" s="2" t="str">
        <f>IF(ISERROR(MATCH(Table18[[#This Row], [Degree Duration]],$BB$3:$BB$12,0)),"0", "1")</f>
        <v>0</v>
      </c>
      <c r="AO1556" s="2" t="str">
        <f>IF(ISERROR(MATCH(#REF!,#REF!,0)),"0", "1")</f>
        <v>0</v>
      </c>
      <c r="AP1556" s="2" t="str">
        <f>IF(ISERROR(MATCH(Table18[[#This Row], [Batch Start Year]],$BC$2:$BC$23,0)),"0", "1")</f>
        <v>0</v>
      </c>
      <c r="AQ1556" s="2" t="str">
        <f>IF(ISERROR(MATCH(Table18[[#This Row], [Batch Start Semester]],$BD$2:$BD$5,0)),"0", "1")</f>
        <v>0</v>
      </c>
      <c r="AR1556" s="2" t="str">
        <f>IF(ISERROR(MATCH(Table18[[#This Row], [Batch Session ]],$BE$2:$BE$5,0)),"0", "1")</f>
        <v>0</v>
      </c>
      <c r="AS1556" s="2" t="str">
        <f>IF(ISERROR(MATCH(Table18[[#This Row], [Current Semester Number ]],$BF$2:$BF$12,0)),"0", "1")</f>
        <v>0</v>
      </c>
      <c r="AT1556" s="2" t="str">
        <f>IF(ISERROR(MATCH(Table18[[#This Row], [Gender]],$BG$2:$BG$4,0)),"0", "1")</f>
        <v>0</v>
      </c>
      <c r="AU1556" s="2" t="str">
        <f>IF(ISERROR(MATCH(Table18[[#This Row], [Quota Type]],$BH$2:$BH$12,0)),"0", "1")</f>
        <v>0</v>
      </c>
      <c r="AV1556" s="2" t="str">
        <f>IF(ISERROR(MATCH(Table18[[#This Row], [Different Ability Type (only for Differently abled students)]],$BI$2:$BI$8,0)),"0", "1")</f>
        <v>0</v>
      </c>
      <c r="AW1556" s="2"/>
      <c r="AX1556" s="2"/>
      <c r="AY1556" s="2"/>
      <c r="AZ1556" s="2"/>
    </row>
    <row r="1557" ht="14.25">
      <c r="A1557" s="23"/>
      <c r="B1557" s="23"/>
      <c r="C1557" s="23"/>
      <c r="D1557" s="23"/>
      <c r="E1557" s="23"/>
      <c r="F1557" s="23"/>
      <c r="G1557" s="24"/>
      <c r="H1557" s="25"/>
      <c r="I1557" s="26"/>
      <c r="J1557" s="27"/>
      <c r="K1557" s="27"/>
      <c r="L1557" s="27"/>
      <c r="M1557" s="26"/>
      <c r="N1557" s="28"/>
      <c r="O1557" s="29"/>
      <c r="P1557" s="30"/>
      <c r="Q1557" s="30"/>
      <c r="R1557" s="30"/>
      <c r="S1557" s="31"/>
      <c r="T1557" s="26"/>
      <c r="U1557" s="27"/>
      <c r="V1557" s="82"/>
      <c r="W1557" s="83"/>
      <c r="X1557" s="27"/>
      <c r="Y1557" s="36"/>
      <c r="Z1557" s="27"/>
      <c r="AA1557" s="37"/>
      <c r="AB1557" s="38"/>
      <c r="AC1557" s="39"/>
      <c r="AD1557" s="40"/>
      <c r="AK1557" s="2" t="str">
        <f>IF(ISERROR(MATCH(Table18[[#This Row], [Sector of College]],$AY$2:$AY$4,0)),"0", "1")</f>
        <v>0</v>
      </c>
      <c r="AL1557" s="2" t="str">
        <f>IF(ISERROR(MATCH(Table18[[#This Row], [Type of College]],$AZ$2:$AZ$4,0)),"0", "1")</f>
        <v>0</v>
      </c>
      <c r="AM1557" s="2" t="str">
        <f>IF(ISERROR(MATCH(Table18[[#This Row], [College Category]],$BA$2:$BA$15,0)),"0", "1")</f>
        <v>0</v>
      </c>
      <c r="AN1557" s="2" t="str">
        <f>IF(ISERROR(MATCH(Table18[[#This Row], [Degree Duration]],$BB$3:$BB$12,0)),"0", "1")</f>
        <v>0</v>
      </c>
      <c r="AO1557" s="2" t="str">
        <f>IF(ISERROR(MATCH(#REF!,#REF!,0)),"0", "1")</f>
        <v>0</v>
      </c>
      <c r="AP1557" s="2" t="str">
        <f>IF(ISERROR(MATCH(Table18[[#This Row], [Batch Start Year]],$BC$2:$BC$23,0)),"0", "1")</f>
        <v>0</v>
      </c>
      <c r="AQ1557" s="2" t="str">
        <f>IF(ISERROR(MATCH(Table18[[#This Row], [Batch Start Semester]],$BD$2:$BD$5,0)),"0", "1")</f>
        <v>0</v>
      </c>
      <c r="AR1557" s="2" t="str">
        <f>IF(ISERROR(MATCH(Table18[[#This Row], [Batch Session ]],$BE$2:$BE$5,0)),"0", "1")</f>
        <v>0</v>
      </c>
      <c r="AS1557" s="2" t="str">
        <f>IF(ISERROR(MATCH(Table18[[#This Row], [Current Semester Number ]],$BF$2:$BF$12,0)),"0", "1")</f>
        <v>0</v>
      </c>
      <c r="AT1557" s="2" t="str">
        <f>IF(ISERROR(MATCH(Table18[[#This Row], [Gender]],$BG$2:$BG$4,0)),"0", "1")</f>
        <v>0</v>
      </c>
      <c r="AU1557" s="2" t="str">
        <f>IF(ISERROR(MATCH(Table18[[#This Row], [Quota Type]],$BH$2:$BH$12,0)),"0", "1")</f>
        <v>0</v>
      </c>
      <c r="AV1557" s="2" t="str">
        <f>IF(ISERROR(MATCH(Table18[[#This Row], [Different Ability Type (only for Differently abled students)]],$BI$2:$BI$8,0)),"0", "1")</f>
        <v>0</v>
      </c>
      <c r="AW1557" s="2"/>
      <c r="AX1557" s="2"/>
      <c r="AY1557" s="2"/>
      <c r="AZ1557" s="2"/>
    </row>
    <row r="1558" ht="14.25">
      <c r="A1558" s="23"/>
      <c r="B1558" s="23"/>
      <c r="C1558" s="23"/>
      <c r="D1558" s="23"/>
      <c r="E1558" s="23"/>
      <c r="F1558" s="23"/>
      <c r="G1558" s="24"/>
      <c r="H1558" s="25"/>
      <c r="I1558" s="26"/>
      <c r="J1558" s="27"/>
      <c r="K1558" s="27"/>
      <c r="L1558" s="27"/>
      <c r="M1558" s="26"/>
      <c r="N1558" s="28"/>
      <c r="O1558" s="29"/>
      <c r="P1558" s="30"/>
      <c r="Q1558" s="30"/>
      <c r="R1558" s="30"/>
      <c r="S1558" s="31"/>
      <c r="T1558" s="26"/>
      <c r="U1558" s="27"/>
      <c r="V1558" s="82"/>
      <c r="W1558" s="83"/>
      <c r="X1558" s="27"/>
      <c r="Y1558" s="36"/>
      <c r="Z1558" s="27"/>
      <c r="AA1558" s="37"/>
      <c r="AB1558" s="38"/>
      <c r="AC1558" s="39"/>
      <c r="AD1558" s="40"/>
      <c r="AK1558" s="2" t="str">
        <f>IF(ISERROR(MATCH(Table18[[#This Row], [Sector of College]],$AY$2:$AY$4,0)),"0", "1")</f>
        <v>0</v>
      </c>
      <c r="AL1558" s="2" t="str">
        <f>IF(ISERROR(MATCH(Table18[[#This Row], [Type of College]],$AZ$2:$AZ$4,0)),"0", "1")</f>
        <v>0</v>
      </c>
      <c r="AM1558" s="2" t="str">
        <f>IF(ISERROR(MATCH(Table18[[#This Row], [College Category]],$BA$2:$BA$15,0)),"0", "1")</f>
        <v>0</v>
      </c>
      <c r="AN1558" s="2" t="str">
        <f>IF(ISERROR(MATCH(Table18[[#This Row], [Degree Duration]],$BB$3:$BB$12,0)),"0", "1")</f>
        <v>0</v>
      </c>
      <c r="AO1558" s="2" t="str">
        <f>IF(ISERROR(MATCH(#REF!,#REF!,0)),"0", "1")</f>
        <v>0</v>
      </c>
      <c r="AP1558" s="2" t="str">
        <f>IF(ISERROR(MATCH(Table18[[#This Row], [Batch Start Year]],$BC$2:$BC$23,0)),"0", "1")</f>
        <v>0</v>
      </c>
      <c r="AQ1558" s="2" t="str">
        <f>IF(ISERROR(MATCH(Table18[[#This Row], [Batch Start Semester]],$BD$2:$BD$5,0)),"0", "1")</f>
        <v>0</v>
      </c>
      <c r="AR1558" s="2" t="str">
        <f>IF(ISERROR(MATCH(Table18[[#This Row], [Batch Session ]],$BE$2:$BE$5,0)),"0", "1")</f>
        <v>0</v>
      </c>
      <c r="AS1558" s="2" t="str">
        <f>IF(ISERROR(MATCH(Table18[[#This Row], [Current Semester Number ]],$BF$2:$BF$12,0)),"0", "1")</f>
        <v>0</v>
      </c>
      <c r="AT1558" s="2" t="str">
        <f>IF(ISERROR(MATCH(Table18[[#This Row], [Gender]],$BG$2:$BG$4,0)),"0", "1")</f>
        <v>0</v>
      </c>
      <c r="AU1558" s="2" t="str">
        <f>IF(ISERROR(MATCH(Table18[[#This Row], [Quota Type]],$BH$2:$BH$12,0)),"0", "1")</f>
        <v>0</v>
      </c>
      <c r="AV1558" s="2" t="str">
        <f>IF(ISERROR(MATCH(Table18[[#This Row], [Different Ability Type (only for Differently abled students)]],$BI$2:$BI$8,0)),"0", "1")</f>
        <v>0</v>
      </c>
      <c r="AW1558" s="2"/>
      <c r="AX1558" s="2"/>
      <c r="AY1558" s="2"/>
      <c r="AZ1558" s="2"/>
    </row>
    <row r="1559" ht="14.25">
      <c r="A1559" s="23"/>
      <c r="B1559" s="23"/>
      <c r="C1559" s="23"/>
      <c r="D1559" s="23"/>
      <c r="E1559" s="23"/>
      <c r="F1559" s="23"/>
      <c r="G1559" s="24"/>
      <c r="H1559" s="25"/>
      <c r="I1559" s="26"/>
      <c r="J1559" s="27"/>
      <c r="K1559" s="27"/>
      <c r="L1559" s="27"/>
      <c r="M1559" s="26"/>
      <c r="N1559" s="28"/>
      <c r="O1559" s="29"/>
      <c r="P1559" s="30"/>
      <c r="Q1559" s="30"/>
      <c r="R1559" s="30"/>
      <c r="S1559" s="31"/>
      <c r="T1559" s="26"/>
      <c r="U1559" s="27"/>
      <c r="V1559" s="82"/>
      <c r="W1559" s="83"/>
      <c r="X1559" s="27"/>
      <c r="Y1559" s="36"/>
      <c r="Z1559" s="27"/>
      <c r="AA1559" s="37"/>
      <c r="AB1559" s="38"/>
      <c r="AC1559" s="39"/>
      <c r="AD1559" s="40"/>
      <c r="AK1559" s="2" t="str">
        <f>IF(ISERROR(MATCH(Table18[[#This Row], [Sector of College]],$AY$2:$AY$4,0)),"0", "1")</f>
        <v>0</v>
      </c>
      <c r="AL1559" s="2" t="str">
        <f>IF(ISERROR(MATCH(Table18[[#This Row], [Type of College]],$AZ$2:$AZ$4,0)),"0", "1")</f>
        <v>0</v>
      </c>
      <c r="AM1559" s="2" t="str">
        <f>IF(ISERROR(MATCH(Table18[[#This Row], [College Category]],$BA$2:$BA$15,0)),"0", "1")</f>
        <v>0</v>
      </c>
      <c r="AN1559" s="2" t="str">
        <f>IF(ISERROR(MATCH(Table18[[#This Row], [Degree Duration]],$BB$3:$BB$12,0)),"0", "1")</f>
        <v>0</v>
      </c>
      <c r="AO1559" s="2" t="str">
        <f>IF(ISERROR(MATCH(#REF!,#REF!,0)),"0", "1")</f>
        <v>0</v>
      </c>
      <c r="AP1559" s="2" t="str">
        <f>IF(ISERROR(MATCH(Table18[[#This Row], [Batch Start Year]],$BC$2:$BC$23,0)),"0", "1")</f>
        <v>0</v>
      </c>
      <c r="AQ1559" s="2" t="str">
        <f>IF(ISERROR(MATCH(Table18[[#This Row], [Batch Start Semester]],$BD$2:$BD$5,0)),"0", "1")</f>
        <v>0</v>
      </c>
      <c r="AR1559" s="2" t="str">
        <f>IF(ISERROR(MATCH(Table18[[#This Row], [Batch Session ]],$BE$2:$BE$5,0)),"0", "1")</f>
        <v>0</v>
      </c>
      <c r="AS1559" s="2" t="str">
        <f>IF(ISERROR(MATCH(Table18[[#This Row], [Current Semester Number ]],$BF$2:$BF$12,0)),"0", "1")</f>
        <v>0</v>
      </c>
      <c r="AT1559" s="2" t="str">
        <f>IF(ISERROR(MATCH(Table18[[#This Row], [Gender]],$BG$2:$BG$4,0)),"0", "1")</f>
        <v>0</v>
      </c>
      <c r="AU1559" s="2" t="str">
        <f>IF(ISERROR(MATCH(Table18[[#This Row], [Quota Type]],$BH$2:$BH$12,0)),"0", "1")</f>
        <v>0</v>
      </c>
      <c r="AV1559" s="2" t="str">
        <f>IF(ISERROR(MATCH(Table18[[#This Row], [Different Ability Type (only for Differently abled students)]],$BI$2:$BI$8,0)),"0", "1")</f>
        <v>0</v>
      </c>
      <c r="AW1559" s="2"/>
      <c r="AX1559" s="2"/>
      <c r="AY1559" s="2"/>
      <c r="AZ1559" s="2"/>
    </row>
    <row r="1560" ht="14.25">
      <c r="A1560" s="23"/>
      <c r="B1560" s="23"/>
      <c r="C1560" s="23"/>
      <c r="D1560" s="23"/>
      <c r="E1560" s="23"/>
      <c r="F1560" s="23"/>
      <c r="G1560" s="24"/>
      <c r="H1560" s="25"/>
      <c r="I1560" s="26"/>
      <c r="J1560" s="27"/>
      <c r="K1560" s="27"/>
      <c r="L1560" s="27"/>
      <c r="M1560" s="26"/>
      <c r="N1560" s="28"/>
      <c r="O1560" s="29"/>
      <c r="P1560" s="30"/>
      <c r="Q1560" s="30"/>
      <c r="R1560" s="30"/>
      <c r="S1560" s="31"/>
      <c r="T1560" s="26"/>
      <c r="U1560" s="27"/>
      <c r="V1560" s="82"/>
      <c r="W1560" s="83"/>
      <c r="X1560" s="27"/>
      <c r="Y1560" s="36"/>
      <c r="Z1560" s="27"/>
      <c r="AA1560" s="37"/>
      <c r="AB1560" s="38"/>
      <c r="AC1560" s="39"/>
      <c r="AD1560" s="40"/>
      <c r="AK1560" s="2" t="str">
        <f>IF(ISERROR(MATCH(Table18[[#This Row], [Sector of College]],$AY$2:$AY$4,0)),"0", "1")</f>
        <v>0</v>
      </c>
      <c r="AL1560" s="2" t="str">
        <f>IF(ISERROR(MATCH(Table18[[#This Row], [Type of College]],$AZ$2:$AZ$4,0)),"0", "1")</f>
        <v>0</v>
      </c>
      <c r="AM1560" s="2" t="str">
        <f>IF(ISERROR(MATCH(Table18[[#This Row], [College Category]],$BA$2:$BA$15,0)),"0", "1")</f>
        <v>0</v>
      </c>
      <c r="AN1560" s="2" t="str">
        <f>IF(ISERROR(MATCH(Table18[[#This Row], [Degree Duration]],$BB$3:$BB$12,0)),"0", "1")</f>
        <v>0</v>
      </c>
      <c r="AO1560" s="2" t="str">
        <f>IF(ISERROR(MATCH(#REF!,#REF!,0)),"0", "1")</f>
        <v>0</v>
      </c>
      <c r="AP1560" s="2" t="str">
        <f>IF(ISERROR(MATCH(Table18[[#This Row], [Batch Start Year]],$BC$2:$BC$23,0)),"0", "1")</f>
        <v>0</v>
      </c>
      <c r="AQ1560" s="2" t="str">
        <f>IF(ISERROR(MATCH(Table18[[#This Row], [Batch Start Semester]],$BD$2:$BD$5,0)),"0", "1")</f>
        <v>0</v>
      </c>
      <c r="AR1560" s="2" t="str">
        <f>IF(ISERROR(MATCH(Table18[[#This Row], [Batch Session ]],$BE$2:$BE$5,0)),"0", "1")</f>
        <v>0</v>
      </c>
      <c r="AS1560" s="2" t="str">
        <f>IF(ISERROR(MATCH(Table18[[#This Row], [Current Semester Number ]],$BF$2:$BF$12,0)),"0", "1")</f>
        <v>0</v>
      </c>
      <c r="AT1560" s="2" t="str">
        <f>IF(ISERROR(MATCH(Table18[[#This Row], [Gender]],$BG$2:$BG$4,0)),"0", "1")</f>
        <v>0</v>
      </c>
      <c r="AU1560" s="2" t="str">
        <f>IF(ISERROR(MATCH(Table18[[#This Row], [Quota Type]],$BH$2:$BH$12,0)),"0", "1")</f>
        <v>0</v>
      </c>
      <c r="AV1560" s="2" t="str">
        <f>IF(ISERROR(MATCH(Table18[[#This Row], [Different Ability Type (only for Differently abled students)]],$BI$2:$BI$8,0)),"0", "1")</f>
        <v>0</v>
      </c>
      <c r="AW1560" s="2"/>
      <c r="AX1560" s="2"/>
      <c r="AY1560" s="2"/>
      <c r="AZ1560" s="2"/>
    </row>
    <row r="1561" ht="14.25">
      <c r="A1561" s="23"/>
      <c r="B1561" s="23"/>
      <c r="C1561" s="23"/>
      <c r="D1561" s="23"/>
      <c r="E1561" s="23"/>
      <c r="F1561" s="23"/>
      <c r="G1561" s="24"/>
      <c r="H1561" s="25"/>
      <c r="I1561" s="26"/>
      <c r="J1561" s="27"/>
      <c r="K1561" s="27"/>
      <c r="L1561" s="27"/>
      <c r="M1561" s="26"/>
      <c r="N1561" s="28"/>
      <c r="O1561" s="29"/>
      <c r="P1561" s="30"/>
      <c r="Q1561" s="30"/>
      <c r="R1561" s="30"/>
      <c r="S1561" s="31"/>
      <c r="T1561" s="26"/>
      <c r="U1561" s="27"/>
      <c r="V1561" s="82"/>
      <c r="W1561" s="83"/>
      <c r="X1561" s="27"/>
      <c r="Y1561" s="36"/>
      <c r="Z1561" s="27"/>
      <c r="AA1561" s="37"/>
      <c r="AB1561" s="38"/>
      <c r="AC1561" s="39"/>
      <c r="AD1561" s="40"/>
      <c r="AK1561" s="2" t="str">
        <f>IF(ISERROR(MATCH(Table18[[#This Row], [Sector of College]],$AY$2:$AY$4,0)),"0", "1")</f>
        <v>0</v>
      </c>
      <c r="AL1561" s="2" t="str">
        <f>IF(ISERROR(MATCH(Table18[[#This Row], [Type of College]],$AZ$2:$AZ$4,0)),"0", "1")</f>
        <v>0</v>
      </c>
      <c r="AM1561" s="2" t="str">
        <f>IF(ISERROR(MATCH(Table18[[#This Row], [College Category]],$BA$2:$BA$15,0)),"0", "1")</f>
        <v>0</v>
      </c>
      <c r="AN1561" s="2" t="str">
        <f>IF(ISERROR(MATCH(Table18[[#This Row], [Degree Duration]],$BB$3:$BB$12,0)),"0", "1")</f>
        <v>0</v>
      </c>
      <c r="AO1561" s="2" t="str">
        <f>IF(ISERROR(MATCH(#REF!,#REF!,0)),"0", "1")</f>
        <v>0</v>
      </c>
      <c r="AP1561" s="2" t="str">
        <f>IF(ISERROR(MATCH(Table18[[#This Row], [Batch Start Year]],$BC$2:$BC$23,0)),"0", "1")</f>
        <v>0</v>
      </c>
      <c r="AQ1561" s="2" t="str">
        <f>IF(ISERROR(MATCH(Table18[[#This Row], [Batch Start Semester]],$BD$2:$BD$5,0)),"0", "1")</f>
        <v>0</v>
      </c>
      <c r="AR1561" s="2" t="str">
        <f>IF(ISERROR(MATCH(Table18[[#This Row], [Batch Session ]],$BE$2:$BE$5,0)),"0", "1")</f>
        <v>0</v>
      </c>
      <c r="AS1561" s="2" t="str">
        <f>IF(ISERROR(MATCH(Table18[[#This Row], [Current Semester Number ]],$BF$2:$BF$12,0)),"0", "1")</f>
        <v>0</v>
      </c>
      <c r="AT1561" s="2" t="str">
        <f>IF(ISERROR(MATCH(Table18[[#This Row], [Gender]],$BG$2:$BG$4,0)),"0", "1")</f>
        <v>0</v>
      </c>
      <c r="AU1561" s="2" t="str">
        <f>IF(ISERROR(MATCH(Table18[[#This Row], [Quota Type]],$BH$2:$BH$12,0)),"0", "1")</f>
        <v>0</v>
      </c>
      <c r="AV1561" s="2" t="str">
        <f>IF(ISERROR(MATCH(Table18[[#This Row], [Different Ability Type (only for Differently abled students)]],$BI$2:$BI$8,0)),"0", "1")</f>
        <v>0</v>
      </c>
      <c r="AW1561" s="2"/>
      <c r="AX1561" s="2"/>
      <c r="AY1561" s="2"/>
      <c r="AZ1561" s="2"/>
    </row>
    <row r="1562" ht="14.25">
      <c r="A1562" s="23"/>
      <c r="B1562" s="23"/>
      <c r="C1562" s="23"/>
      <c r="D1562" s="23"/>
      <c r="E1562" s="23"/>
      <c r="F1562" s="23"/>
      <c r="G1562" s="24"/>
      <c r="H1562" s="25"/>
      <c r="I1562" s="26"/>
      <c r="J1562" s="27"/>
      <c r="K1562" s="27"/>
      <c r="L1562" s="27"/>
      <c r="M1562" s="26"/>
      <c r="N1562" s="28"/>
      <c r="O1562" s="29"/>
      <c r="P1562" s="30"/>
      <c r="Q1562" s="30"/>
      <c r="R1562" s="30"/>
      <c r="S1562" s="31"/>
      <c r="T1562" s="26"/>
      <c r="U1562" s="27"/>
      <c r="V1562" s="82"/>
      <c r="W1562" s="83"/>
      <c r="X1562" s="27"/>
      <c r="Y1562" s="36"/>
      <c r="Z1562" s="27"/>
      <c r="AA1562" s="37"/>
      <c r="AB1562" s="38"/>
      <c r="AC1562" s="39"/>
      <c r="AD1562" s="40"/>
      <c r="AK1562" s="2" t="str">
        <f>IF(ISERROR(MATCH(Table18[[#This Row], [Sector of College]],$AY$2:$AY$4,0)),"0", "1")</f>
        <v>0</v>
      </c>
      <c r="AL1562" s="2" t="str">
        <f>IF(ISERROR(MATCH(Table18[[#This Row], [Type of College]],$AZ$2:$AZ$4,0)),"0", "1")</f>
        <v>0</v>
      </c>
      <c r="AM1562" s="2" t="str">
        <f>IF(ISERROR(MATCH(Table18[[#This Row], [College Category]],$BA$2:$BA$15,0)),"0", "1")</f>
        <v>0</v>
      </c>
      <c r="AN1562" s="2" t="str">
        <f>IF(ISERROR(MATCH(Table18[[#This Row], [Degree Duration]],$BB$3:$BB$12,0)),"0", "1")</f>
        <v>0</v>
      </c>
      <c r="AO1562" s="2" t="str">
        <f>IF(ISERROR(MATCH(#REF!,#REF!,0)),"0", "1")</f>
        <v>0</v>
      </c>
      <c r="AP1562" s="2" t="str">
        <f>IF(ISERROR(MATCH(Table18[[#This Row], [Batch Start Year]],$BC$2:$BC$23,0)),"0", "1")</f>
        <v>0</v>
      </c>
      <c r="AQ1562" s="2" t="str">
        <f>IF(ISERROR(MATCH(Table18[[#This Row], [Batch Start Semester]],$BD$2:$BD$5,0)),"0", "1")</f>
        <v>0</v>
      </c>
      <c r="AR1562" s="2" t="str">
        <f>IF(ISERROR(MATCH(Table18[[#This Row], [Batch Session ]],$BE$2:$BE$5,0)),"0", "1")</f>
        <v>0</v>
      </c>
      <c r="AS1562" s="2" t="str">
        <f>IF(ISERROR(MATCH(Table18[[#This Row], [Current Semester Number ]],$BF$2:$BF$12,0)),"0", "1")</f>
        <v>0</v>
      </c>
      <c r="AT1562" s="2" t="str">
        <f>IF(ISERROR(MATCH(Table18[[#This Row], [Gender]],$BG$2:$BG$4,0)),"0", "1")</f>
        <v>0</v>
      </c>
      <c r="AU1562" s="2" t="str">
        <f>IF(ISERROR(MATCH(Table18[[#This Row], [Quota Type]],$BH$2:$BH$12,0)),"0", "1")</f>
        <v>0</v>
      </c>
      <c r="AV1562" s="2" t="str">
        <f>IF(ISERROR(MATCH(Table18[[#This Row], [Different Ability Type (only for Differently abled students)]],$BI$2:$BI$8,0)),"0", "1")</f>
        <v>0</v>
      </c>
      <c r="AW1562" s="2"/>
      <c r="AX1562" s="2"/>
      <c r="AY1562" s="2"/>
      <c r="AZ1562" s="2"/>
    </row>
    <row r="1563" ht="14.25">
      <c r="A1563" s="23"/>
      <c r="B1563" s="23"/>
      <c r="C1563" s="23"/>
      <c r="D1563" s="23"/>
      <c r="E1563" s="23"/>
      <c r="F1563" s="23"/>
      <c r="G1563" s="24"/>
      <c r="H1563" s="25"/>
      <c r="I1563" s="26"/>
      <c r="J1563" s="27"/>
      <c r="K1563" s="27"/>
      <c r="L1563" s="27"/>
      <c r="M1563" s="26"/>
      <c r="N1563" s="28"/>
      <c r="O1563" s="29"/>
      <c r="P1563" s="30"/>
      <c r="Q1563" s="30"/>
      <c r="R1563" s="30"/>
      <c r="S1563" s="31"/>
      <c r="T1563" s="26"/>
      <c r="U1563" s="27"/>
      <c r="V1563" s="82"/>
      <c r="W1563" s="83"/>
      <c r="X1563" s="27"/>
      <c r="Y1563" s="36"/>
      <c r="Z1563" s="27"/>
      <c r="AA1563" s="37"/>
      <c r="AB1563" s="38"/>
      <c r="AC1563" s="39"/>
      <c r="AD1563" s="40"/>
      <c r="AK1563" s="2" t="str">
        <f>IF(ISERROR(MATCH(Table18[[#This Row], [Sector of College]],$AY$2:$AY$4,0)),"0", "1")</f>
        <v>0</v>
      </c>
      <c r="AL1563" s="2" t="str">
        <f>IF(ISERROR(MATCH(Table18[[#This Row], [Type of College]],$AZ$2:$AZ$4,0)),"0", "1")</f>
        <v>0</v>
      </c>
      <c r="AM1563" s="2" t="str">
        <f>IF(ISERROR(MATCH(Table18[[#This Row], [College Category]],$BA$2:$BA$15,0)),"0", "1")</f>
        <v>0</v>
      </c>
      <c r="AN1563" s="2" t="str">
        <f>IF(ISERROR(MATCH(Table18[[#This Row], [Degree Duration]],$BB$3:$BB$12,0)),"0", "1")</f>
        <v>0</v>
      </c>
      <c r="AO1563" s="2" t="str">
        <f>IF(ISERROR(MATCH(#REF!,#REF!,0)),"0", "1")</f>
        <v>0</v>
      </c>
      <c r="AP1563" s="2" t="str">
        <f>IF(ISERROR(MATCH(Table18[[#This Row], [Batch Start Year]],$BC$2:$BC$23,0)),"0", "1")</f>
        <v>0</v>
      </c>
      <c r="AQ1563" s="2" t="str">
        <f>IF(ISERROR(MATCH(Table18[[#This Row], [Batch Start Semester]],$BD$2:$BD$5,0)),"0", "1")</f>
        <v>0</v>
      </c>
      <c r="AR1563" s="2" t="str">
        <f>IF(ISERROR(MATCH(Table18[[#This Row], [Batch Session ]],$BE$2:$BE$5,0)),"0", "1")</f>
        <v>0</v>
      </c>
      <c r="AS1563" s="2" t="str">
        <f>IF(ISERROR(MATCH(Table18[[#This Row], [Current Semester Number ]],$BF$2:$BF$12,0)),"0", "1")</f>
        <v>0</v>
      </c>
      <c r="AT1563" s="2" t="str">
        <f>IF(ISERROR(MATCH(Table18[[#This Row], [Gender]],$BG$2:$BG$4,0)),"0", "1")</f>
        <v>0</v>
      </c>
      <c r="AU1563" s="2" t="str">
        <f>IF(ISERROR(MATCH(Table18[[#This Row], [Quota Type]],$BH$2:$BH$12,0)),"0", "1")</f>
        <v>0</v>
      </c>
      <c r="AV1563" s="2" t="str">
        <f>IF(ISERROR(MATCH(Table18[[#This Row], [Different Ability Type (only for Differently abled students)]],$BI$2:$BI$8,0)),"0", "1")</f>
        <v>0</v>
      </c>
      <c r="AW1563" s="2"/>
      <c r="AX1563" s="2"/>
      <c r="AY1563" s="2"/>
      <c r="AZ1563" s="2"/>
    </row>
    <row r="1564" ht="14.25">
      <c r="A1564" s="23"/>
      <c r="B1564" s="23"/>
      <c r="C1564" s="23"/>
      <c r="D1564" s="23"/>
      <c r="E1564" s="23"/>
      <c r="F1564" s="23"/>
      <c r="G1564" s="24"/>
      <c r="H1564" s="25"/>
      <c r="I1564" s="26"/>
      <c r="J1564" s="27"/>
      <c r="K1564" s="27"/>
      <c r="L1564" s="27"/>
      <c r="M1564" s="26"/>
      <c r="N1564" s="28"/>
      <c r="O1564" s="29"/>
      <c r="P1564" s="30"/>
      <c r="Q1564" s="30"/>
      <c r="R1564" s="30"/>
      <c r="S1564" s="31"/>
      <c r="T1564" s="26"/>
      <c r="U1564" s="27"/>
      <c r="V1564" s="82"/>
      <c r="W1564" s="83"/>
      <c r="X1564" s="27"/>
      <c r="Y1564" s="36"/>
      <c r="Z1564" s="27"/>
      <c r="AA1564" s="37"/>
      <c r="AB1564" s="38"/>
      <c r="AC1564" s="39"/>
      <c r="AD1564" s="40"/>
      <c r="AK1564" s="2" t="str">
        <f>IF(ISERROR(MATCH(Table18[[#This Row], [Sector of College]],$AY$2:$AY$4,0)),"0", "1")</f>
        <v>0</v>
      </c>
      <c r="AL1564" s="2" t="str">
        <f>IF(ISERROR(MATCH(Table18[[#This Row], [Type of College]],$AZ$2:$AZ$4,0)),"0", "1")</f>
        <v>0</v>
      </c>
      <c r="AM1564" s="2" t="str">
        <f>IF(ISERROR(MATCH(Table18[[#This Row], [College Category]],$BA$2:$BA$15,0)),"0", "1")</f>
        <v>0</v>
      </c>
      <c r="AN1564" s="2" t="str">
        <f>IF(ISERROR(MATCH(Table18[[#This Row], [Degree Duration]],$BB$3:$BB$12,0)),"0", "1")</f>
        <v>0</v>
      </c>
      <c r="AO1564" s="2" t="str">
        <f>IF(ISERROR(MATCH(#REF!,#REF!,0)),"0", "1")</f>
        <v>0</v>
      </c>
      <c r="AP1564" s="2" t="str">
        <f>IF(ISERROR(MATCH(Table18[[#This Row], [Batch Start Year]],$BC$2:$BC$23,0)),"0", "1")</f>
        <v>0</v>
      </c>
      <c r="AQ1564" s="2" t="str">
        <f>IF(ISERROR(MATCH(Table18[[#This Row], [Batch Start Semester]],$BD$2:$BD$5,0)),"0", "1")</f>
        <v>0</v>
      </c>
      <c r="AR1564" s="2" t="str">
        <f>IF(ISERROR(MATCH(Table18[[#This Row], [Batch Session ]],$BE$2:$BE$5,0)),"0", "1")</f>
        <v>0</v>
      </c>
      <c r="AS1564" s="2" t="str">
        <f>IF(ISERROR(MATCH(Table18[[#This Row], [Current Semester Number ]],$BF$2:$BF$12,0)),"0", "1")</f>
        <v>0</v>
      </c>
      <c r="AT1564" s="2" t="str">
        <f>IF(ISERROR(MATCH(Table18[[#This Row], [Gender]],$BG$2:$BG$4,0)),"0", "1")</f>
        <v>0</v>
      </c>
      <c r="AU1564" s="2" t="str">
        <f>IF(ISERROR(MATCH(Table18[[#This Row], [Quota Type]],$BH$2:$BH$12,0)),"0", "1")</f>
        <v>0</v>
      </c>
      <c r="AV1564" s="2" t="str">
        <f>IF(ISERROR(MATCH(Table18[[#This Row], [Different Ability Type (only for Differently abled students)]],$BI$2:$BI$8,0)),"0", "1")</f>
        <v>0</v>
      </c>
      <c r="AW1564" s="2"/>
      <c r="AX1564" s="2"/>
      <c r="AY1564" s="2"/>
      <c r="AZ1564" s="2"/>
    </row>
    <row r="1565" ht="14.25">
      <c r="A1565" s="23"/>
      <c r="B1565" s="23"/>
      <c r="C1565" s="23"/>
      <c r="D1565" s="23"/>
      <c r="E1565" s="23"/>
      <c r="F1565" s="23"/>
      <c r="G1565" s="24"/>
      <c r="H1565" s="25"/>
      <c r="I1565" s="26"/>
      <c r="J1565" s="27"/>
      <c r="K1565" s="27"/>
      <c r="L1565" s="27"/>
      <c r="M1565" s="26"/>
      <c r="N1565" s="28"/>
      <c r="O1565" s="29"/>
      <c r="P1565" s="30"/>
      <c r="Q1565" s="30"/>
      <c r="R1565" s="30"/>
      <c r="S1565" s="31"/>
      <c r="T1565" s="26"/>
      <c r="U1565" s="27"/>
      <c r="V1565" s="82"/>
      <c r="W1565" s="83"/>
      <c r="X1565" s="27"/>
      <c r="Y1565" s="36"/>
      <c r="Z1565" s="27"/>
      <c r="AA1565" s="37"/>
      <c r="AB1565" s="38"/>
      <c r="AC1565" s="39"/>
      <c r="AD1565" s="40"/>
      <c r="AK1565" s="2" t="str">
        <f>IF(ISERROR(MATCH(Table18[[#This Row], [Sector of College]],$AY$2:$AY$4,0)),"0", "1")</f>
        <v>0</v>
      </c>
      <c r="AL1565" s="2" t="str">
        <f>IF(ISERROR(MATCH(Table18[[#This Row], [Type of College]],$AZ$2:$AZ$4,0)),"0", "1")</f>
        <v>0</v>
      </c>
      <c r="AM1565" s="2" t="str">
        <f>IF(ISERROR(MATCH(Table18[[#This Row], [College Category]],$BA$2:$BA$15,0)),"0", "1")</f>
        <v>0</v>
      </c>
      <c r="AN1565" s="2" t="str">
        <f>IF(ISERROR(MATCH(Table18[[#This Row], [Degree Duration]],$BB$3:$BB$12,0)),"0", "1")</f>
        <v>0</v>
      </c>
      <c r="AO1565" s="2" t="str">
        <f>IF(ISERROR(MATCH(#REF!,#REF!,0)),"0", "1")</f>
        <v>0</v>
      </c>
      <c r="AP1565" s="2" t="str">
        <f>IF(ISERROR(MATCH(Table18[[#This Row], [Batch Start Year]],$BC$2:$BC$23,0)),"0", "1")</f>
        <v>0</v>
      </c>
      <c r="AQ1565" s="2" t="str">
        <f>IF(ISERROR(MATCH(Table18[[#This Row], [Batch Start Semester]],$BD$2:$BD$5,0)),"0", "1")</f>
        <v>0</v>
      </c>
      <c r="AR1565" s="2" t="str">
        <f>IF(ISERROR(MATCH(Table18[[#This Row], [Batch Session ]],$BE$2:$BE$5,0)),"0", "1")</f>
        <v>0</v>
      </c>
      <c r="AS1565" s="2" t="str">
        <f>IF(ISERROR(MATCH(Table18[[#This Row], [Current Semester Number ]],$BF$2:$BF$12,0)),"0", "1")</f>
        <v>0</v>
      </c>
      <c r="AT1565" s="2" t="str">
        <f>IF(ISERROR(MATCH(Table18[[#This Row], [Gender]],$BG$2:$BG$4,0)),"0", "1")</f>
        <v>0</v>
      </c>
      <c r="AU1565" s="2" t="str">
        <f>IF(ISERROR(MATCH(Table18[[#This Row], [Quota Type]],$BH$2:$BH$12,0)),"0", "1")</f>
        <v>0</v>
      </c>
      <c r="AV1565" s="2" t="str">
        <f>IF(ISERROR(MATCH(Table18[[#This Row], [Different Ability Type (only for Differently abled students)]],$BI$2:$BI$8,0)),"0", "1")</f>
        <v>0</v>
      </c>
      <c r="AW1565" s="2"/>
      <c r="AX1565" s="2"/>
      <c r="AY1565" s="2"/>
      <c r="AZ1565" s="2"/>
    </row>
    <row r="1566" ht="14.25">
      <c r="A1566" s="23"/>
      <c r="B1566" s="23"/>
      <c r="C1566" s="23"/>
      <c r="D1566" s="23"/>
      <c r="E1566" s="23"/>
      <c r="F1566" s="23"/>
      <c r="G1566" s="24"/>
      <c r="H1566" s="25"/>
      <c r="I1566" s="26"/>
      <c r="J1566" s="27"/>
      <c r="K1566" s="27"/>
      <c r="L1566" s="27"/>
      <c r="M1566" s="26"/>
      <c r="N1566" s="28"/>
      <c r="O1566" s="29"/>
      <c r="P1566" s="30"/>
      <c r="Q1566" s="30"/>
      <c r="R1566" s="30"/>
      <c r="S1566" s="31"/>
      <c r="T1566" s="26"/>
      <c r="U1566" s="27"/>
      <c r="V1566" s="82"/>
      <c r="W1566" s="83"/>
      <c r="X1566" s="27"/>
      <c r="Y1566" s="36"/>
      <c r="Z1566" s="27"/>
      <c r="AA1566" s="37"/>
      <c r="AB1566" s="38"/>
      <c r="AC1566" s="39"/>
      <c r="AD1566" s="40"/>
      <c r="AK1566" s="2" t="str">
        <f>IF(ISERROR(MATCH(Table18[[#This Row], [Sector of College]],$AY$2:$AY$4,0)),"0", "1")</f>
        <v>0</v>
      </c>
      <c r="AL1566" s="2" t="str">
        <f>IF(ISERROR(MATCH(Table18[[#This Row], [Type of College]],$AZ$2:$AZ$4,0)),"0", "1")</f>
        <v>0</v>
      </c>
      <c r="AM1566" s="2" t="str">
        <f>IF(ISERROR(MATCH(Table18[[#This Row], [College Category]],$BA$2:$BA$15,0)),"0", "1")</f>
        <v>0</v>
      </c>
      <c r="AN1566" s="2" t="str">
        <f>IF(ISERROR(MATCH(Table18[[#This Row], [Degree Duration]],$BB$3:$BB$12,0)),"0", "1")</f>
        <v>0</v>
      </c>
      <c r="AO1566" s="2" t="str">
        <f>IF(ISERROR(MATCH(#REF!,#REF!,0)),"0", "1")</f>
        <v>0</v>
      </c>
      <c r="AP1566" s="2" t="str">
        <f>IF(ISERROR(MATCH(Table18[[#This Row], [Batch Start Year]],$BC$2:$BC$23,0)),"0", "1")</f>
        <v>0</v>
      </c>
      <c r="AQ1566" s="2" t="str">
        <f>IF(ISERROR(MATCH(Table18[[#This Row], [Batch Start Semester]],$BD$2:$BD$5,0)),"0", "1")</f>
        <v>0</v>
      </c>
      <c r="AR1566" s="2" t="str">
        <f>IF(ISERROR(MATCH(Table18[[#This Row], [Batch Session ]],$BE$2:$BE$5,0)),"0", "1")</f>
        <v>0</v>
      </c>
      <c r="AS1566" s="2" t="str">
        <f>IF(ISERROR(MATCH(Table18[[#This Row], [Current Semester Number ]],$BF$2:$BF$12,0)),"0", "1")</f>
        <v>0</v>
      </c>
      <c r="AT1566" s="2" t="str">
        <f>IF(ISERROR(MATCH(Table18[[#This Row], [Gender]],$BG$2:$BG$4,0)),"0", "1")</f>
        <v>0</v>
      </c>
      <c r="AU1566" s="2" t="str">
        <f>IF(ISERROR(MATCH(Table18[[#This Row], [Quota Type]],$BH$2:$BH$12,0)),"0", "1")</f>
        <v>0</v>
      </c>
      <c r="AV1566" s="2" t="str">
        <f>IF(ISERROR(MATCH(Table18[[#This Row], [Different Ability Type (only for Differently abled students)]],$BI$2:$BI$8,0)),"0", "1")</f>
        <v>0</v>
      </c>
      <c r="AW1566" s="2"/>
      <c r="AX1566" s="2"/>
      <c r="AY1566" s="2"/>
      <c r="AZ1566" s="2"/>
    </row>
    <row r="1567" ht="14.25">
      <c r="A1567" s="23"/>
      <c r="B1567" s="23"/>
      <c r="C1567" s="23"/>
      <c r="D1567" s="23"/>
      <c r="E1567" s="23"/>
      <c r="F1567" s="23"/>
      <c r="G1567" s="24"/>
      <c r="H1567" s="25"/>
      <c r="I1567" s="26"/>
      <c r="J1567" s="27"/>
      <c r="K1567" s="27"/>
      <c r="L1567" s="27"/>
      <c r="M1567" s="26"/>
      <c r="N1567" s="28"/>
      <c r="O1567" s="29"/>
      <c r="P1567" s="30"/>
      <c r="Q1567" s="30"/>
      <c r="R1567" s="30"/>
      <c r="S1567" s="31"/>
      <c r="T1567" s="26"/>
      <c r="U1567" s="27"/>
      <c r="V1567" s="82"/>
      <c r="W1567" s="83"/>
      <c r="X1567" s="27"/>
      <c r="Y1567" s="36"/>
      <c r="Z1567" s="27"/>
      <c r="AA1567" s="37"/>
      <c r="AB1567" s="38"/>
      <c r="AC1567" s="39"/>
      <c r="AD1567" s="40"/>
      <c r="AK1567" s="2" t="str">
        <f>IF(ISERROR(MATCH(Table18[[#This Row], [Sector of College]],$AY$2:$AY$4,0)),"0", "1")</f>
        <v>0</v>
      </c>
      <c r="AL1567" s="2" t="str">
        <f>IF(ISERROR(MATCH(Table18[[#This Row], [Type of College]],$AZ$2:$AZ$4,0)),"0", "1")</f>
        <v>0</v>
      </c>
      <c r="AM1567" s="2" t="str">
        <f>IF(ISERROR(MATCH(Table18[[#This Row], [College Category]],$BA$2:$BA$15,0)),"0", "1")</f>
        <v>0</v>
      </c>
      <c r="AN1567" s="2" t="str">
        <f>IF(ISERROR(MATCH(Table18[[#This Row], [Degree Duration]],$BB$3:$BB$12,0)),"0", "1")</f>
        <v>0</v>
      </c>
      <c r="AO1567" s="2" t="str">
        <f>IF(ISERROR(MATCH(#REF!,#REF!,0)),"0", "1")</f>
        <v>0</v>
      </c>
      <c r="AP1567" s="2" t="str">
        <f>IF(ISERROR(MATCH(Table18[[#This Row], [Batch Start Year]],$BC$2:$BC$23,0)),"0", "1")</f>
        <v>0</v>
      </c>
      <c r="AQ1567" s="2" t="str">
        <f>IF(ISERROR(MATCH(Table18[[#This Row], [Batch Start Semester]],$BD$2:$BD$5,0)),"0", "1")</f>
        <v>0</v>
      </c>
      <c r="AR1567" s="2" t="str">
        <f>IF(ISERROR(MATCH(Table18[[#This Row], [Batch Session ]],$BE$2:$BE$5,0)),"0", "1")</f>
        <v>0</v>
      </c>
      <c r="AS1567" s="2" t="str">
        <f>IF(ISERROR(MATCH(Table18[[#This Row], [Current Semester Number ]],$BF$2:$BF$12,0)),"0", "1")</f>
        <v>0</v>
      </c>
      <c r="AT1567" s="2" t="str">
        <f>IF(ISERROR(MATCH(Table18[[#This Row], [Gender]],$BG$2:$BG$4,0)),"0", "1")</f>
        <v>0</v>
      </c>
      <c r="AU1567" s="2" t="str">
        <f>IF(ISERROR(MATCH(Table18[[#This Row], [Quota Type]],$BH$2:$BH$12,0)),"0", "1")</f>
        <v>0</v>
      </c>
      <c r="AV1567" s="2" t="str">
        <f>IF(ISERROR(MATCH(Table18[[#This Row], [Different Ability Type (only for Differently abled students)]],$BI$2:$BI$8,0)),"0", "1")</f>
        <v>0</v>
      </c>
      <c r="AW1567" s="2"/>
      <c r="AX1567" s="2"/>
      <c r="AY1567" s="2"/>
      <c r="AZ1567" s="2"/>
    </row>
    <row r="1568" ht="14.25">
      <c r="A1568" s="23"/>
      <c r="B1568" s="23"/>
      <c r="C1568" s="23"/>
      <c r="D1568" s="23"/>
      <c r="E1568" s="23"/>
      <c r="F1568" s="23"/>
      <c r="G1568" s="24"/>
      <c r="H1568" s="25"/>
      <c r="I1568" s="26"/>
      <c r="J1568" s="27"/>
      <c r="K1568" s="27"/>
      <c r="L1568" s="27"/>
      <c r="M1568" s="26"/>
      <c r="N1568" s="28"/>
      <c r="O1568" s="29"/>
      <c r="P1568" s="30"/>
      <c r="Q1568" s="30"/>
      <c r="R1568" s="30"/>
      <c r="S1568" s="31"/>
      <c r="T1568" s="26"/>
      <c r="U1568" s="27"/>
      <c r="V1568" s="82"/>
      <c r="W1568" s="83"/>
      <c r="X1568" s="27"/>
      <c r="Y1568" s="36"/>
      <c r="Z1568" s="27"/>
      <c r="AA1568" s="37"/>
      <c r="AB1568" s="38"/>
      <c r="AC1568" s="39"/>
      <c r="AD1568" s="40"/>
      <c r="AK1568" s="2" t="str">
        <f>IF(ISERROR(MATCH(Table18[[#This Row], [Sector of College]],$AY$2:$AY$4,0)),"0", "1")</f>
        <v>0</v>
      </c>
      <c r="AL1568" s="2" t="str">
        <f>IF(ISERROR(MATCH(Table18[[#This Row], [Type of College]],$AZ$2:$AZ$4,0)),"0", "1")</f>
        <v>0</v>
      </c>
      <c r="AM1568" s="2" t="str">
        <f>IF(ISERROR(MATCH(Table18[[#This Row], [College Category]],$BA$2:$BA$15,0)),"0", "1")</f>
        <v>0</v>
      </c>
      <c r="AN1568" s="2" t="str">
        <f>IF(ISERROR(MATCH(Table18[[#This Row], [Degree Duration]],$BB$3:$BB$12,0)),"0", "1")</f>
        <v>0</v>
      </c>
      <c r="AO1568" s="2" t="str">
        <f>IF(ISERROR(MATCH(#REF!,#REF!,0)),"0", "1")</f>
        <v>0</v>
      </c>
      <c r="AP1568" s="2" t="str">
        <f>IF(ISERROR(MATCH(Table18[[#This Row], [Batch Start Year]],$BC$2:$BC$23,0)),"0", "1")</f>
        <v>0</v>
      </c>
      <c r="AQ1568" s="2" t="str">
        <f>IF(ISERROR(MATCH(Table18[[#This Row], [Batch Start Semester]],$BD$2:$BD$5,0)),"0", "1")</f>
        <v>0</v>
      </c>
      <c r="AR1568" s="2" t="str">
        <f>IF(ISERROR(MATCH(Table18[[#This Row], [Batch Session ]],$BE$2:$BE$5,0)),"0", "1")</f>
        <v>0</v>
      </c>
      <c r="AS1568" s="2" t="str">
        <f>IF(ISERROR(MATCH(Table18[[#This Row], [Current Semester Number ]],$BF$2:$BF$12,0)),"0", "1")</f>
        <v>0</v>
      </c>
      <c r="AT1568" s="2" t="str">
        <f>IF(ISERROR(MATCH(Table18[[#This Row], [Gender]],$BG$2:$BG$4,0)),"0", "1")</f>
        <v>0</v>
      </c>
      <c r="AU1568" s="2" t="str">
        <f>IF(ISERROR(MATCH(Table18[[#This Row], [Quota Type]],$BH$2:$BH$12,0)),"0", "1")</f>
        <v>0</v>
      </c>
      <c r="AV1568" s="2" t="str">
        <f>IF(ISERROR(MATCH(Table18[[#This Row], [Different Ability Type (only for Differently abled students)]],$BI$2:$BI$8,0)),"0", "1")</f>
        <v>0</v>
      </c>
      <c r="AW1568" s="2"/>
      <c r="AX1568" s="2"/>
      <c r="AY1568" s="2"/>
      <c r="AZ1568" s="2"/>
    </row>
    <row r="1569" ht="14.25">
      <c r="A1569" s="23"/>
      <c r="B1569" s="23"/>
      <c r="C1569" s="23"/>
      <c r="D1569" s="23"/>
      <c r="E1569" s="23"/>
      <c r="F1569" s="23"/>
      <c r="G1569" s="24"/>
      <c r="H1569" s="25"/>
      <c r="I1569" s="26"/>
      <c r="J1569" s="27"/>
      <c r="K1569" s="27"/>
      <c r="L1569" s="27"/>
      <c r="M1569" s="26"/>
      <c r="N1569" s="28"/>
      <c r="O1569" s="29"/>
      <c r="P1569" s="30"/>
      <c r="Q1569" s="30"/>
      <c r="R1569" s="30"/>
      <c r="S1569" s="31"/>
      <c r="T1569" s="26"/>
      <c r="U1569" s="27"/>
      <c r="V1569" s="82"/>
      <c r="W1569" s="83"/>
      <c r="X1569" s="27"/>
      <c r="Y1569" s="36"/>
      <c r="Z1569" s="27"/>
      <c r="AA1569" s="37"/>
      <c r="AB1569" s="38"/>
      <c r="AC1569" s="39"/>
      <c r="AD1569" s="40"/>
      <c r="AK1569" s="2" t="str">
        <f>IF(ISERROR(MATCH(Table18[[#This Row], [Sector of College]],$AY$2:$AY$4,0)),"0", "1")</f>
        <v>0</v>
      </c>
      <c r="AL1569" s="2" t="str">
        <f>IF(ISERROR(MATCH(Table18[[#This Row], [Type of College]],$AZ$2:$AZ$4,0)),"0", "1")</f>
        <v>0</v>
      </c>
      <c r="AM1569" s="2" t="str">
        <f>IF(ISERROR(MATCH(Table18[[#This Row], [College Category]],$BA$2:$BA$15,0)),"0", "1")</f>
        <v>0</v>
      </c>
      <c r="AN1569" s="2" t="str">
        <f>IF(ISERROR(MATCH(Table18[[#This Row], [Degree Duration]],$BB$3:$BB$12,0)),"0", "1")</f>
        <v>0</v>
      </c>
      <c r="AO1569" s="2" t="str">
        <f>IF(ISERROR(MATCH(#REF!,#REF!,0)),"0", "1")</f>
        <v>0</v>
      </c>
      <c r="AP1569" s="2" t="str">
        <f>IF(ISERROR(MATCH(Table18[[#This Row], [Batch Start Year]],$BC$2:$BC$23,0)),"0", "1")</f>
        <v>0</v>
      </c>
      <c r="AQ1569" s="2" t="str">
        <f>IF(ISERROR(MATCH(Table18[[#This Row], [Batch Start Semester]],$BD$2:$BD$5,0)),"0", "1")</f>
        <v>0</v>
      </c>
      <c r="AR1569" s="2" t="str">
        <f>IF(ISERROR(MATCH(Table18[[#This Row], [Batch Session ]],$BE$2:$BE$5,0)),"0", "1")</f>
        <v>0</v>
      </c>
      <c r="AS1569" s="2" t="str">
        <f>IF(ISERROR(MATCH(Table18[[#This Row], [Current Semester Number ]],$BF$2:$BF$12,0)),"0", "1")</f>
        <v>0</v>
      </c>
      <c r="AT1569" s="2" t="str">
        <f>IF(ISERROR(MATCH(Table18[[#This Row], [Gender]],$BG$2:$BG$4,0)),"0", "1")</f>
        <v>0</v>
      </c>
      <c r="AU1569" s="2" t="str">
        <f>IF(ISERROR(MATCH(Table18[[#This Row], [Quota Type]],$BH$2:$BH$12,0)),"0", "1")</f>
        <v>0</v>
      </c>
      <c r="AV1569" s="2" t="str">
        <f>IF(ISERROR(MATCH(Table18[[#This Row], [Different Ability Type (only for Differently abled students)]],$BI$2:$BI$8,0)),"0", "1")</f>
        <v>0</v>
      </c>
      <c r="AW1569" s="2"/>
      <c r="AX1569" s="2"/>
      <c r="AY1569" s="2"/>
      <c r="AZ1569" s="2"/>
    </row>
    <row r="1570" ht="14.25">
      <c r="A1570" s="23"/>
      <c r="B1570" s="23"/>
      <c r="C1570" s="23"/>
      <c r="D1570" s="23"/>
      <c r="E1570" s="23"/>
      <c r="F1570" s="23"/>
      <c r="G1570" s="24"/>
      <c r="H1570" s="25"/>
      <c r="I1570" s="26"/>
      <c r="J1570" s="27"/>
      <c r="K1570" s="27"/>
      <c r="L1570" s="27"/>
      <c r="M1570" s="26"/>
      <c r="N1570" s="28"/>
      <c r="O1570" s="29"/>
      <c r="P1570" s="30"/>
      <c r="Q1570" s="30"/>
      <c r="R1570" s="30"/>
      <c r="S1570" s="31"/>
      <c r="T1570" s="26"/>
      <c r="U1570" s="27"/>
      <c r="V1570" s="82"/>
      <c r="W1570" s="83"/>
      <c r="X1570" s="27"/>
      <c r="Y1570" s="36"/>
      <c r="Z1570" s="27"/>
      <c r="AA1570" s="37"/>
      <c r="AB1570" s="38"/>
      <c r="AC1570" s="39"/>
      <c r="AD1570" s="40"/>
      <c r="AK1570" s="2" t="str">
        <f>IF(ISERROR(MATCH(Table18[[#This Row], [Sector of College]],$AY$2:$AY$4,0)),"0", "1")</f>
        <v>0</v>
      </c>
      <c r="AL1570" s="2" t="str">
        <f>IF(ISERROR(MATCH(Table18[[#This Row], [Type of College]],$AZ$2:$AZ$4,0)),"0", "1")</f>
        <v>0</v>
      </c>
      <c r="AM1570" s="2" t="str">
        <f>IF(ISERROR(MATCH(Table18[[#This Row], [College Category]],$BA$2:$BA$15,0)),"0", "1")</f>
        <v>0</v>
      </c>
      <c r="AN1570" s="2" t="str">
        <f>IF(ISERROR(MATCH(Table18[[#This Row], [Degree Duration]],$BB$3:$BB$12,0)),"0", "1")</f>
        <v>0</v>
      </c>
      <c r="AO1570" s="2" t="str">
        <f>IF(ISERROR(MATCH(#REF!,#REF!,0)),"0", "1")</f>
        <v>0</v>
      </c>
      <c r="AP1570" s="2" t="str">
        <f>IF(ISERROR(MATCH(Table18[[#This Row], [Batch Start Year]],$BC$2:$BC$23,0)),"0", "1")</f>
        <v>0</v>
      </c>
      <c r="AQ1570" s="2" t="str">
        <f>IF(ISERROR(MATCH(Table18[[#This Row], [Batch Start Semester]],$BD$2:$BD$5,0)),"0", "1")</f>
        <v>0</v>
      </c>
      <c r="AR1570" s="2" t="str">
        <f>IF(ISERROR(MATCH(Table18[[#This Row], [Batch Session ]],$BE$2:$BE$5,0)),"0", "1")</f>
        <v>0</v>
      </c>
      <c r="AS1570" s="2" t="str">
        <f>IF(ISERROR(MATCH(Table18[[#This Row], [Current Semester Number ]],$BF$2:$BF$12,0)),"0", "1")</f>
        <v>0</v>
      </c>
      <c r="AT1570" s="2" t="str">
        <f>IF(ISERROR(MATCH(Table18[[#This Row], [Gender]],$BG$2:$BG$4,0)),"0", "1")</f>
        <v>0</v>
      </c>
      <c r="AU1570" s="2" t="str">
        <f>IF(ISERROR(MATCH(Table18[[#This Row], [Quota Type]],$BH$2:$BH$12,0)),"0", "1")</f>
        <v>0</v>
      </c>
      <c r="AV1570" s="2" t="str">
        <f>IF(ISERROR(MATCH(Table18[[#This Row], [Different Ability Type (only for Differently abled students)]],$BI$2:$BI$8,0)),"0", "1")</f>
        <v>0</v>
      </c>
      <c r="AW1570" s="2"/>
      <c r="AX1570" s="2"/>
      <c r="AY1570" s="2"/>
      <c r="AZ1570" s="2"/>
    </row>
    <row r="1571" ht="14.25">
      <c r="A1571" s="23"/>
      <c r="B1571" s="23"/>
      <c r="C1571" s="23"/>
      <c r="D1571" s="23"/>
      <c r="E1571" s="23"/>
      <c r="F1571" s="23"/>
      <c r="G1571" s="24"/>
      <c r="H1571" s="25"/>
      <c r="I1571" s="26"/>
      <c r="J1571" s="27"/>
      <c r="K1571" s="27"/>
      <c r="L1571" s="27"/>
      <c r="M1571" s="26"/>
      <c r="N1571" s="28"/>
      <c r="O1571" s="29"/>
      <c r="P1571" s="30"/>
      <c r="Q1571" s="30"/>
      <c r="R1571" s="30"/>
      <c r="S1571" s="31"/>
      <c r="T1571" s="26"/>
      <c r="U1571" s="27"/>
      <c r="V1571" s="82"/>
      <c r="W1571" s="83"/>
      <c r="X1571" s="27"/>
      <c r="Y1571" s="36"/>
      <c r="Z1571" s="27"/>
      <c r="AA1571" s="37"/>
      <c r="AB1571" s="38"/>
      <c r="AC1571" s="39"/>
      <c r="AD1571" s="40"/>
      <c r="AK1571" s="2" t="str">
        <f>IF(ISERROR(MATCH(Table18[[#This Row], [Sector of College]],$AY$2:$AY$4,0)),"0", "1")</f>
        <v>0</v>
      </c>
      <c r="AL1571" s="2" t="str">
        <f>IF(ISERROR(MATCH(Table18[[#This Row], [Type of College]],$AZ$2:$AZ$4,0)),"0", "1")</f>
        <v>0</v>
      </c>
      <c r="AM1571" s="2" t="str">
        <f>IF(ISERROR(MATCH(Table18[[#This Row], [College Category]],$BA$2:$BA$15,0)),"0", "1")</f>
        <v>0</v>
      </c>
      <c r="AN1571" s="2" t="str">
        <f>IF(ISERROR(MATCH(Table18[[#This Row], [Degree Duration]],$BB$3:$BB$12,0)),"0", "1")</f>
        <v>0</v>
      </c>
      <c r="AO1571" s="2" t="str">
        <f>IF(ISERROR(MATCH(#REF!,#REF!,0)),"0", "1")</f>
        <v>0</v>
      </c>
      <c r="AP1571" s="2" t="str">
        <f>IF(ISERROR(MATCH(Table18[[#This Row], [Batch Start Year]],$BC$2:$BC$23,0)),"0", "1")</f>
        <v>0</v>
      </c>
      <c r="AQ1571" s="2" t="str">
        <f>IF(ISERROR(MATCH(Table18[[#This Row], [Batch Start Semester]],$BD$2:$BD$5,0)),"0", "1")</f>
        <v>0</v>
      </c>
      <c r="AR1571" s="2" t="str">
        <f>IF(ISERROR(MATCH(Table18[[#This Row], [Batch Session ]],$BE$2:$BE$5,0)),"0", "1")</f>
        <v>0</v>
      </c>
      <c r="AS1571" s="2" t="str">
        <f>IF(ISERROR(MATCH(Table18[[#This Row], [Current Semester Number ]],$BF$2:$BF$12,0)),"0", "1")</f>
        <v>0</v>
      </c>
      <c r="AT1571" s="2" t="str">
        <f>IF(ISERROR(MATCH(Table18[[#This Row], [Gender]],$BG$2:$BG$4,0)),"0", "1")</f>
        <v>0</v>
      </c>
      <c r="AU1571" s="2" t="str">
        <f>IF(ISERROR(MATCH(Table18[[#This Row], [Quota Type]],$BH$2:$BH$12,0)),"0", "1")</f>
        <v>0</v>
      </c>
      <c r="AV1571" s="2" t="str">
        <f>IF(ISERROR(MATCH(Table18[[#This Row], [Different Ability Type (only for Differently abled students)]],$BI$2:$BI$8,0)),"0", "1")</f>
        <v>0</v>
      </c>
      <c r="AW1571" s="2"/>
      <c r="AX1571" s="2"/>
      <c r="AY1571" s="2"/>
      <c r="AZ1571" s="2"/>
    </row>
    <row r="1572" ht="14.25">
      <c r="A1572" s="23"/>
      <c r="B1572" s="23"/>
      <c r="C1572" s="23"/>
      <c r="D1572" s="23"/>
      <c r="E1572" s="23"/>
      <c r="F1572" s="23"/>
      <c r="G1572" s="24"/>
      <c r="H1572" s="25"/>
      <c r="I1572" s="26"/>
      <c r="J1572" s="27"/>
      <c r="K1572" s="27"/>
      <c r="L1572" s="27"/>
      <c r="M1572" s="26"/>
      <c r="N1572" s="28"/>
      <c r="O1572" s="29"/>
      <c r="P1572" s="30"/>
      <c r="Q1572" s="30"/>
      <c r="R1572" s="30"/>
      <c r="S1572" s="31"/>
      <c r="T1572" s="26"/>
      <c r="U1572" s="27"/>
      <c r="V1572" s="82"/>
      <c r="W1572" s="83"/>
      <c r="X1572" s="27"/>
      <c r="Y1572" s="36"/>
      <c r="Z1572" s="27"/>
      <c r="AA1572" s="37"/>
      <c r="AB1572" s="38"/>
      <c r="AC1572" s="39"/>
      <c r="AD1572" s="40"/>
      <c r="AK1572" s="2" t="str">
        <f>IF(ISERROR(MATCH(Table18[[#This Row], [Sector of College]],$AY$2:$AY$4,0)),"0", "1")</f>
        <v>0</v>
      </c>
      <c r="AL1572" s="2" t="str">
        <f>IF(ISERROR(MATCH(Table18[[#This Row], [Type of College]],$AZ$2:$AZ$4,0)),"0", "1")</f>
        <v>0</v>
      </c>
      <c r="AM1572" s="2" t="str">
        <f>IF(ISERROR(MATCH(Table18[[#This Row], [College Category]],$BA$2:$BA$15,0)),"0", "1")</f>
        <v>0</v>
      </c>
      <c r="AN1572" s="2" t="str">
        <f>IF(ISERROR(MATCH(Table18[[#This Row], [Degree Duration]],$BB$3:$BB$12,0)),"0", "1")</f>
        <v>0</v>
      </c>
      <c r="AO1572" s="2" t="str">
        <f>IF(ISERROR(MATCH(#REF!,#REF!,0)),"0", "1")</f>
        <v>0</v>
      </c>
      <c r="AP1572" s="2" t="str">
        <f>IF(ISERROR(MATCH(Table18[[#This Row], [Batch Start Year]],$BC$2:$BC$23,0)),"0", "1")</f>
        <v>0</v>
      </c>
      <c r="AQ1572" s="2" t="str">
        <f>IF(ISERROR(MATCH(Table18[[#This Row], [Batch Start Semester]],$BD$2:$BD$5,0)),"0", "1")</f>
        <v>0</v>
      </c>
      <c r="AR1572" s="2" t="str">
        <f>IF(ISERROR(MATCH(Table18[[#This Row], [Batch Session ]],$BE$2:$BE$5,0)),"0", "1")</f>
        <v>0</v>
      </c>
      <c r="AS1572" s="2" t="str">
        <f>IF(ISERROR(MATCH(Table18[[#This Row], [Current Semester Number ]],$BF$2:$BF$12,0)),"0", "1")</f>
        <v>0</v>
      </c>
      <c r="AT1572" s="2" t="str">
        <f>IF(ISERROR(MATCH(Table18[[#This Row], [Gender]],$BG$2:$BG$4,0)),"0", "1")</f>
        <v>0</v>
      </c>
      <c r="AU1572" s="2" t="str">
        <f>IF(ISERROR(MATCH(Table18[[#This Row], [Quota Type]],$BH$2:$BH$12,0)),"0", "1")</f>
        <v>0</v>
      </c>
      <c r="AV1572" s="2" t="str">
        <f>IF(ISERROR(MATCH(Table18[[#This Row], [Different Ability Type (only for Differently abled students)]],$BI$2:$BI$8,0)),"0", "1")</f>
        <v>0</v>
      </c>
      <c r="AW1572" s="2"/>
      <c r="AX1572" s="2"/>
      <c r="AY1572" s="2"/>
      <c r="AZ1572" s="2"/>
    </row>
    <row r="1573" ht="14.25">
      <c r="A1573" s="23"/>
      <c r="B1573" s="23"/>
      <c r="C1573" s="23"/>
      <c r="D1573" s="23"/>
      <c r="E1573" s="23"/>
      <c r="F1573" s="23"/>
      <c r="G1573" s="24"/>
      <c r="H1573" s="25"/>
      <c r="I1573" s="26"/>
      <c r="J1573" s="27"/>
      <c r="K1573" s="27"/>
      <c r="L1573" s="27"/>
      <c r="M1573" s="26"/>
      <c r="N1573" s="28"/>
      <c r="O1573" s="29"/>
      <c r="P1573" s="30"/>
      <c r="Q1573" s="30"/>
      <c r="R1573" s="30"/>
      <c r="S1573" s="31"/>
      <c r="T1573" s="26"/>
      <c r="U1573" s="27"/>
      <c r="V1573" s="82"/>
      <c r="W1573" s="83"/>
      <c r="X1573" s="27"/>
      <c r="Y1573" s="36"/>
      <c r="Z1573" s="27"/>
      <c r="AA1573" s="37"/>
      <c r="AB1573" s="38"/>
      <c r="AC1573" s="39"/>
      <c r="AD1573" s="40"/>
      <c r="AK1573" s="2" t="str">
        <f>IF(ISERROR(MATCH(Table18[[#This Row], [Sector of College]],$AY$2:$AY$4,0)),"0", "1")</f>
        <v>0</v>
      </c>
      <c r="AL1573" s="2" t="str">
        <f>IF(ISERROR(MATCH(Table18[[#This Row], [Type of College]],$AZ$2:$AZ$4,0)),"0", "1")</f>
        <v>0</v>
      </c>
      <c r="AM1573" s="2" t="str">
        <f>IF(ISERROR(MATCH(Table18[[#This Row], [College Category]],$BA$2:$BA$15,0)),"0", "1")</f>
        <v>0</v>
      </c>
      <c r="AN1573" s="2" t="str">
        <f>IF(ISERROR(MATCH(Table18[[#This Row], [Degree Duration]],$BB$3:$BB$12,0)),"0", "1")</f>
        <v>0</v>
      </c>
      <c r="AO1573" s="2" t="str">
        <f>IF(ISERROR(MATCH(#REF!,#REF!,0)),"0", "1")</f>
        <v>0</v>
      </c>
      <c r="AP1573" s="2" t="str">
        <f>IF(ISERROR(MATCH(Table18[[#This Row], [Batch Start Year]],$BC$2:$BC$23,0)),"0", "1")</f>
        <v>0</v>
      </c>
      <c r="AQ1573" s="2" t="str">
        <f>IF(ISERROR(MATCH(Table18[[#This Row], [Batch Start Semester]],$BD$2:$BD$5,0)),"0", "1")</f>
        <v>0</v>
      </c>
      <c r="AR1573" s="2" t="str">
        <f>IF(ISERROR(MATCH(Table18[[#This Row], [Batch Session ]],$BE$2:$BE$5,0)),"0", "1")</f>
        <v>0</v>
      </c>
      <c r="AS1573" s="2" t="str">
        <f>IF(ISERROR(MATCH(Table18[[#This Row], [Current Semester Number ]],$BF$2:$BF$12,0)),"0", "1")</f>
        <v>0</v>
      </c>
      <c r="AT1573" s="2" t="str">
        <f>IF(ISERROR(MATCH(Table18[[#This Row], [Gender]],$BG$2:$BG$4,0)),"0", "1")</f>
        <v>0</v>
      </c>
      <c r="AU1573" s="2" t="str">
        <f>IF(ISERROR(MATCH(Table18[[#This Row], [Quota Type]],$BH$2:$BH$12,0)),"0", "1")</f>
        <v>0</v>
      </c>
      <c r="AV1573" s="2" t="str">
        <f>IF(ISERROR(MATCH(Table18[[#This Row], [Different Ability Type (only for Differently abled students)]],$BI$2:$BI$8,0)),"0", "1")</f>
        <v>0</v>
      </c>
      <c r="AW1573" s="2"/>
      <c r="AX1573" s="2"/>
      <c r="AY1573" s="2"/>
      <c r="AZ1573" s="2"/>
    </row>
    <row r="1574" ht="14.25">
      <c r="A1574" s="23"/>
      <c r="B1574" s="23"/>
      <c r="C1574" s="23"/>
      <c r="D1574" s="23"/>
      <c r="E1574" s="23"/>
      <c r="F1574" s="23"/>
      <c r="G1574" s="24"/>
      <c r="H1574" s="25"/>
      <c r="I1574" s="26"/>
      <c r="J1574" s="27"/>
      <c r="K1574" s="27"/>
      <c r="L1574" s="27"/>
      <c r="M1574" s="26"/>
      <c r="N1574" s="28"/>
      <c r="O1574" s="29"/>
      <c r="P1574" s="30"/>
      <c r="Q1574" s="30"/>
      <c r="R1574" s="30"/>
      <c r="S1574" s="31"/>
      <c r="T1574" s="26"/>
      <c r="U1574" s="27"/>
      <c r="V1574" s="82"/>
      <c r="W1574" s="83"/>
      <c r="X1574" s="27"/>
      <c r="Y1574" s="36"/>
      <c r="Z1574" s="27"/>
      <c r="AA1574" s="37"/>
      <c r="AB1574" s="38"/>
      <c r="AC1574" s="39"/>
      <c r="AD1574" s="40"/>
      <c r="AK1574" s="2" t="str">
        <f>IF(ISERROR(MATCH(Table18[[#This Row], [Sector of College]],$AY$2:$AY$4,0)),"0", "1")</f>
        <v>0</v>
      </c>
      <c r="AL1574" s="2" t="str">
        <f>IF(ISERROR(MATCH(Table18[[#This Row], [Type of College]],$AZ$2:$AZ$4,0)),"0", "1")</f>
        <v>0</v>
      </c>
      <c r="AM1574" s="2" t="str">
        <f>IF(ISERROR(MATCH(Table18[[#This Row], [College Category]],$BA$2:$BA$15,0)),"0", "1")</f>
        <v>0</v>
      </c>
      <c r="AN1574" s="2" t="str">
        <f>IF(ISERROR(MATCH(Table18[[#This Row], [Degree Duration]],$BB$3:$BB$12,0)),"0", "1")</f>
        <v>0</v>
      </c>
      <c r="AO1574" s="2" t="str">
        <f>IF(ISERROR(MATCH(#REF!,#REF!,0)),"0", "1")</f>
        <v>0</v>
      </c>
      <c r="AP1574" s="2" t="str">
        <f>IF(ISERROR(MATCH(Table18[[#This Row], [Batch Start Year]],$BC$2:$BC$23,0)),"0", "1")</f>
        <v>0</v>
      </c>
      <c r="AQ1574" s="2" t="str">
        <f>IF(ISERROR(MATCH(Table18[[#This Row], [Batch Start Semester]],$BD$2:$BD$5,0)),"0", "1")</f>
        <v>0</v>
      </c>
      <c r="AR1574" s="2" t="str">
        <f>IF(ISERROR(MATCH(Table18[[#This Row], [Batch Session ]],$BE$2:$BE$5,0)),"0", "1")</f>
        <v>0</v>
      </c>
      <c r="AS1574" s="2" t="str">
        <f>IF(ISERROR(MATCH(Table18[[#This Row], [Current Semester Number ]],$BF$2:$BF$12,0)),"0", "1")</f>
        <v>0</v>
      </c>
      <c r="AT1574" s="2" t="str">
        <f>IF(ISERROR(MATCH(Table18[[#This Row], [Gender]],$BG$2:$BG$4,0)),"0", "1")</f>
        <v>0</v>
      </c>
      <c r="AU1574" s="2" t="str">
        <f>IF(ISERROR(MATCH(Table18[[#This Row], [Quota Type]],$BH$2:$BH$12,0)),"0", "1")</f>
        <v>0</v>
      </c>
      <c r="AV1574" s="2" t="str">
        <f>IF(ISERROR(MATCH(Table18[[#This Row], [Different Ability Type (only for Differently abled students)]],$BI$2:$BI$8,0)),"0", "1")</f>
        <v>0</v>
      </c>
      <c r="AW1574" s="2"/>
      <c r="AX1574" s="2"/>
      <c r="AY1574" s="2"/>
      <c r="AZ1574" s="2"/>
    </row>
    <row r="1575" ht="14.25">
      <c r="A1575" s="23"/>
      <c r="B1575" s="23"/>
      <c r="C1575" s="23"/>
      <c r="D1575" s="23"/>
      <c r="E1575" s="23"/>
      <c r="F1575" s="23"/>
      <c r="G1575" s="24"/>
      <c r="H1575" s="25"/>
      <c r="I1575" s="26"/>
      <c r="J1575" s="27"/>
      <c r="K1575" s="27"/>
      <c r="L1575" s="27"/>
      <c r="M1575" s="26"/>
      <c r="N1575" s="28"/>
      <c r="O1575" s="29"/>
      <c r="P1575" s="30"/>
      <c r="Q1575" s="30"/>
      <c r="R1575" s="30"/>
      <c r="S1575" s="31"/>
      <c r="T1575" s="26"/>
      <c r="U1575" s="27"/>
      <c r="V1575" s="82"/>
      <c r="W1575" s="83"/>
      <c r="X1575" s="27"/>
      <c r="Y1575" s="36"/>
      <c r="Z1575" s="27"/>
      <c r="AA1575" s="37"/>
      <c r="AB1575" s="38"/>
      <c r="AC1575" s="39"/>
      <c r="AD1575" s="40"/>
      <c r="AK1575" s="2" t="str">
        <f>IF(ISERROR(MATCH(Table18[[#This Row], [Sector of College]],$AY$2:$AY$4,0)),"0", "1")</f>
        <v>0</v>
      </c>
      <c r="AL1575" s="2" t="str">
        <f>IF(ISERROR(MATCH(Table18[[#This Row], [Type of College]],$AZ$2:$AZ$4,0)),"0", "1")</f>
        <v>0</v>
      </c>
      <c r="AM1575" s="2" t="str">
        <f>IF(ISERROR(MATCH(Table18[[#This Row], [College Category]],$BA$2:$BA$15,0)),"0", "1")</f>
        <v>0</v>
      </c>
      <c r="AN1575" s="2" t="str">
        <f>IF(ISERROR(MATCH(Table18[[#This Row], [Degree Duration]],$BB$3:$BB$12,0)),"0", "1")</f>
        <v>0</v>
      </c>
      <c r="AO1575" s="2" t="str">
        <f>IF(ISERROR(MATCH(#REF!,#REF!,0)),"0", "1")</f>
        <v>0</v>
      </c>
      <c r="AP1575" s="2" t="str">
        <f>IF(ISERROR(MATCH(Table18[[#This Row], [Batch Start Year]],$BC$2:$BC$23,0)),"0", "1")</f>
        <v>0</v>
      </c>
      <c r="AQ1575" s="2" t="str">
        <f>IF(ISERROR(MATCH(Table18[[#This Row], [Batch Start Semester]],$BD$2:$BD$5,0)),"0", "1")</f>
        <v>0</v>
      </c>
      <c r="AR1575" s="2" t="str">
        <f>IF(ISERROR(MATCH(Table18[[#This Row], [Batch Session ]],$BE$2:$BE$5,0)),"0", "1")</f>
        <v>0</v>
      </c>
      <c r="AS1575" s="2" t="str">
        <f>IF(ISERROR(MATCH(Table18[[#This Row], [Current Semester Number ]],$BF$2:$BF$12,0)),"0", "1")</f>
        <v>0</v>
      </c>
      <c r="AT1575" s="2" t="str">
        <f>IF(ISERROR(MATCH(Table18[[#This Row], [Gender]],$BG$2:$BG$4,0)),"0", "1")</f>
        <v>0</v>
      </c>
      <c r="AU1575" s="2" t="str">
        <f>IF(ISERROR(MATCH(Table18[[#This Row], [Quota Type]],$BH$2:$BH$12,0)),"0", "1")</f>
        <v>0</v>
      </c>
      <c r="AV1575" s="2" t="str">
        <f>IF(ISERROR(MATCH(Table18[[#This Row], [Different Ability Type (only for Differently abled students)]],$BI$2:$BI$8,0)),"0", "1")</f>
        <v>0</v>
      </c>
      <c r="AW1575" s="2"/>
      <c r="AX1575" s="2"/>
      <c r="AY1575" s="2"/>
      <c r="AZ1575" s="2"/>
    </row>
    <row r="1576" ht="14.25">
      <c r="A1576" s="23"/>
      <c r="B1576" s="23"/>
      <c r="C1576" s="23"/>
      <c r="D1576" s="23"/>
      <c r="E1576" s="23"/>
      <c r="F1576" s="23"/>
      <c r="G1576" s="24"/>
      <c r="H1576" s="25"/>
      <c r="I1576" s="26"/>
      <c r="J1576" s="27"/>
      <c r="K1576" s="27"/>
      <c r="L1576" s="27"/>
      <c r="M1576" s="26"/>
      <c r="N1576" s="28"/>
      <c r="O1576" s="29"/>
      <c r="P1576" s="30"/>
      <c r="Q1576" s="30"/>
      <c r="R1576" s="30"/>
      <c r="S1576" s="31"/>
      <c r="T1576" s="26"/>
      <c r="U1576" s="27"/>
      <c r="V1576" s="82"/>
      <c r="W1576" s="83"/>
      <c r="X1576" s="27"/>
      <c r="Y1576" s="36"/>
      <c r="Z1576" s="27"/>
      <c r="AA1576" s="37"/>
      <c r="AB1576" s="38"/>
      <c r="AC1576" s="39"/>
      <c r="AD1576" s="40"/>
      <c r="AK1576" s="2" t="str">
        <f>IF(ISERROR(MATCH(Table18[[#This Row], [Sector of College]],$AY$2:$AY$4,0)),"0", "1")</f>
        <v>0</v>
      </c>
      <c r="AL1576" s="2" t="str">
        <f>IF(ISERROR(MATCH(Table18[[#This Row], [Type of College]],$AZ$2:$AZ$4,0)),"0", "1")</f>
        <v>0</v>
      </c>
      <c r="AM1576" s="2" t="str">
        <f>IF(ISERROR(MATCH(Table18[[#This Row], [College Category]],$BA$2:$BA$15,0)),"0", "1")</f>
        <v>0</v>
      </c>
      <c r="AN1576" s="2" t="str">
        <f>IF(ISERROR(MATCH(Table18[[#This Row], [Degree Duration]],$BB$3:$BB$12,0)),"0", "1")</f>
        <v>0</v>
      </c>
      <c r="AO1576" s="2" t="str">
        <f>IF(ISERROR(MATCH(#REF!,#REF!,0)),"0", "1")</f>
        <v>0</v>
      </c>
      <c r="AP1576" s="2" t="str">
        <f>IF(ISERROR(MATCH(Table18[[#This Row], [Batch Start Year]],$BC$2:$BC$23,0)),"0", "1")</f>
        <v>0</v>
      </c>
      <c r="AQ1576" s="2" t="str">
        <f>IF(ISERROR(MATCH(Table18[[#This Row], [Batch Start Semester]],$BD$2:$BD$5,0)),"0", "1")</f>
        <v>0</v>
      </c>
      <c r="AR1576" s="2" t="str">
        <f>IF(ISERROR(MATCH(Table18[[#This Row], [Batch Session ]],$BE$2:$BE$5,0)),"0", "1")</f>
        <v>0</v>
      </c>
      <c r="AS1576" s="2" t="str">
        <f>IF(ISERROR(MATCH(Table18[[#This Row], [Current Semester Number ]],$BF$2:$BF$12,0)),"0", "1")</f>
        <v>0</v>
      </c>
      <c r="AT1576" s="2" t="str">
        <f>IF(ISERROR(MATCH(Table18[[#This Row], [Gender]],$BG$2:$BG$4,0)),"0", "1")</f>
        <v>0</v>
      </c>
      <c r="AU1576" s="2" t="str">
        <f>IF(ISERROR(MATCH(Table18[[#This Row], [Quota Type]],$BH$2:$BH$12,0)),"0", "1")</f>
        <v>0</v>
      </c>
      <c r="AV1576" s="2" t="str">
        <f>IF(ISERROR(MATCH(Table18[[#This Row], [Different Ability Type (only for Differently abled students)]],$BI$2:$BI$8,0)),"0", "1")</f>
        <v>0</v>
      </c>
      <c r="AW1576" s="2"/>
      <c r="AX1576" s="2"/>
      <c r="AY1576" s="2"/>
      <c r="AZ1576" s="2"/>
    </row>
    <row r="1577" ht="14.25">
      <c r="A1577" s="23"/>
      <c r="B1577" s="23"/>
      <c r="C1577" s="23"/>
      <c r="D1577" s="23"/>
      <c r="E1577" s="23"/>
      <c r="F1577" s="23"/>
      <c r="G1577" s="24"/>
      <c r="H1577" s="25"/>
      <c r="I1577" s="26"/>
      <c r="J1577" s="27"/>
      <c r="K1577" s="27"/>
      <c r="L1577" s="27"/>
      <c r="M1577" s="26"/>
      <c r="N1577" s="28"/>
      <c r="O1577" s="29"/>
      <c r="P1577" s="30"/>
      <c r="Q1577" s="30"/>
      <c r="R1577" s="30"/>
      <c r="S1577" s="31"/>
      <c r="T1577" s="26"/>
      <c r="U1577" s="27"/>
      <c r="V1577" s="82"/>
      <c r="W1577" s="83"/>
      <c r="X1577" s="27"/>
      <c r="Y1577" s="36"/>
      <c r="Z1577" s="27"/>
      <c r="AA1577" s="37"/>
      <c r="AB1577" s="38"/>
      <c r="AC1577" s="39"/>
      <c r="AD1577" s="40"/>
      <c r="AK1577" s="2" t="str">
        <f>IF(ISERROR(MATCH(Table18[[#This Row], [Sector of College]],$AY$2:$AY$4,0)),"0", "1")</f>
        <v>0</v>
      </c>
      <c r="AL1577" s="2" t="str">
        <f>IF(ISERROR(MATCH(Table18[[#This Row], [Type of College]],$AZ$2:$AZ$4,0)),"0", "1")</f>
        <v>0</v>
      </c>
      <c r="AM1577" s="2" t="str">
        <f>IF(ISERROR(MATCH(Table18[[#This Row], [College Category]],$BA$2:$BA$15,0)),"0", "1")</f>
        <v>0</v>
      </c>
      <c r="AN1577" s="2" t="str">
        <f>IF(ISERROR(MATCH(Table18[[#This Row], [Degree Duration]],$BB$3:$BB$12,0)),"0", "1")</f>
        <v>0</v>
      </c>
      <c r="AO1577" s="2" t="str">
        <f>IF(ISERROR(MATCH(#REF!,#REF!,0)),"0", "1")</f>
        <v>0</v>
      </c>
      <c r="AP1577" s="2" t="str">
        <f>IF(ISERROR(MATCH(Table18[[#This Row], [Batch Start Year]],$BC$2:$BC$23,0)),"0", "1")</f>
        <v>0</v>
      </c>
      <c r="AQ1577" s="2" t="str">
        <f>IF(ISERROR(MATCH(Table18[[#This Row], [Batch Start Semester]],$BD$2:$BD$5,0)),"0", "1")</f>
        <v>0</v>
      </c>
      <c r="AR1577" s="2" t="str">
        <f>IF(ISERROR(MATCH(Table18[[#This Row], [Batch Session ]],$BE$2:$BE$5,0)),"0", "1")</f>
        <v>0</v>
      </c>
      <c r="AS1577" s="2" t="str">
        <f>IF(ISERROR(MATCH(Table18[[#This Row], [Current Semester Number ]],$BF$2:$BF$12,0)),"0", "1")</f>
        <v>0</v>
      </c>
      <c r="AT1577" s="2" t="str">
        <f>IF(ISERROR(MATCH(Table18[[#This Row], [Gender]],$BG$2:$BG$4,0)),"0", "1")</f>
        <v>0</v>
      </c>
      <c r="AU1577" s="2" t="str">
        <f>IF(ISERROR(MATCH(Table18[[#This Row], [Quota Type]],$BH$2:$BH$12,0)),"0", "1")</f>
        <v>0</v>
      </c>
      <c r="AV1577" s="2" t="str">
        <f>IF(ISERROR(MATCH(Table18[[#This Row], [Different Ability Type (only for Differently abled students)]],$BI$2:$BI$8,0)),"0", "1")</f>
        <v>0</v>
      </c>
      <c r="AW1577" s="2"/>
      <c r="AX1577" s="2"/>
      <c r="AY1577" s="2"/>
      <c r="AZ1577" s="2"/>
    </row>
    <row r="1578" ht="14.25">
      <c r="A1578" s="23"/>
      <c r="B1578" s="23"/>
      <c r="C1578" s="23"/>
      <c r="D1578" s="23"/>
      <c r="E1578" s="23"/>
      <c r="F1578" s="23"/>
      <c r="G1578" s="24"/>
      <c r="H1578" s="25"/>
      <c r="I1578" s="26"/>
      <c r="J1578" s="27"/>
      <c r="K1578" s="27"/>
      <c r="L1578" s="27"/>
      <c r="M1578" s="26"/>
      <c r="N1578" s="28"/>
      <c r="O1578" s="29"/>
      <c r="P1578" s="30"/>
      <c r="Q1578" s="30"/>
      <c r="R1578" s="30"/>
      <c r="S1578" s="31"/>
      <c r="T1578" s="26"/>
      <c r="U1578" s="27"/>
      <c r="V1578" s="82"/>
      <c r="W1578" s="83"/>
      <c r="X1578" s="27"/>
      <c r="Y1578" s="36"/>
      <c r="Z1578" s="27"/>
      <c r="AA1578" s="37"/>
      <c r="AB1578" s="38"/>
      <c r="AC1578" s="39"/>
      <c r="AD1578" s="40"/>
      <c r="AK1578" s="2" t="str">
        <f>IF(ISERROR(MATCH(Table18[[#This Row], [Sector of College]],$AY$2:$AY$4,0)),"0", "1")</f>
        <v>0</v>
      </c>
      <c r="AL1578" s="2" t="str">
        <f>IF(ISERROR(MATCH(Table18[[#This Row], [Type of College]],$AZ$2:$AZ$4,0)),"0", "1")</f>
        <v>0</v>
      </c>
      <c r="AM1578" s="2" t="str">
        <f>IF(ISERROR(MATCH(Table18[[#This Row], [College Category]],$BA$2:$BA$15,0)),"0", "1")</f>
        <v>0</v>
      </c>
      <c r="AN1578" s="2" t="str">
        <f>IF(ISERROR(MATCH(Table18[[#This Row], [Degree Duration]],$BB$3:$BB$12,0)),"0", "1")</f>
        <v>0</v>
      </c>
      <c r="AO1578" s="2" t="str">
        <f>IF(ISERROR(MATCH(#REF!,#REF!,0)),"0", "1")</f>
        <v>0</v>
      </c>
      <c r="AP1578" s="2" t="str">
        <f>IF(ISERROR(MATCH(Table18[[#This Row], [Batch Start Year]],$BC$2:$BC$23,0)),"0", "1")</f>
        <v>0</v>
      </c>
      <c r="AQ1578" s="2" t="str">
        <f>IF(ISERROR(MATCH(Table18[[#This Row], [Batch Start Semester]],$BD$2:$BD$5,0)),"0", "1")</f>
        <v>0</v>
      </c>
      <c r="AR1578" s="2" t="str">
        <f>IF(ISERROR(MATCH(Table18[[#This Row], [Batch Session ]],$BE$2:$BE$5,0)),"0", "1")</f>
        <v>0</v>
      </c>
      <c r="AS1578" s="2" t="str">
        <f>IF(ISERROR(MATCH(Table18[[#This Row], [Current Semester Number ]],$BF$2:$BF$12,0)),"0", "1")</f>
        <v>0</v>
      </c>
      <c r="AT1578" s="2" t="str">
        <f>IF(ISERROR(MATCH(Table18[[#This Row], [Gender]],$BG$2:$BG$4,0)),"0", "1")</f>
        <v>0</v>
      </c>
      <c r="AU1578" s="2" t="str">
        <f>IF(ISERROR(MATCH(Table18[[#This Row], [Quota Type]],$BH$2:$BH$12,0)),"0", "1")</f>
        <v>0</v>
      </c>
      <c r="AV1578" s="2" t="str">
        <f>IF(ISERROR(MATCH(Table18[[#This Row], [Different Ability Type (only for Differently abled students)]],$BI$2:$BI$8,0)),"0", "1")</f>
        <v>0</v>
      </c>
      <c r="AW1578" s="2"/>
      <c r="AX1578" s="2"/>
      <c r="AY1578" s="2"/>
      <c r="AZ1578" s="2"/>
    </row>
    <row r="1579" ht="14.25">
      <c r="A1579" s="23"/>
      <c r="B1579" s="23"/>
      <c r="C1579" s="23"/>
      <c r="D1579" s="23"/>
      <c r="E1579" s="23"/>
      <c r="F1579" s="23"/>
      <c r="G1579" s="24"/>
      <c r="H1579" s="25"/>
      <c r="I1579" s="26"/>
      <c r="J1579" s="27"/>
      <c r="K1579" s="27"/>
      <c r="L1579" s="27"/>
      <c r="M1579" s="26"/>
      <c r="N1579" s="28"/>
      <c r="O1579" s="29"/>
      <c r="P1579" s="30"/>
      <c r="Q1579" s="30"/>
      <c r="R1579" s="30"/>
      <c r="S1579" s="31"/>
      <c r="T1579" s="26"/>
      <c r="U1579" s="27"/>
      <c r="V1579" s="82"/>
      <c r="W1579" s="83"/>
      <c r="X1579" s="27"/>
      <c r="Y1579" s="36"/>
      <c r="Z1579" s="27"/>
      <c r="AA1579" s="37"/>
      <c r="AB1579" s="38"/>
      <c r="AC1579" s="39"/>
      <c r="AD1579" s="40"/>
      <c r="AK1579" s="2" t="str">
        <f>IF(ISERROR(MATCH(Table18[[#This Row], [Sector of College]],$AY$2:$AY$4,0)),"0", "1")</f>
        <v>0</v>
      </c>
      <c r="AL1579" s="2" t="str">
        <f>IF(ISERROR(MATCH(Table18[[#This Row], [Type of College]],$AZ$2:$AZ$4,0)),"0", "1")</f>
        <v>0</v>
      </c>
      <c r="AM1579" s="2" t="str">
        <f>IF(ISERROR(MATCH(Table18[[#This Row], [College Category]],$BA$2:$BA$15,0)),"0", "1")</f>
        <v>0</v>
      </c>
      <c r="AN1579" s="2" t="str">
        <f>IF(ISERROR(MATCH(Table18[[#This Row], [Degree Duration]],$BB$3:$BB$12,0)),"0", "1")</f>
        <v>0</v>
      </c>
      <c r="AO1579" s="2" t="str">
        <f>IF(ISERROR(MATCH(#REF!,#REF!,0)),"0", "1")</f>
        <v>0</v>
      </c>
      <c r="AP1579" s="2" t="str">
        <f>IF(ISERROR(MATCH(Table18[[#This Row], [Batch Start Year]],$BC$2:$BC$23,0)),"0", "1")</f>
        <v>0</v>
      </c>
      <c r="AQ1579" s="2" t="str">
        <f>IF(ISERROR(MATCH(Table18[[#This Row], [Batch Start Semester]],$BD$2:$BD$5,0)),"0", "1")</f>
        <v>0</v>
      </c>
      <c r="AR1579" s="2" t="str">
        <f>IF(ISERROR(MATCH(Table18[[#This Row], [Batch Session ]],$BE$2:$BE$5,0)),"0", "1")</f>
        <v>0</v>
      </c>
      <c r="AS1579" s="2" t="str">
        <f>IF(ISERROR(MATCH(Table18[[#This Row], [Current Semester Number ]],$BF$2:$BF$12,0)),"0", "1")</f>
        <v>0</v>
      </c>
      <c r="AT1579" s="2" t="str">
        <f>IF(ISERROR(MATCH(Table18[[#This Row], [Gender]],$BG$2:$BG$4,0)),"0", "1")</f>
        <v>0</v>
      </c>
      <c r="AU1579" s="2" t="str">
        <f>IF(ISERROR(MATCH(Table18[[#This Row], [Quota Type]],$BH$2:$BH$12,0)),"0", "1")</f>
        <v>0</v>
      </c>
      <c r="AV1579" s="2" t="str">
        <f>IF(ISERROR(MATCH(Table18[[#This Row], [Different Ability Type (only for Differently abled students)]],$BI$2:$BI$8,0)),"0", "1")</f>
        <v>0</v>
      </c>
      <c r="AW1579" s="2"/>
      <c r="AX1579" s="2"/>
      <c r="AY1579" s="2"/>
      <c r="AZ1579" s="2"/>
    </row>
    <row r="1580" ht="14.25">
      <c r="A1580" s="23"/>
      <c r="B1580" s="23"/>
      <c r="C1580" s="23"/>
      <c r="D1580" s="23"/>
      <c r="E1580" s="23"/>
      <c r="F1580" s="23"/>
      <c r="G1580" s="24"/>
      <c r="H1580" s="25"/>
      <c r="I1580" s="26"/>
      <c r="J1580" s="27"/>
      <c r="K1580" s="27"/>
      <c r="L1580" s="27"/>
      <c r="M1580" s="26"/>
      <c r="N1580" s="28"/>
      <c r="O1580" s="29"/>
      <c r="P1580" s="30"/>
      <c r="Q1580" s="30"/>
      <c r="R1580" s="30"/>
      <c r="S1580" s="31"/>
      <c r="T1580" s="26"/>
      <c r="U1580" s="27"/>
      <c r="V1580" s="82"/>
      <c r="W1580" s="83"/>
      <c r="X1580" s="27"/>
      <c r="Y1580" s="36"/>
      <c r="Z1580" s="27"/>
      <c r="AA1580" s="37"/>
      <c r="AB1580" s="38"/>
      <c r="AC1580" s="39"/>
      <c r="AD1580" s="40"/>
      <c r="AK1580" s="2" t="str">
        <f>IF(ISERROR(MATCH(Table18[[#This Row], [Sector of College]],$AY$2:$AY$4,0)),"0", "1")</f>
        <v>0</v>
      </c>
      <c r="AL1580" s="2" t="str">
        <f>IF(ISERROR(MATCH(Table18[[#This Row], [Type of College]],$AZ$2:$AZ$4,0)),"0", "1")</f>
        <v>0</v>
      </c>
      <c r="AM1580" s="2" t="str">
        <f>IF(ISERROR(MATCH(Table18[[#This Row], [College Category]],$BA$2:$BA$15,0)),"0", "1")</f>
        <v>0</v>
      </c>
      <c r="AN1580" s="2" t="str">
        <f>IF(ISERROR(MATCH(Table18[[#This Row], [Degree Duration]],$BB$3:$BB$12,0)),"0", "1")</f>
        <v>0</v>
      </c>
      <c r="AO1580" s="2" t="str">
        <f>IF(ISERROR(MATCH(#REF!,#REF!,0)),"0", "1")</f>
        <v>0</v>
      </c>
      <c r="AP1580" s="2" t="str">
        <f>IF(ISERROR(MATCH(Table18[[#This Row], [Batch Start Year]],$BC$2:$BC$23,0)),"0", "1")</f>
        <v>0</v>
      </c>
      <c r="AQ1580" s="2" t="str">
        <f>IF(ISERROR(MATCH(Table18[[#This Row], [Batch Start Semester]],$BD$2:$BD$5,0)),"0", "1")</f>
        <v>0</v>
      </c>
      <c r="AR1580" s="2" t="str">
        <f>IF(ISERROR(MATCH(Table18[[#This Row], [Batch Session ]],$BE$2:$BE$5,0)),"0", "1")</f>
        <v>0</v>
      </c>
      <c r="AS1580" s="2" t="str">
        <f>IF(ISERROR(MATCH(Table18[[#This Row], [Current Semester Number ]],$BF$2:$BF$12,0)),"0", "1")</f>
        <v>0</v>
      </c>
      <c r="AT1580" s="2" t="str">
        <f>IF(ISERROR(MATCH(Table18[[#This Row], [Gender]],$BG$2:$BG$4,0)),"0", "1")</f>
        <v>0</v>
      </c>
      <c r="AU1580" s="2" t="str">
        <f>IF(ISERROR(MATCH(Table18[[#This Row], [Quota Type]],$BH$2:$BH$12,0)),"0", "1")</f>
        <v>0</v>
      </c>
      <c r="AV1580" s="2" t="str">
        <f>IF(ISERROR(MATCH(Table18[[#This Row], [Different Ability Type (only for Differently abled students)]],$BI$2:$BI$8,0)),"0", "1")</f>
        <v>0</v>
      </c>
      <c r="AW1580" s="2"/>
      <c r="AX1580" s="2"/>
      <c r="AY1580" s="2"/>
      <c r="AZ1580" s="2"/>
    </row>
    <row r="1581" ht="14.25">
      <c r="A1581" s="23"/>
      <c r="B1581" s="23"/>
      <c r="C1581" s="23"/>
      <c r="D1581" s="23"/>
      <c r="E1581" s="23"/>
      <c r="F1581" s="23"/>
      <c r="G1581" s="24"/>
      <c r="H1581" s="25"/>
      <c r="I1581" s="26"/>
      <c r="J1581" s="27"/>
      <c r="K1581" s="27"/>
      <c r="L1581" s="27"/>
      <c r="M1581" s="26"/>
      <c r="N1581" s="28"/>
      <c r="O1581" s="29"/>
      <c r="P1581" s="30"/>
      <c r="Q1581" s="30"/>
      <c r="R1581" s="30"/>
      <c r="S1581" s="31"/>
      <c r="T1581" s="26"/>
      <c r="U1581" s="27"/>
      <c r="V1581" s="82"/>
      <c r="W1581" s="83"/>
      <c r="X1581" s="27"/>
      <c r="Y1581" s="36"/>
      <c r="Z1581" s="27"/>
      <c r="AA1581" s="37"/>
      <c r="AB1581" s="38"/>
      <c r="AC1581" s="39"/>
      <c r="AD1581" s="40"/>
      <c r="AK1581" s="2" t="str">
        <f>IF(ISERROR(MATCH(Table18[[#This Row], [Sector of College]],$AY$2:$AY$4,0)),"0", "1")</f>
        <v>0</v>
      </c>
      <c r="AL1581" s="2" t="str">
        <f>IF(ISERROR(MATCH(Table18[[#This Row], [Type of College]],$AZ$2:$AZ$4,0)),"0", "1")</f>
        <v>0</v>
      </c>
      <c r="AM1581" s="2" t="str">
        <f>IF(ISERROR(MATCH(Table18[[#This Row], [College Category]],$BA$2:$BA$15,0)),"0", "1")</f>
        <v>0</v>
      </c>
      <c r="AN1581" s="2" t="str">
        <f>IF(ISERROR(MATCH(Table18[[#This Row], [Degree Duration]],$BB$3:$BB$12,0)),"0", "1")</f>
        <v>0</v>
      </c>
      <c r="AO1581" s="2" t="str">
        <f>IF(ISERROR(MATCH(#REF!,#REF!,0)),"0", "1")</f>
        <v>0</v>
      </c>
      <c r="AP1581" s="2" t="str">
        <f>IF(ISERROR(MATCH(Table18[[#This Row], [Batch Start Year]],$BC$2:$BC$23,0)),"0", "1")</f>
        <v>0</v>
      </c>
      <c r="AQ1581" s="2" t="str">
        <f>IF(ISERROR(MATCH(Table18[[#This Row], [Batch Start Semester]],$BD$2:$BD$5,0)),"0", "1")</f>
        <v>0</v>
      </c>
      <c r="AR1581" s="2" t="str">
        <f>IF(ISERROR(MATCH(Table18[[#This Row], [Batch Session ]],$BE$2:$BE$5,0)),"0", "1")</f>
        <v>0</v>
      </c>
      <c r="AS1581" s="2" t="str">
        <f>IF(ISERROR(MATCH(Table18[[#This Row], [Current Semester Number ]],$BF$2:$BF$12,0)),"0", "1")</f>
        <v>0</v>
      </c>
      <c r="AT1581" s="2" t="str">
        <f>IF(ISERROR(MATCH(Table18[[#This Row], [Gender]],$BG$2:$BG$4,0)),"0", "1")</f>
        <v>0</v>
      </c>
      <c r="AU1581" s="2" t="str">
        <f>IF(ISERROR(MATCH(Table18[[#This Row], [Quota Type]],$BH$2:$BH$12,0)),"0", "1")</f>
        <v>0</v>
      </c>
      <c r="AV1581" s="2" t="str">
        <f>IF(ISERROR(MATCH(Table18[[#This Row], [Different Ability Type (only for Differently abled students)]],$BI$2:$BI$8,0)),"0", "1")</f>
        <v>0</v>
      </c>
      <c r="AW1581" s="2"/>
      <c r="AX1581" s="2"/>
      <c r="AY1581" s="2"/>
      <c r="AZ1581" s="2"/>
    </row>
    <row r="1582" ht="14.25">
      <c r="A1582" s="23"/>
      <c r="B1582" s="23"/>
      <c r="C1582" s="23"/>
      <c r="D1582" s="23"/>
      <c r="E1582" s="23"/>
      <c r="F1582" s="23"/>
      <c r="G1582" s="24"/>
      <c r="H1582" s="25"/>
      <c r="I1582" s="26"/>
      <c r="J1582" s="27"/>
      <c r="K1582" s="27"/>
      <c r="L1582" s="27"/>
      <c r="M1582" s="26"/>
      <c r="N1582" s="28"/>
      <c r="O1582" s="29"/>
      <c r="P1582" s="30"/>
      <c r="Q1582" s="30"/>
      <c r="R1582" s="30"/>
      <c r="S1582" s="31"/>
      <c r="T1582" s="26"/>
      <c r="U1582" s="27"/>
      <c r="V1582" s="82"/>
      <c r="W1582" s="83"/>
      <c r="X1582" s="27"/>
      <c r="Y1582" s="36"/>
      <c r="Z1582" s="27"/>
      <c r="AA1582" s="37"/>
      <c r="AB1582" s="38"/>
      <c r="AC1582" s="39"/>
      <c r="AD1582" s="40"/>
      <c r="AK1582" s="2" t="str">
        <f>IF(ISERROR(MATCH(Table18[[#This Row], [Sector of College]],$AY$2:$AY$4,0)),"0", "1")</f>
        <v>0</v>
      </c>
      <c r="AL1582" s="2" t="str">
        <f>IF(ISERROR(MATCH(Table18[[#This Row], [Type of College]],$AZ$2:$AZ$4,0)),"0", "1")</f>
        <v>0</v>
      </c>
      <c r="AM1582" s="2" t="str">
        <f>IF(ISERROR(MATCH(Table18[[#This Row], [College Category]],$BA$2:$BA$15,0)),"0", "1")</f>
        <v>0</v>
      </c>
      <c r="AN1582" s="2" t="str">
        <f>IF(ISERROR(MATCH(Table18[[#This Row], [Degree Duration]],$BB$3:$BB$12,0)),"0", "1")</f>
        <v>0</v>
      </c>
      <c r="AO1582" s="2" t="str">
        <f>IF(ISERROR(MATCH(#REF!,#REF!,0)),"0", "1")</f>
        <v>0</v>
      </c>
      <c r="AP1582" s="2" t="str">
        <f>IF(ISERROR(MATCH(Table18[[#This Row], [Batch Start Year]],$BC$2:$BC$23,0)),"0", "1")</f>
        <v>0</v>
      </c>
      <c r="AQ1582" s="2" t="str">
        <f>IF(ISERROR(MATCH(Table18[[#This Row], [Batch Start Semester]],$BD$2:$BD$5,0)),"0", "1")</f>
        <v>0</v>
      </c>
      <c r="AR1582" s="2" t="str">
        <f>IF(ISERROR(MATCH(Table18[[#This Row], [Batch Session ]],$BE$2:$BE$5,0)),"0", "1")</f>
        <v>0</v>
      </c>
      <c r="AS1582" s="2" t="str">
        <f>IF(ISERROR(MATCH(Table18[[#This Row], [Current Semester Number ]],$BF$2:$BF$12,0)),"0", "1")</f>
        <v>0</v>
      </c>
      <c r="AT1582" s="2" t="str">
        <f>IF(ISERROR(MATCH(Table18[[#This Row], [Gender]],$BG$2:$BG$4,0)),"0", "1")</f>
        <v>0</v>
      </c>
      <c r="AU1582" s="2" t="str">
        <f>IF(ISERROR(MATCH(Table18[[#This Row], [Quota Type]],$BH$2:$BH$12,0)),"0", "1")</f>
        <v>0</v>
      </c>
      <c r="AV1582" s="2" t="str">
        <f>IF(ISERROR(MATCH(Table18[[#This Row], [Different Ability Type (only for Differently abled students)]],$BI$2:$BI$8,0)),"0", "1")</f>
        <v>0</v>
      </c>
      <c r="AW1582" s="2"/>
      <c r="AX1582" s="2"/>
      <c r="AY1582" s="2"/>
      <c r="AZ1582" s="2"/>
    </row>
    <row r="1583" ht="14.25">
      <c r="A1583" s="23"/>
      <c r="B1583" s="23"/>
      <c r="C1583" s="23"/>
      <c r="D1583" s="23"/>
      <c r="E1583" s="23"/>
      <c r="F1583" s="23"/>
      <c r="G1583" s="24"/>
      <c r="H1583" s="25"/>
      <c r="I1583" s="26"/>
      <c r="J1583" s="27"/>
      <c r="K1583" s="27"/>
      <c r="L1583" s="27"/>
      <c r="M1583" s="26"/>
      <c r="N1583" s="28"/>
      <c r="O1583" s="29"/>
      <c r="P1583" s="30"/>
      <c r="Q1583" s="30"/>
      <c r="R1583" s="30"/>
      <c r="S1583" s="31"/>
      <c r="T1583" s="26"/>
      <c r="U1583" s="27"/>
      <c r="V1583" s="82"/>
      <c r="W1583" s="83"/>
      <c r="X1583" s="27"/>
      <c r="Y1583" s="36"/>
      <c r="Z1583" s="27"/>
      <c r="AA1583" s="37"/>
      <c r="AB1583" s="38"/>
      <c r="AC1583" s="39"/>
      <c r="AD1583" s="40"/>
      <c r="AK1583" s="2" t="str">
        <f>IF(ISERROR(MATCH(Table18[[#This Row], [Sector of College]],$AY$2:$AY$4,0)),"0", "1")</f>
        <v>0</v>
      </c>
      <c r="AL1583" s="2" t="str">
        <f>IF(ISERROR(MATCH(Table18[[#This Row], [Type of College]],$AZ$2:$AZ$4,0)),"0", "1")</f>
        <v>0</v>
      </c>
      <c r="AM1583" s="2" t="str">
        <f>IF(ISERROR(MATCH(Table18[[#This Row], [College Category]],$BA$2:$BA$15,0)),"0", "1")</f>
        <v>0</v>
      </c>
      <c r="AN1583" s="2" t="str">
        <f>IF(ISERROR(MATCH(Table18[[#This Row], [Degree Duration]],$BB$3:$BB$12,0)),"0", "1")</f>
        <v>0</v>
      </c>
      <c r="AO1583" s="2" t="str">
        <f>IF(ISERROR(MATCH(#REF!,#REF!,0)),"0", "1")</f>
        <v>0</v>
      </c>
      <c r="AP1583" s="2" t="str">
        <f>IF(ISERROR(MATCH(Table18[[#This Row], [Batch Start Year]],$BC$2:$BC$23,0)),"0", "1")</f>
        <v>0</v>
      </c>
      <c r="AQ1583" s="2" t="str">
        <f>IF(ISERROR(MATCH(Table18[[#This Row], [Batch Start Semester]],$BD$2:$BD$5,0)),"0", "1")</f>
        <v>0</v>
      </c>
      <c r="AR1583" s="2" t="str">
        <f>IF(ISERROR(MATCH(Table18[[#This Row], [Batch Session ]],$BE$2:$BE$5,0)),"0", "1")</f>
        <v>0</v>
      </c>
      <c r="AS1583" s="2" t="str">
        <f>IF(ISERROR(MATCH(Table18[[#This Row], [Current Semester Number ]],$BF$2:$BF$12,0)),"0", "1")</f>
        <v>0</v>
      </c>
      <c r="AT1583" s="2" t="str">
        <f>IF(ISERROR(MATCH(Table18[[#This Row], [Gender]],$BG$2:$BG$4,0)),"0", "1")</f>
        <v>0</v>
      </c>
      <c r="AU1583" s="2" t="str">
        <f>IF(ISERROR(MATCH(Table18[[#This Row], [Quota Type]],$BH$2:$BH$12,0)),"0", "1")</f>
        <v>0</v>
      </c>
      <c r="AV1583" s="2" t="str">
        <f>IF(ISERROR(MATCH(Table18[[#This Row], [Different Ability Type (only for Differently abled students)]],$BI$2:$BI$8,0)),"0", "1")</f>
        <v>0</v>
      </c>
      <c r="AW1583" s="2"/>
      <c r="AX1583" s="2"/>
      <c r="AY1583" s="2"/>
      <c r="AZ1583" s="2"/>
    </row>
    <row r="1584" ht="14.25">
      <c r="A1584" s="23"/>
      <c r="B1584" s="23"/>
      <c r="C1584" s="23"/>
      <c r="D1584" s="23"/>
      <c r="E1584" s="23"/>
      <c r="F1584" s="23"/>
      <c r="G1584" s="24"/>
      <c r="H1584" s="25"/>
      <c r="I1584" s="26"/>
      <c r="J1584" s="27"/>
      <c r="K1584" s="27"/>
      <c r="L1584" s="27"/>
      <c r="M1584" s="26"/>
      <c r="N1584" s="28"/>
      <c r="O1584" s="29"/>
      <c r="P1584" s="30"/>
      <c r="Q1584" s="30"/>
      <c r="R1584" s="30"/>
      <c r="S1584" s="31"/>
      <c r="T1584" s="26"/>
      <c r="U1584" s="27"/>
      <c r="V1584" s="82"/>
      <c r="W1584" s="83"/>
      <c r="X1584" s="27"/>
      <c r="Y1584" s="36"/>
      <c r="Z1584" s="27"/>
      <c r="AA1584" s="37"/>
      <c r="AB1584" s="38"/>
      <c r="AC1584" s="39"/>
      <c r="AD1584" s="40"/>
      <c r="AK1584" s="2" t="str">
        <f>IF(ISERROR(MATCH(Table18[[#This Row], [Sector of College]],$AY$2:$AY$4,0)),"0", "1")</f>
        <v>0</v>
      </c>
      <c r="AL1584" s="2" t="str">
        <f>IF(ISERROR(MATCH(Table18[[#This Row], [Type of College]],$AZ$2:$AZ$4,0)),"0", "1")</f>
        <v>0</v>
      </c>
      <c r="AM1584" s="2" t="str">
        <f>IF(ISERROR(MATCH(Table18[[#This Row], [College Category]],$BA$2:$BA$15,0)),"0", "1")</f>
        <v>0</v>
      </c>
      <c r="AN1584" s="2" t="str">
        <f>IF(ISERROR(MATCH(Table18[[#This Row], [Degree Duration]],$BB$3:$BB$12,0)),"0", "1")</f>
        <v>0</v>
      </c>
      <c r="AO1584" s="2" t="str">
        <f>IF(ISERROR(MATCH(#REF!,#REF!,0)),"0", "1")</f>
        <v>0</v>
      </c>
      <c r="AP1584" s="2" t="str">
        <f>IF(ISERROR(MATCH(Table18[[#This Row], [Batch Start Year]],$BC$2:$BC$23,0)),"0", "1")</f>
        <v>0</v>
      </c>
      <c r="AQ1584" s="2" t="str">
        <f>IF(ISERROR(MATCH(Table18[[#This Row], [Batch Start Semester]],$BD$2:$BD$5,0)),"0", "1")</f>
        <v>0</v>
      </c>
      <c r="AR1584" s="2" t="str">
        <f>IF(ISERROR(MATCH(Table18[[#This Row], [Batch Session ]],$BE$2:$BE$5,0)),"0", "1")</f>
        <v>0</v>
      </c>
      <c r="AS1584" s="2" t="str">
        <f>IF(ISERROR(MATCH(Table18[[#This Row], [Current Semester Number ]],$BF$2:$BF$12,0)),"0", "1")</f>
        <v>0</v>
      </c>
      <c r="AT1584" s="2" t="str">
        <f>IF(ISERROR(MATCH(Table18[[#This Row], [Gender]],$BG$2:$BG$4,0)),"0", "1")</f>
        <v>0</v>
      </c>
      <c r="AU1584" s="2" t="str">
        <f>IF(ISERROR(MATCH(Table18[[#This Row], [Quota Type]],$BH$2:$BH$12,0)),"0", "1")</f>
        <v>0</v>
      </c>
      <c r="AV1584" s="2" t="str">
        <f>IF(ISERROR(MATCH(Table18[[#This Row], [Different Ability Type (only for Differently abled students)]],$BI$2:$BI$8,0)),"0", "1")</f>
        <v>0</v>
      </c>
      <c r="AW1584" s="2"/>
      <c r="AX1584" s="2"/>
      <c r="AY1584" s="2"/>
      <c r="AZ1584" s="2"/>
    </row>
    <row r="1585" ht="14.25">
      <c r="A1585" s="23"/>
      <c r="B1585" s="23"/>
      <c r="C1585" s="23"/>
      <c r="D1585" s="23"/>
      <c r="E1585" s="23"/>
      <c r="F1585" s="23"/>
      <c r="G1585" s="24"/>
      <c r="H1585" s="25"/>
      <c r="I1585" s="26"/>
      <c r="J1585" s="27"/>
      <c r="K1585" s="27"/>
      <c r="L1585" s="27"/>
      <c r="M1585" s="26"/>
      <c r="N1585" s="28"/>
      <c r="O1585" s="29"/>
      <c r="P1585" s="30"/>
      <c r="Q1585" s="30"/>
      <c r="R1585" s="30"/>
      <c r="S1585" s="31"/>
      <c r="T1585" s="26"/>
      <c r="U1585" s="27"/>
      <c r="V1585" s="82"/>
      <c r="W1585" s="83"/>
      <c r="X1585" s="27"/>
      <c r="Y1585" s="36"/>
      <c r="Z1585" s="27"/>
      <c r="AA1585" s="37"/>
      <c r="AB1585" s="38"/>
      <c r="AC1585" s="39"/>
      <c r="AD1585" s="40"/>
      <c r="AK1585" s="2" t="str">
        <f>IF(ISERROR(MATCH(Table18[[#This Row], [Sector of College]],$AY$2:$AY$4,0)),"0", "1")</f>
        <v>0</v>
      </c>
      <c r="AL1585" s="2" t="str">
        <f>IF(ISERROR(MATCH(Table18[[#This Row], [Type of College]],$AZ$2:$AZ$4,0)),"0", "1")</f>
        <v>0</v>
      </c>
      <c r="AM1585" s="2" t="str">
        <f>IF(ISERROR(MATCH(Table18[[#This Row], [College Category]],$BA$2:$BA$15,0)),"0", "1")</f>
        <v>0</v>
      </c>
      <c r="AN1585" s="2" t="str">
        <f>IF(ISERROR(MATCH(Table18[[#This Row], [Degree Duration]],$BB$3:$BB$12,0)),"0", "1")</f>
        <v>0</v>
      </c>
      <c r="AO1585" s="2" t="str">
        <f>IF(ISERROR(MATCH(#REF!,#REF!,0)),"0", "1")</f>
        <v>0</v>
      </c>
      <c r="AP1585" s="2" t="str">
        <f>IF(ISERROR(MATCH(Table18[[#This Row], [Batch Start Year]],$BC$2:$BC$23,0)),"0", "1")</f>
        <v>0</v>
      </c>
      <c r="AQ1585" s="2" t="str">
        <f>IF(ISERROR(MATCH(Table18[[#This Row], [Batch Start Semester]],$BD$2:$BD$5,0)),"0", "1")</f>
        <v>0</v>
      </c>
      <c r="AR1585" s="2" t="str">
        <f>IF(ISERROR(MATCH(Table18[[#This Row], [Batch Session ]],$BE$2:$BE$5,0)),"0", "1")</f>
        <v>0</v>
      </c>
      <c r="AS1585" s="2" t="str">
        <f>IF(ISERROR(MATCH(Table18[[#This Row], [Current Semester Number ]],$BF$2:$BF$12,0)),"0", "1")</f>
        <v>0</v>
      </c>
      <c r="AT1585" s="2" t="str">
        <f>IF(ISERROR(MATCH(Table18[[#This Row], [Gender]],$BG$2:$BG$4,0)),"0", "1")</f>
        <v>0</v>
      </c>
      <c r="AU1585" s="2" t="str">
        <f>IF(ISERROR(MATCH(Table18[[#This Row], [Quota Type]],$BH$2:$BH$12,0)),"0", "1")</f>
        <v>0</v>
      </c>
      <c r="AV1585" s="2" t="str">
        <f>IF(ISERROR(MATCH(Table18[[#This Row], [Different Ability Type (only for Differently abled students)]],$BI$2:$BI$8,0)),"0", "1")</f>
        <v>0</v>
      </c>
      <c r="AW1585" s="2"/>
      <c r="AX1585" s="2"/>
      <c r="AY1585" s="2"/>
      <c r="AZ1585" s="2"/>
    </row>
    <row r="1586" ht="14.25">
      <c r="A1586" s="23"/>
      <c r="B1586" s="23"/>
      <c r="C1586" s="23"/>
      <c r="D1586" s="23"/>
      <c r="E1586" s="23"/>
      <c r="F1586" s="23"/>
      <c r="G1586" s="24"/>
      <c r="H1586" s="25"/>
      <c r="I1586" s="26"/>
      <c r="J1586" s="27"/>
      <c r="K1586" s="27"/>
      <c r="L1586" s="27"/>
      <c r="M1586" s="26"/>
      <c r="N1586" s="28"/>
      <c r="O1586" s="29"/>
      <c r="P1586" s="30"/>
      <c r="Q1586" s="30"/>
      <c r="R1586" s="30"/>
      <c r="S1586" s="31"/>
      <c r="T1586" s="26"/>
      <c r="U1586" s="27"/>
      <c r="V1586" s="82"/>
      <c r="W1586" s="83"/>
      <c r="X1586" s="27"/>
      <c r="Y1586" s="36"/>
      <c r="Z1586" s="27"/>
      <c r="AA1586" s="37"/>
      <c r="AB1586" s="38"/>
      <c r="AC1586" s="39"/>
      <c r="AD1586" s="40"/>
      <c r="AK1586" s="2" t="str">
        <f>IF(ISERROR(MATCH(Table18[[#This Row], [Sector of College]],$AY$2:$AY$4,0)),"0", "1")</f>
        <v>0</v>
      </c>
      <c r="AL1586" s="2" t="str">
        <f>IF(ISERROR(MATCH(Table18[[#This Row], [Type of College]],$AZ$2:$AZ$4,0)),"0", "1")</f>
        <v>0</v>
      </c>
      <c r="AM1586" s="2" t="str">
        <f>IF(ISERROR(MATCH(Table18[[#This Row], [College Category]],$BA$2:$BA$15,0)),"0", "1")</f>
        <v>0</v>
      </c>
      <c r="AN1586" s="2" t="str">
        <f>IF(ISERROR(MATCH(Table18[[#This Row], [Degree Duration]],$BB$3:$BB$12,0)),"0", "1")</f>
        <v>0</v>
      </c>
      <c r="AO1586" s="2" t="str">
        <f>IF(ISERROR(MATCH(#REF!,#REF!,0)),"0", "1")</f>
        <v>0</v>
      </c>
      <c r="AP1586" s="2" t="str">
        <f>IF(ISERROR(MATCH(Table18[[#This Row], [Batch Start Year]],$BC$2:$BC$23,0)),"0", "1")</f>
        <v>0</v>
      </c>
      <c r="AQ1586" s="2" t="str">
        <f>IF(ISERROR(MATCH(Table18[[#This Row], [Batch Start Semester]],$BD$2:$BD$5,0)),"0", "1")</f>
        <v>0</v>
      </c>
      <c r="AR1586" s="2" t="str">
        <f>IF(ISERROR(MATCH(Table18[[#This Row], [Batch Session ]],$BE$2:$BE$5,0)),"0", "1")</f>
        <v>0</v>
      </c>
      <c r="AS1586" s="2" t="str">
        <f>IF(ISERROR(MATCH(Table18[[#This Row], [Current Semester Number ]],$BF$2:$BF$12,0)),"0", "1")</f>
        <v>0</v>
      </c>
      <c r="AT1586" s="2" t="str">
        <f>IF(ISERROR(MATCH(Table18[[#This Row], [Gender]],$BG$2:$BG$4,0)),"0", "1")</f>
        <v>0</v>
      </c>
      <c r="AU1586" s="2" t="str">
        <f>IF(ISERROR(MATCH(Table18[[#This Row], [Quota Type]],$BH$2:$BH$12,0)),"0", "1")</f>
        <v>0</v>
      </c>
      <c r="AV1586" s="2" t="str">
        <f>IF(ISERROR(MATCH(Table18[[#This Row], [Different Ability Type (only for Differently abled students)]],$BI$2:$BI$8,0)),"0", "1")</f>
        <v>0</v>
      </c>
      <c r="AW1586" s="2"/>
      <c r="AX1586" s="2"/>
      <c r="AY1586" s="2"/>
      <c r="AZ1586" s="2"/>
    </row>
    <row r="1587" ht="14.25">
      <c r="A1587" s="23"/>
      <c r="B1587" s="23"/>
      <c r="C1587" s="23"/>
      <c r="D1587" s="23"/>
      <c r="E1587" s="23"/>
      <c r="F1587" s="23"/>
      <c r="G1587" s="24"/>
      <c r="H1587" s="25"/>
      <c r="I1587" s="26"/>
      <c r="J1587" s="27"/>
      <c r="K1587" s="27"/>
      <c r="L1587" s="27"/>
      <c r="M1587" s="26"/>
      <c r="N1587" s="28"/>
      <c r="O1587" s="29"/>
      <c r="P1587" s="30"/>
      <c r="Q1587" s="30"/>
      <c r="R1587" s="30"/>
      <c r="S1587" s="31"/>
      <c r="T1587" s="26"/>
      <c r="U1587" s="27"/>
      <c r="V1587" s="82"/>
      <c r="W1587" s="83"/>
      <c r="X1587" s="27"/>
      <c r="Y1587" s="36"/>
      <c r="Z1587" s="27"/>
      <c r="AA1587" s="37"/>
      <c r="AB1587" s="38"/>
      <c r="AC1587" s="39"/>
      <c r="AD1587" s="40"/>
      <c r="AK1587" s="2" t="str">
        <f>IF(ISERROR(MATCH(Table18[[#This Row], [Sector of College]],$AY$2:$AY$4,0)),"0", "1")</f>
        <v>0</v>
      </c>
      <c r="AL1587" s="2" t="str">
        <f>IF(ISERROR(MATCH(Table18[[#This Row], [Type of College]],$AZ$2:$AZ$4,0)),"0", "1")</f>
        <v>0</v>
      </c>
      <c r="AM1587" s="2" t="str">
        <f>IF(ISERROR(MATCH(Table18[[#This Row], [College Category]],$BA$2:$BA$15,0)),"0", "1")</f>
        <v>0</v>
      </c>
      <c r="AN1587" s="2" t="str">
        <f>IF(ISERROR(MATCH(Table18[[#This Row], [Degree Duration]],$BB$3:$BB$12,0)),"0", "1")</f>
        <v>0</v>
      </c>
      <c r="AO1587" s="2" t="str">
        <f>IF(ISERROR(MATCH(#REF!,#REF!,0)),"0", "1")</f>
        <v>0</v>
      </c>
      <c r="AP1587" s="2" t="str">
        <f>IF(ISERROR(MATCH(Table18[[#This Row], [Batch Start Year]],$BC$2:$BC$23,0)),"0", "1")</f>
        <v>0</v>
      </c>
      <c r="AQ1587" s="2" t="str">
        <f>IF(ISERROR(MATCH(Table18[[#This Row], [Batch Start Semester]],$BD$2:$BD$5,0)),"0", "1")</f>
        <v>0</v>
      </c>
      <c r="AR1587" s="2" t="str">
        <f>IF(ISERROR(MATCH(Table18[[#This Row], [Batch Session ]],$BE$2:$BE$5,0)),"0", "1")</f>
        <v>0</v>
      </c>
      <c r="AS1587" s="2" t="str">
        <f>IF(ISERROR(MATCH(Table18[[#This Row], [Current Semester Number ]],$BF$2:$BF$12,0)),"0", "1")</f>
        <v>0</v>
      </c>
      <c r="AT1587" s="2" t="str">
        <f>IF(ISERROR(MATCH(Table18[[#This Row], [Gender]],$BG$2:$BG$4,0)),"0", "1")</f>
        <v>0</v>
      </c>
      <c r="AU1587" s="2" t="str">
        <f>IF(ISERROR(MATCH(Table18[[#This Row], [Quota Type]],$BH$2:$BH$12,0)),"0", "1")</f>
        <v>0</v>
      </c>
      <c r="AV1587" s="2" t="str">
        <f>IF(ISERROR(MATCH(Table18[[#This Row], [Different Ability Type (only for Differently abled students)]],$BI$2:$BI$8,0)),"0", "1")</f>
        <v>0</v>
      </c>
      <c r="AW1587" s="2"/>
      <c r="AX1587" s="2"/>
      <c r="AY1587" s="2"/>
      <c r="AZ1587" s="2"/>
    </row>
    <row r="1588" ht="14.25">
      <c r="A1588" s="23"/>
      <c r="B1588" s="23"/>
      <c r="C1588" s="23"/>
      <c r="D1588" s="23"/>
      <c r="E1588" s="23"/>
      <c r="F1588" s="23"/>
      <c r="G1588" s="24"/>
      <c r="H1588" s="25"/>
      <c r="I1588" s="26"/>
      <c r="J1588" s="27"/>
      <c r="K1588" s="27"/>
      <c r="L1588" s="27"/>
      <c r="M1588" s="26"/>
      <c r="N1588" s="28"/>
      <c r="O1588" s="29"/>
      <c r="P1588" s="30"/>
      <c r="Q1588" s="30"/>
      <c r="R1588" s="30"/>
      <c r="S1588" s="31"/>
      <c r="T1588" s="26"/>
      <c r="U1588" s="27"/>
      <c r="V1588" s="82"/>
      <c r="W1588" s="83"/>
      <c r="X1588" s="27"/>
      <c r="Y1588" s="36"/>
      <c r="Z1588" s="27"/>
      <c r="AA1588" s="37"/>
      <c r="AB1588" s="38"/>
      <c r="AC1588" s="39"/>
      <c r="AD1588" s="40"/>
      <c r="AK1588" s="2" t="str">
        <f>IF(ISERROR(MATCH(Table18[[#This Row], [Sector of College]],$AY$2:$AY$4,0)),"0", "1")</f>
        <v>0</v>
      </c>
      <c r="AL1588" s="2" t="str">
        <f>IF(ISERROR(MATCH(Table18[[#This Row], [Type of College]],$AZ$2:$AZ$4,0)),"0", "1")</f>
        <v>0</v>
      </c>
      <c r="AM1588" s="2" t="str">
        <f>IF(ISERROR(MATCH(Table18[[#This Row], [College Category]],$BA$2:$BA$15,0)),"0", "1")</f>
        <v>0</v>
      </c>
      <c r="AN1588" s="2" t="str">
        <f>IF(ISERROR(MATCH(Table18[[#This Row], [Degree Duration]],$BB$3:$BB$12,0)),"0", "1")</f>
        <v>0</v>
      </c>
      <c r="AO1588" s="2" t="str">
        <f>IF(ISERROR(MATCH(#REF!,#REF!,0)),"0", "1")</f>
        <v>0</v>
      </c>
      <c r="AP1588" s="2" t="str">
        <f>IF(ISERROR(MATCH(Table18[[#This Row], [Batch Start Year]],$BC$2:$BC$23,0)),"0", "1")</f>
        <v>0</v>
      </c>
      <c r="AQ1588" s="2" t="str">
        <f>IF(ISERROR(MATCH(Table18[[#This Row], [Batch Start Semester]],$BD$2:$BD$5,0)),"0", "1")</f>
        <v>0</v>
      </c>
      <c r="AR1588" s="2" t="str">
        <f>IF(ISERROR(MATCH(Table18[[#This Row], [Batch Session ]],$BE$2:$BE$5,0)),"0", "1")</f>
        <v>0</v>
      </c>
      <c r="AS1588" s="2" t="str">
        <f>IF(ISERROR(MATCH(Table18[[#This Row], [Current Semester Number ]],$BF$2:$BF$12,0)),"0", "1")</f>
        <v>0</v>
      </c>
      <c r="AT1588" s="2" t="str">
        <f>IF(ISERROR(MATCH(Table18[[#This Row], [Gender]],$BG$2:$BG$4,0)),"0", "1")</f>
        <v>0</v>
      </c>
      <c r="AU1588" s="2" t="str">
        <f>IF(ISERROR(MATCH(Table18[[#This Row], [Quota Type]],$BH$2:$BH$12,0)),"0", "1")</f>
        <v>0</v>
      </c>
      <c r="AV1588" s="2" t="str">
        <f>IF(ISERROR(MATCH(Table18[[#This Row], [Different Ability Type (only for Differently abled students)]],$BI$2:$BI$8,0)),"0", "1")</f>
        <v>0</v>
      </c>
      <c r="AW1588" s="2"/>
      <c r="AX1588" s="2"/>
      <c r="AY1588" s="2"/>
      <c r="AZ1588" s="2"/>
    </row>
    <row r="1589" ht="14.25">
      <c r="A1589" s="23"/>
      <c r="B1589" s="23"/>
      <c r="C1589" s="23"/>
      <c r="D1589" s="23"/>
      <c r="E1589" s="23"/>
      <c r="F1589" s="23"/>
      <c r="G1589" s="24"/>
      <c r="H1589" s="25"/>
      <c r="I1589" s="26"/>
      <c r="J1589" s="27"/>
      <c r="K1589" s="27"/>
      <c r="L1589" s="27"/>
      <c r="M1589" s="26"/>
      <c r="N1589" s="28"/>
      <c r="O1589" s="29"/>
      <c r="P1589" s="30"/>
      <c r="Q1589" s="30"/>
      <c r="R1589" s="30"/>
      <c r="S1589" s="31"/>
      <c r="T1589" s="26"/>
      <c r="U1589" s="27"/>
      <c r="V1589" s="82"/>
      <c r="W1589" s="83"/>
      <c r="X1589" s="27"/>
      <c r="Y1589" s="36"/>
      <c r="Z1589" s="27"/>
      <c r="AA1589" s="37"/>
      <c r="AB1589" s="38"/>
      <c r="AC1589" s="39"/>
      <c r="AD1589" s="40"/>
      <c r="AK1589" s="2" t="str">
        <f>IF(ISERROR(MATCH(Table18[[#This Row], [Sector of College]],$AY$2:$AY$4,0)),"0", "1")</f>
        <v>0</v>
      </c>
      <c r="AL1589" s="2" t="str">
        <f>IF(ISERROR(MATCH(Table18[[#This Row], [Type of College]],$AZ$2:$AZ$4,0)),"0", "1")</f>
        <v>0</v>
      </c>
      <c r="AM1589" s="2" t="str">
        <f>IF(ISERROR(MATCH(Table18[[#This Row], [College Category]],$BA$2:$BA$15,0)),"0", "1")</f>
        <v>0</v>
      </c>
      <c r="AN1589" s="2" t="str">
        <f>IF(ISERROR(MATCH(Table18[[#This Row], [Degree Duration]],$BB$3:$BB$12,0)),"0", "1")</f>
        <v>0</v>
      </c>
      <c r="AO1589" s="2" t="str">
        <f>IF(ISERROR(MATCH(#REF!,#REF!,0)),"0", "1")</f>
        <v>0</v>
      </c>
      <c r="AP1589" s="2" t="str">
        <f>IF(ISERROR(MATCH(Table18[[#This Row], [Batch Start Year]],$BC$2:$BC$23,0)),"0", "1")</f>
        <v>0</v>
      </c>
      <c r="AQ1589" s="2" t="str">
        <f>IF(ISERROR(MATCH(Table18[[#This Row], [Batch Start Semester]],$BD$2:$BD$5,0)),"0", "1")</f>
        <v>0</v>
      </c>
      <c r="AR1589" s="2" t="str">
        <f>IF(ISERROR(MATCH(Table18[[#This Row], [Batch Session ]],$BE$2:$BE$5,0)),"0", "1")</f>
        <v>0</v>
      </c>
      <c r="AS1589" s="2" t="str">
        <f>IF(ISERROR(MATCH(Table18[[#This Row], [Current Semester Number ]],$BF$2:$BF$12,0)),"0", "1")</f>
        <v>0</v>
      </c>
      <c r="AT1589" s="2" t="str">
        <f>IF(ISERROR(MATCH(Table18[[#This Row], [Gender]],$BG$2:$BG$4,0)),"0", "1")</f>
        <v>0</v>
      </c>
      <c r="AU1589" s="2" t="str">
        <f>IF(ISERROR(MATCH(Table18[[#This Row], [Quota Type]],$BH$2:$BH$12,0)),"0", "1")</f>
        <v>0</v>
      </c>
      <c r="AV1589" s="2" t="str">
        <f>IF(ISERROR(MATCH(Table18[[#This Row], [Different Ability Type (only for Differently abled students)]],$BI$2:$BI$8,0)),"0", "1")</f>
        <v>0</v>
      </c>
      <c r="AW1589" s="2"/>
      <c r="AX1589" s="2"/>
      <c r="AY1589" s="2"/>
      <c r="AZ1589" s="2"/>
    </row>
    <row r="1590" ht="14.25">
      <c r="A1590" s="23"/>
      <c r="B1590" s="23"/>
      <c r="C1590" s="23"/>
      <c r="D1590" s="23"/>
      <c r="E1590" s="23"/>
      <c r="F1590" s="23"/>
      <c r="G1590" s="24"/>
      <c r="H1590" s="25"/>
      <c r="I1590" s="26"/>
      <c r="J1590" s="27"/>
      <c r="K1590" s="27"/>
      <c r="L1590" s="27"/>
      <c r="M1590" s="26"/>
      <c r="N1590" s="28"/>
      <c r="O1590" s="29"/>
      <c r="P1590" s="30"/>
      <c r="Q1590" s="30"/>
      <c r="R1590" s="30"/>
      <c r="S1590" s="31"/>
      <c r="T1590" s="26"/>
      <c r="U1590" s="27"/>
      <c r="V1590" s="82"/>
      <c r="W1590" s="83"/>
      <c r="X1590" s="27"/>
      <c r="Y1590" s="36"/>
      <c r="Z1590" s="27"/>
      <c r="AA1590" s="37"/>
      <c r="AB1590" s="38"/>
      <c r="AC1590" s="39"/>
      <c r="AD1590" s="40"/>
      <c r="AK1590" s="2" t="str">
        <f>IF(ISERROR(MATCH(Table18[[#This Row], [Sector of College]],$AY$2:$AY$4,0)),"0", "1")</f>
        <v>0</v>
      </c>
      <c r="AL1590" s="2" t="str">
        <f>IF(ISERROR(MATCH(Table18[[#This Row], [Type of College]],$AZ$2:$AZ$4,0)),"0", "1")</f>
        <v>0</v>
      </c>
      <c r="AM1590" s="2" t="str">
        <f>IF(ISERROR(MATCH(Table18[[#This Row], [College Category]],$BA$2:$BA$15,0)),"0", "1")</f>
        <v>0</v>
      </c>
      <c r="AN1590" s="2" t="str">
        <f>IF(ISERROR(MATCH(Table18[[#This Row], [Degree Duration]],$BB$3:$BB$12,0)),"0", "1")</f>
        <v>0</v>
      </c>
      <c r="AO1590" s="2" t="str">
        <f>IF(ISERROR(MATCH(#REF!,#REF!,0)),"0", "1")</f>
        <v>0</v>
      </c>
      <c r="AP1590" s="2" t="str">
        <f>IF(ISERROR(MATCH(Table18[[#This Row], [Batch Start Year]],$BC$2:$BC$23,0)),"0", "1")</f>
        <v>0</v>
      </c>
      <c r="AQ1590" s="2" t="str">
        <f>IF(ISERROR(MATCH(Table18[[#This Row], [Batch Start Semester]],$BD$2:$BD$5,0)),"0", "1")</f>
        <v>0</v>
      </c>
      <c r="AR1590" s="2" t="str">
        <f>IF(ISERROR(MATCH(Table18[[#This Row], [Batch Session ]],$BE$2:$BE$5,0)),"0", "1")</f>
        <v>0</v>
      </c>
      <c r="AS1590" s="2" t="str">
        <f>IF(ISERROR(MATCH(Table18[[#This Row], [Current Semester Number ]],$BF$2:$BF$12,0)),"0", "1")</f>
        <v>0</v>
      </c>
      <c r="AT1590" s="2" t="str">
        <f>IF(ISERROR(MATCH(Table18[[#This Row], [Gender]],$BG$2:$BG$4,0)),"0", "1")</f>
        <v>0</v>
      </c>
      <c r="AU1590" s="2" t="str">
        <f>IF(ISERROR(MATCH(Table18[[#This Row], [Quota Type]],$BH$2:$BH$12,0)),"0", "1")</f>
        <v>0</v>
      </c>
      <c r="AV1590" s="2" t="str">
        <f>IF(ISERROR(MATCH(Table18[[#This Row], [Different Ability Type (only for Differently abled students)]],$BI$2:$BI$8,0)),"0", "1")</f>
        <v>0</v>
      </c>
      <c r="AW1590" s="2"/>
      <c r="AX1590" s="2"/>
      <c r="AY1590" s="2"/>
      <c r="AZ1590" s="2"/>
    </row>
    <row r="1591" ht="14.25">
      <c r="A1591" s="23"/>
      <c r="B1591" s="23"/>
      <c r="C1591" s="23"/>
      <c r="D1591" s="23"/>
      <c r="E1591" s="23"/>
      <c r="F1591" s="23"/>
      <c r="G1591" s="24"/>
      <c r="H1591" s="25"/>
      <c r="I1591" s="26"/>
      <c r="J1591" s="27"/>
      <c r="K1591" s="27"/>
      <c r="L1591" s="27"/>
      <c r="M1591" s="26"/>
      <c r="N1591" s="28"/>
      <c r="O1591" s="29"/>
      <c r="P1591" s="30"/>
      <c r="Q1591" s="30"/>
      <c r="R1591" s="30"/>
      <c r="S1591" s="31"/>
      <c r="T1591" s="26"/>
      <c r="U1591" s="27"/>
      <c r="V1591" s="82"/>
      <c r="W1591" s="83"/>
      <c r="X1591" s="27"/>
      <c r="Y1591" s="36"/>
      <c r="Z1591" s="27"/>
      <c r="AA1591" s="37"/>
      <c r="AB1591" s="38"/>
      <c r="AC1591" s="39"/>
      <c r="AD1591" s="40"/>
      <c r="AK1591" s="2" t="str">
        <f>IF(ISERROR(MATCH(Table18[[#This Row], [Sector of College]],$AY$2:$AY$4,0)),"0", "1")</f>
        <v>0</v>
      </c>
      <c r="AL1591" s="2" t="str">
        <f>IF(ISERROR(MATCH(Table18[[#This Row], [Type of College]],$AZ$2:$AZ$4,0)),"0", "1")</f>
        <v>0</v>
      </c>
      <c r="AM1591" s="2" t="str">
        <f>IF(ISERROR(MATCH(Table18[[#This Row], [College Category]],$BA$2:$BA$15,0)),"0", "1")</f>
        <v>0</v>
      </c>
      <c r="AN1591" s="2" t="str">
        <f>IF(ISERROR(MATCH(Table18[[#This Row], [Degree Duration]],$BB$3:$BB$12,0)),"0", "1")</f>
        <v>0</v>
      </c>
      <c r="AO1591" s="2" t="str">
        <f>IF(ISERROR(MATCH(#REF!,#REF!,0)),"0", "1")</f>
        <v>0</v>
      </c>
      <c r="AP1591" s="2" t="str">
        <f>IF(ISERROR(MATCH(Table18[[#This Row], [Batch Start Year]],$BC$2:$BC$23,0)),"0", "1")</f>
        <v>0</v>
      </c>
      <c r="AQ1591" s="2" t="str">
        <f>IF(ISERROR(MATCH(Table18[[#This Row], [Batch Start Semester]],$BD$2:$BD$5,0)),"0", "1")</f>
        <v>0</v>
      </c>
      <c r="AR1591" s="2" t="str">
        <f>IF(ISERROR(MATCH(Table18[[#This Row], [Batch Session ]],$BE$2:$BE$5,0)),"0", "1")</f>
        <v>0</v>
      </c>
      <c r="AS1591" s="2" t="str">
        <f>IF(ISERROR(MATCH(Table18[[#This Row], [Current Semester Number ]],$BF$2:$BF$12,0)),"0", "1")</f>
        <v>0</v>
      </c>
      <c r="AT1591" s="2" t="str">
        <f>IF(ISERROR(MATCH(Table18[[#This Row], [Gender]],$BG$2:$BG$4,0)),"0", "1")</f>
        <v>0</v>
      </c>
      <c r="AU1591" s="2" t="str">
        <f>IF(ISERROR(MATCH(Table18[[#This Row], [Quota Type]],$BH$2:$BH$12,0)),"0", "1")</f>
        <v>0</v>
      </c>
      <c r="AV1591" s="2" t="str">
        <f>IF(ISERROR(MATCH(Table18[[#This Row], [Different Ability Type (only for Differently abled students)]],$BI$2:$BI$8,0)),"0", "1")</f>
        <v>0</v>
      </c>
      <c r="AW1591" s="2"/>
      <c r="AX1591" s="2"/>
      <c r="AY1591" s="2"/>
      <c r="AZ1591" s="2"/>
    </row>
    <row r="1592" ht="14.25">
      <c r="A1592" s="23"/>
      <c r="B1592" s="23"/>
      <c r="C1592" s="23"/>
      <c r="D1592" s="23"/>
      <c r="E1592" s="23"/>
      <c r="F1592" s="23"/>
      <c r="G1592" s="24"/>
      <c r="H1592" s="25"/>
      <c r="I1592" s="26"/>
      <c r="J1592" s="27"/>
      <c r="K1592" s="27"/>
      <c r="L1592" s="27"/>
      <c r="M1592" s="26"/>
      <c r="N1592" s="28"/>
      <c r="O1592" s="29"/>
      <c r="P1592" s="30"/>
      <c r="Q1592" s="30"/>
      <c r="R1592" s="30"/>
      <c r="S1592" s="31"/>
      <c r="T1592" s="26"/>
      <c r="U1592" s="27"/>
      <c r="V1592" s="82"/>
      <c r="W1592" s="83"/>
      <c r="X1592" s="27"/>
      <c r="Y1592" s="36"/>
      <c r="Z1592" s="27"/>
      <c r="AA1592" s="37"/>
      <c r="AB1592" s="38"/>
      <c r="AC1592" s="39"/>
      <c r="AD1592" s="40"/>
      <c r="AK1592" s="2" t="str">
        <f>IF(ISERROR(MATCH(Table18[[#This Row], [Sector of College]],$AY$2:$AY$4,0)),"0", "1")</f>
        <v>0</v>
      </c>
      <c r="AL1592" s="2" t="str">
        <f>IF(ISERROR(MATCH(Table18[[#This Row], [Type of College]],$AZ$2:$AZ$4,0)),"0", "1")</f>
        <v>0</v>
      </c>
      <c r="AM1592" s="2" t="str">
        <f>IF(ISERROR(MATCH(Table18[[#This Row], [College Category]],$BA$2:$BA$15,0)),"0", "1")</f>
        <v>0</v>
      </c>
      <c r="AN1592" s="2" t="str">
        <f>IF(ISERROR(MATCH(Table18[[#This Row], [Degree Duration]],$BB$3:$BB$12,0)),"0", "1")</f>
        <v>0</v>
      </c>
      <c r="AO1592" s="2" t="str">
        <f>IF(ISERROR(MATCH(#REF!,#REF!,0)),"0", "1")</f>
        <v>0</v>
      </c>
      <c r="AP1592" s="2" t="str">
        <f>IF(ISERROR(MATCH(Table18[[#This Row], [Batch Start Year]],$BC$2:$BC$23,0)),"0", "1")</f>
        <v>0</v>
      </c>
      <c r="AQ1592" s="2" t="str">
        <f>IF(ISERROR(MATCH(Table18[[#This Row], [Batch Start Semester]],$BD$2:$BD$5,0)),"0", "1")</f>
        <v>0</v>
      </c>
      <c r="AR1592" s="2" t="str">
        <f>IF(ISERROR(MATCH(Table18[[#This Row], [Batch Session ]],$BE$2:$BE$5,0)),"0", "1")</f>
        <v>0</v>
      </c>
      <c r="AS1592" s="2" t="str">
        <f>IF(ISERROR(MATCH(Table18[[#This Row], [Current Semester Number ]],$BF$2:$BF$12,0)),"0", "1")</f>
        <v>0</v>
      </c>
      <c r="AT1592" s="2" t="str">
        <f>IF(ISERROR(MATCH(Table18[[#This Row], [Gender]],$BG$2:$BG$4,0)),"0", "1")</f>
        <v>0</v>
      </c>
      <c r="AU1592" s="2" t="str">
        <f>IF(ISERROR(MATCH(Table18[[#This Row], [Quota Type]],$BH$2:$BH$12,0)),"0", "1")</f>
        <v>0</v>
      </c>
      <c r="AV1592" s="2" t="str">
        <f>IF(ISERROR(MATCH(Table18[[#This Row], [Different Ability Type (only for Differently abled students)]],$BI$2:$BI$8,0)),"0", "1")</f>
        <v>0</v>
      </c>
      <c r="AW1592" s="2"/>
      <c r="AX1592" s="2"/>
      <c r="AY1592" s="2"/>
      <c r="AZ1592" s="2"/>
    </row>
    <row r="1593" ht="14.25">
      <c r="A1593" s="23"/>
      <c r="B1593" s="23"/>
      <c r="C1593" s="23"/>
      <c r="D1593" s="23"/>
      <c r="E1593" s="23"/>
      <c r="F1593" s="23"/>
      <c r="G1593" s="24"/>
      <c r="H1593" s="25"/>
      <c r="I1593" s="26"/>
      <c r="J1593" s="27"/>
      <c r="K1593" s="27"/>
      <c r="L1593" s="27"/>
      <c r="M1593" s="26"/>
      <c r="N1593" s="28"/>
      <c r="O1593" s="29"/>
      <c r="P1593" s="30"/>
      <c r="Q1593" s="30"/>
      <c r="R1593" s="30"/>
      <c r="S1593" s="31"/>
      <c r="T1593" s="26"/>
      <c r="U1593" s="27"/>
      <c r="V1593" s="82"/>
      <c r="W1593" s="83"/>
      <c r="X1593" s="27"/>
      <c r="Y1593" s="36"/>
      <c r="Z1593" s="27"/>
      <c r="AA1593" s="37"/>
      <c r="AB1593" s="38"/>
      <c r="AC1593" s="39"/>
      <c r="AD1593" s="40"/>
      <c r="AK1593" s="2" t="str">
        <f>IF(ISERROR(MATCH(Table18[[#This Row], [Sector of College]],$AY$2:$AY$4,0)),"0", "1")</f>
        <v>0</v>
      </c>
      <c r="AL1593" s="2" t="str">
        <f>IF(ISERROR(MATCH(Table18[[#This Row], [Type of College]],$AZ$2:$AZ$4,0)),"0", "1")</f>
        <v>0</v>
      </c>
      <c r="AM1593" s="2" t="str">
        <f>IF(ISERROR(MATCH(Table18[[#This Row], [College Category]],$BA$2:$BA$15,0)),"0", "1")</f>
        <v>0</v>
      </c>
      <c r="AN1593" s="2" t="str">
        <f>IF(ISERROR(MATCH(Table18[[#This Row], [Degree Duration]],$BB$3:$BB$12,0)),"0", "1")</f>
        <v>0</v>
      </c>
      <c r="AO1593" s="2" t="str">
        <f>IF(ISERROR(MATCH(#REF!,#REF!,0)),"0", "1")</f>
        <v>0</v>
      </c>
      <c r="AP1593" s="2" t="str">
        <f>IF(ISERROR(MATCH(Table18[[#This Row], [Batch Start Year]],$BC$2:$BC$23,0)),"0", "1")</f>
        <v>0</v>
      </c>
      <c r="AQ1593" s="2" t="str">
        <f>IF(ISERROR(MATCH(Table18[[#This Row], [Batch Start Semester]],$BD$2:$BD$5,0)),"0", "1")</f>
        <v>0</v>
      </c>
      <c r="AR1593" s="2" t="str">
        <f>IF(ISERROR(MATCH(Table18[[#This Row], [Batch Session ]],$BE$2:$BE$5,0)),"0", "1")</f>
        <v>0</v>
      </c>
      <c r="AS1593" s="2" t="str">
        <f>IF(ISERROR(MATCH(Table18[[#This Row], [Current Semester Number ]],$BF$2:$BF$12,0)),"0", "1")</f>
        <v>0</v>
      </c>
      <c r="AT1593" s="2" t="str">
        <f>IF(ISERROR(MATCH(Table18[[#This Row], [Gender]],$BG$2:$BG$4,0)),"0", "1")</f>
        <v>0</v>
      </c>
      <c r="AU1593" s="2" t="str">
        <f>IF(ISERROR(MATCH(Table18[[#This Row], [Quota Type]],$BH$2:$BH$12,0)),"0", "1")</f>
        <v>0</v>
      </c>
      <c r="AV1593" s="2" t="str">
        <f>IF(ISERROR(MATCH(Table18[[#This Row], [Different Ability Type (only for Differently abled students)]],$BI$2:$BI$8,0)),"0", "1")</f>
        <v>0</v>
      </c>
      <c r="AW1593" s="2"/>
      <c r="AX1593" s="2"/>
      <c r="AY1593" s="2"/>
      <c r="AZ1593" s="2"/>
    </row>
    <row r="1594" ht="14.25">
      <c r="A1594" s="23"/>
      <c r="B1594" s="23"/>
      <c r="C1594" s="23"/>
      <c r="D1594" s="23"/>
      <c r="E1594" s="23"/>
      <c r="F1594" s="23"/>
      <c r="G1594" s="24"/>
      <c r="H1594" s="25"/>
      <c r="I1594" s="26"/>
      <c r="J1594" s="27"/>
      <c r="K1594" s="27"/>
      <c r="L1594" s="27"/>
      <c r="M1594" s="26"/>
      <c r="N1594" s="28"/>
      <c r="O1594" s="29"/>
      <c r="P1594" s="30"/>
      <c r="Q1594" s="30"/>
      <c r="R1594" s="30"/>
      <c r="S1594" s="31"/>
      <c r="T1594" s="26"/>
      <c r="U1594" s="27"/>
      <c r="V1594" s="82"/>
      <c r="W1594" s="83"/>
      <c r="X1594" s="27"/>
      <c r="Y1594" s="36"/>
      <c r="Z1594" s="27"/>
      <c r="AA1594" s="37"/>
      <c r="AB1594" s="38"/>
      <c r="AC1594" s="39"/>
      <c r="AD1594" s="40"/>
      <c r="AK1594" s="2" t="str">
        <f>IF(ISERROR(MATCH(Table18[[#This Row], [Sector of College]],$AY$2:$AY$4,0)),"0", "1")</f>
        <v>0</v>
      </c>
      <c r="AL1594" s="2" t="str">
        <f>IF(ISERROR(MATCH(Table18[[#This Row], [Type of College]],$AZ$2:$AZ$4,0)),"0", "1")</f>
        <v>0</v>
      </c>
      <c r="AM1594" s="2" t="str">
        <f>IF(ISERROR(MATCH(Table18[[#This Row], [College Category]],$BA$2:$BA$15,0)),"0", "1")</f>
        <v>0</v>
      </c>
      <c r="AN1594" s="2" t="str">
        <f>IF(ISERROR(MATCH(Table18[[#This Row], [Degree Duration]],$BB$3:$BB$12,0)),"0", "1")</f>
        <v>0</v>
      </c>
      <c r="AO1594" s="2" t="str">
        <f>IF(ISERROR(MATCH(#REF!,#REF!,0)),"0", "1")</f>
        <v>0</v>
      </c>
      <c r="AP1594" s="2" t="str">
        <f>IF(ISERROR(MATCH(Table18[[#This Row], [Batch Start Year]],$BC$2:$BC$23,0)),"0", "1")</f>
        <v>0</v>
      </c>
      <c r="AQ1594" s="2" t="str">
        <f>IF(ISERROR(MATCH(Table18[[#This Row], [Batch Start Semester]],$BD$2:$BD$5,0)),"0", "1")</f>
        <v>0</v>
      </c>
      <c r="AR1594" s="2" t="str">
        <f>IF(ISERROR(MATCH(Table18[[#This Row], [Batch Session ]],$BE$2:$BE$5,0)),"0", "1")</f>
        <v>0</v>
      </c>
      <c r="AS1594" s="2" t="str">
        <f>IF(ISERROR(MATCH(Table18[[#This Row], [Current Semester Number ]],$BF$2:$BF$12,0)),"0", "1")</f>
        <v>0</v>
      </c>
      <c r="AT1594" s="2" t="str">
        <f>IF(ISERROR(MATCH(Table18[[#This Row], [Gender]],$BG$2:$BG$4,0)),"0", "1")</f>
        <v>0</v>
      </c>
      <c r="AU1594" s="2" t="str">
        <f>IF(ISERROR(MATCH(Table18[[#This Row], [Quota Type]],$BH$2:$BH$12,0)),"0", "1")</f>
        <v>0</v>
      </c>
      <c r="AV1594" s="2" t="str">
        <f>IF(ISERROR(MATCH(Table18[[#This Row], [Different Ability Type (only for Differently abled students)]],$BI$2:$BI$8,0)),"0", "1")</f>
        <v>0</v>
      </c>
      <c r="AW1594" s="2"/>
      <c r="AX1594" s="2"/>
      <c r="AY1594" s="2"/>
      <c r="AZ1594" s="2"/>
    </row>
    <row r="1595" ht="14.25">
      <c r="A1595" s="23"/>
      <c r="B1595" s="23"/>
      <c r="C1595" s="23"/>
      <c r="D1595" s="23"/>
      <c r="E1595" s="23"/>
      <c r="F1595" s="23"/>
      <c r="G1595" s="24"/>
      <c r="H1595" s="25"/>
      <c r="I1595" s="26"/>
      <c r="J1595" s="27"/>
      <c r="K1595" s="27"/>
      <c r="L1595" s="27"/>
      <c r="M1595" s="26"/>
      <c r="N1595" s="28"/>
      <c r="O1595" s="29"/>
      <c r="P1595" s="30"/>
      <c r="Q1595" s="30"/>
      <c r="R1595" s="30"/>
      <c r="S1595" s="31"/>
      <c r="T1595" s="26"/>
      <c r="U1595" s="27"/>
      <c r="V1595" s="82"/>
      <c r="W1595" s="83"/>
      <c r="X1595" s="27"/>
      <c r="Y1595" s="36"/>
      <c r="Z1595" s="27"/>
      <c r="AA1595" s="37"/>
      <c r="AB1595" s="38"/>
      <c r="AC1595" s="39"/>
      <c r="AD1595" s="40"/>
      <c r="AK1595" s="2" t="str">
        <f>IF(ISERROR(MATCH(Table18[[#This Row], [Sector of College]],$AY$2:$AY$4,0)),"0", "1")</f>
        <v>0</v>
      </c>
      <c r="AL1595" s="2" t="str">
        <f>IF(ISERROR(MATCH(Table18[[#This Row], [Type of College]],$AZ$2:$AZ$4,0)),"0", "1")</f>
        <v>0</v>
      </c>
      <c r="AM1595" s="2" t="str">
        <f>IF(ISERROR(MATCH(Table18[[#This Row], [College Category]],$BA$2:$BA$15,0)),"0", "1")</f>
        <v>0</v>
      </c>
      <c r="AN1595" s="2" t="str">
        <f>IF(ISERROR(MATCH(Table18[[#This Row], [Degree Duration]],$BB$3:$BB$12,0)),"0", "1")</f>
        <v>0</v>
      </c>
      <c r="AO1595" s="2" t="str">
        <f>IF(ISERROR(MATCH(#REF!,#REF!,0)),"0", "1")</f>
        <v>0</v>
      </c>
      <c r="AP1595" s="2" t="str">
        <f>IF(ISERROR(MATCH(Table18[[#This Row], [Batch Start Year]],$BC$2:$BC$23,0)),"0", "1")</f>
        <v>0</v>
      </c>
      <c r="AQ1595" s="2" t="str">
        <f>IF(ISERROR(MATCH(Table18[[#This Row], [Batch Start Semester]],$BD$2:$BD$5,0)),"0", "1")</f>
        <v>0</v>
      </c>
      <c r="AR1595" s="2" t="str">
        <f>IF(ISERROR(MATCH(Table18[[#This Row], [Batch Session ]],$BE$2:$BE$5,0)),"0", "1")</f>
        <v>0</v>
      </c>
      <c r="AS1595" s="2" t="str">
        <f>IF(ISERROR(MATCH(Table18[[#This Row], [Current Semester Number ]],$BF$2:$BF$12,0)),"0", "1")</f>
        <v>0</v>
      </c>
      <c r="AT1595" s="2" t="str">
        <f>IF(ISERROR(MATCH(Table18[[#This Row], [Gender]],$BG$2:$BG$4,0)),"0", "1")</f>
        <v>0</v>
      </c>
      <c r="AU1595" s="2" t="str">
        <f>IF(ISERROR(MATCH(Table18[[#This Row], [Quota Type]],$BH$2:$BH$12,0)),"0", "1")</f>
        <v>0</v>
      </c>
      <c r="AV1595" s="2" t="str">
        <f>IF(ISERROR(MATCH(Table18[[#This Row], [Different Ability Type (only for Differently abled students)]],$BI$2:$BI$8,0)),"0", "1")</f>
        <v>0</v>
      </c>
      <c r="AW1595" s="2"/>
      <c r="AX1595" s="2"/>
      <c r="AY1595" s="2"/>
      <c r="AZ1595" s="2"/>
    </row>
    <row r="1596" ht="14.25">
      <c r="A1596" s="23"/>
      <c r="B1596" s="23"/>
      <c r="C1596" s="23"/>
      <c r="D1596" s="23"/>
      <c r="E1596" s="23"/>
      <c r="F1596" s="23"/>
      <c r="G1596" s="24"/>
      <c r="H1596" s="25"/>
      <c r="I1596" s="26"/>
      <c r="J1596" s="27"/>
      <c r="K1596" s="27"/>
      <c r="L1596" s="27"/>
      <c r="M1596" s="26"/>
      <c r="N1596" s="28"/>
      <c r="O1596" s="29"/>
      <c r="P1596" s="30"/>
      <c r="Q1596" s="30"/>
      <c r="R1596" s="30"/>
      <c r="S1596" s="31"/>
      <c r="T1596" s="26"/>
      <c r="U1596" s="27"/>
      <c r="V1596" s="82"/>
      <c r="W1596" s="83"/>
      <c r="X1596" s="27"/>
      <c r="Y1596" s="36"/>
      <c r="Z1596" s="27"/>
      <c r="AA1596" s="37"/>
      <c r="AB1596" s="38"/>
      <c r="AC1596" s="39"/>
      <c r="AD1596" s="40"/>
      <c r="AK1596" s="2" t="str">
        <f>IF(ISERROR(MATCH(Table18[[#This Row], [Sector of College]],$AY$2:$AY$4,0)),"0", "1")</f>
        <v>0</v>
      </c>
      <c r="AL1596" s="2" t="str">
        <f>IF(ISERROR(MATCH(Table18[[#This Row], [Type of College]],$AZ$2:$AZ$4,0)),"0", "1")</f>
        <v>0</v>
      </c>
      <c r="AM1596" s="2" t="str">
        <f>IF(ISERROR(MATCH(Table18[[#This Row], [College Category]],$BA$2:$BA$15,0)),"0", "1")</f>
        <v>0</v>
      </c>
      <c r="AN1596" s="2" t="str">
        <f>IF(ISERROR(MATCH(Table18[[#This Row], [Degree Duration]],$BB$3:$BB$12,0)),"0", "1")</f>
        <v>0</v>
      </c>
      <c r="AO1596" s="2" t="str">
        <f>IF(ISERROR(MATCH(#REF!,#REF!,0)),"0", "1")</f>
        <v>0</v>
      </c>
      <c r="AP1596" s="2" t="str">
        <f>IF(ISERROR(MATCH(Table18[[#This Row], [Batch Start Year]],$BC$2:$BC$23,0)),"0", "1")</f>
        <v>0</v>
      </c>
      <c r="AQ1596" s="2" t="str">
        <f>IF(ISERROR(MATCH(Table18[[#This Row], [Batch Start Semester]],$BD$2:$BD$5,0)),"0", "1")</f>
        <v>0</v>
      </c>
      <c r="AR1596" s="2" t="str">
        <f>IF(ISERROR(MATCH(Table18[[#This Row], [Batch Session ]],$BE$2:$BE$5,0)),"0", "1")</f>
        <v>0</v>
      </c>
      <c r="AS1596" s="2" t="str">
        <f>IF(ISERROR(MATCH(Table18[[#This Row], [Current Semester Number ]],$BF$2:$BF$12,0)),"0", "1")</f>
        <v>0</v>
      </c>
      <c r="AT1596" s="2" t="str">
        <f>IF(ISERROR(MATCH(Table18[[#This Row], [Gender]],$BG$2:$BG$4,0)),"0", "1")</f>
        <v>0</v>
      </c>
      <c r="AU1596" s="2" t="str">
        <f>IF(ISERROR(MATCH(Table18[[#This Row], [Quota Type]],$BH$2:$BH$12,0)),"0", "1")</f>
        <v>0</v>
      </c>
      <c r="AV1596" s="2" t="str">
        <f>IF(ISERROR(MATCH(Table18[[#This Row], [Different Ability Type (only for Differently abled students)]],$BI$2:$BI$8,0)),"0", "1")</f>
        <v>0</v>
      </c>
      <c r="AW1596" s="2"/>
      <c r="AX1596" s="2"/>
      <c r="AY1596" s="2"/>
      <c r="AZ1596" s="2"/>
    </row>
    <row r="1597" ht="14.25">
      <c r="A1597" s="23"/>
      <c r="B1597" s="23"/>
      <c r="C1597" s="23"/>
      <c r="D1597" s="23"/>
      <c r="E1597" s="23"/>
      <c r="F1597" s="23"/>
      <c r="G1597" s="24"/>
      <c r="H1597" s="25"/>
      <c r="I1597" s="26"/>
      <c r="J1597" s="27"/>
      <c r="K1597" s="27"/>
      <c r="L1597" s="27"/>
      <c r="M1597" s="26"/>
      <c r="N1597" s="28"/>
      <c r="O1597" s="29"/>
      <c r="P1597" s="30"/>
      <c r="Q1597" s="30"/>
      <c r="R1597" s="30"/>
      <c r="S1597" s="31"/>
      <c r="T1597" s="26"/>
      <c r="U1597" s="27"/>
      <c r="V1597" s="82"/>
      <c r="W1597" s="83"/>
      <c r="X1597" s="27"/>
      <c r="Y1597" s="36"/>
      <c r="Z1597" s="27"/>
      <c r="AA1597" s="37"/>
      <c r="AB1597" s="38"/>
      <c r="AC1597" s="39"/>
      <c r="AD1597" s="40"/>
      <c r="AK1597" s="2" t="str">
        <f>IF(ISERROR(MATCH(Table18[[#This Row], [Sector of College]],$AY$2:$AY$4,0)),"0", "1")</f>
        <v>0</v>
      </c>
      <c r="AL1597" s="2" t="str">
        <f>IF(ISERROR(MATCH(Table18[[#This Row], [Type of College]],$AZ$2:$AZ$4,0)),"0", "1")</f>
        <v>0</v>
      </c>
      <c r="AM1597" s="2" t="str">
        <f>IF(ISERROR(MATCH(Table18[[#This Row], [College Category]],$BA$2:$BA$15,0)),"0", "1")</f>
        <v>0</v>
      </c>
      <c r="AN1597" s="2" t="str">
        <f>IF(ISERROR(MATCH(Table18[[#This Row], [Degree Duration]],$BB$3:$BB$12,0)),"0", "1")</f>
        <v>0</v>
      </c>
      <c r="AO1597" s="2" t="str">
        <f>IF(ISERROR(MATCH(#REF!,#REF!,0)),"0", "1")</f>
        <v>0</v>
      </c>
      <c r="AP1597" s="2" t="str">
        <f>IF(ISERROR(MATCH(Table18[[#This Row], [Batch Start Year]],$BC$2:$BC$23,0)),"0", "1")</f>
        <v>0</v>
      </c>
      <c r="AQ1597" s="2" t="str">
        <f>IF(ISERROR(MATCH(Table18[[#This Row], [Batch Start Semester]],$BD$2:$BD$5,0)),"0", "1")</f>
        <v>0</v>
      </c>
      <c r="AR1597" s="2" t="str">
        <f>IF(ISERROR(MATCH(Table18[[#This Row], [Batch Session ]],$BE$2:$BE$5,0)),"0", "1")</f>
        <v>0</v>
      </c>
      <c r="AS1597" s="2" t="str">
        <f>IF(ISERROR(MATCH(Table18[[#This Row], [Current Semester Number ]],$BF$2:$BF$12,0)),"0", "1")</f>
        <v>0</v>
      </c>
      <c r="AT1597" s="2" t="str">
        <f>IF(ISERROR(MATCH(Table18[[#This Row], [Gender]],$BG$2:$BG$4,0)),"0", "1")</f>
        <v>0</v>
      </c>
      <c r="AU1597" s="2" t="str">
        <f>IF(ISERROR(MATCH(Table18[[#This Row], [Quota Type]],$BH$2:$BH$12,0)),"0", "1")</f>
        <v>0</v>
      </c>
      <c r="AV1597" s="2" t="str">
        <f>IF(ISERROR(MATCH(Table18[[#This Row], [Different Ability Type (only for Differently abled students)]],$BI$2:$BI$8,0)),"0", "1")</f>
        <v>0</v>
      </c>
      <c r="AW1597" s="2"/>
      <c r="AX1597" s="2"/>
      <c r="AY1597" s="2"/>
      <c r="AZ1597" s="2"/>
    </row>
    <row r="1598" ht="14.25">
      <c r="A1598" s="23"/>
      <c r="B1598" s="23"/>
      <c r="C1598" s="23"/>
      <c r="D1598" s="23"/>
      <c r="E1598" s="23"/>
      <c r="F1598" s="23"/>
      <c r="G1598" s="24"/>
      <c r="H1598" s="25"/>
      <c r="I1598" s="26"/>
      <c r="J1598" s="27"/>
      <c r="K1598" s="27"/>
      <c r="L1598" s="27"/>
      <c r="M1598" s="26"/>
      <c r="N1598" s="28"/>
      <c r="O1598" s="29"/>
      <c r="P1598" s="30"/>
      <c r="Q1598" s="30"/>
      <c r="R1598" s="30"/>
      <c r="S1598" s="31"/>
      <c r="T1598" s="26"/>
      <c r="U1598" s="27"/>
      <c r="V1598" s="82"/>
      <c r="W1598" s="83"/>
      <c r="X1598" s="27"/>
      <c r="Y1598" s="36"/>
      <c r="Z1598" s="27"/>
      <c r="AA1598" s="37"/>
      <c r="AB1598" s="38"/>
      <c r="AC1598" s="39"/>
      <c r="AD1598" s="40"/>
      <c r="AK1598" s="2" t="str">
        <f>IF(ISERROR(MATCH(Table18[[#This Row], [Sector of College]],$AY$2:$AY$4,0)),"0", "1")</f>
        <v>0</v>
      </c>
      <c r="AL1598" s="2" t="str">
        <f>IF(ISERROR(MATCH(Table18[[#This Row], [Type of College]],$AZ$2:$AZ$4,0)),"0", "1")</f>
        <v>0</v>
      </c>
      <c r="AM1598" s="2" t="str">
        <f>IF(ISERROR(MATCH(Table18[[#This Row], [College Category]],$BA$2:$BA$15,0)),"0", "1")</f>
        <v>0</v>
      </c>
      <c r="AN1598" s="2" t="str">
        <f>IF(ISERROR(MATCH(Table18[[#This Row], [Degree Duration]],$BB$3:$BB$12,0)),"0", "1")</f>
        <v>0</v>
      </c>
      <c r="AO1598" s="2" t="str">
        <f>IF(ISERROR(MATCH(#REF!,#REF!,0)),"0", "1")</f>
        <v>0</v>
      </c>
      <c r="AP1598" s="2" t="str">
        <f>IF(ISERROR(MATCH(Table18[[#This Row], [Batch Start Year]],$BC$2:$BC$23,0)),"0", "1")</f>
        <v>0</v>
      </c>
      <c r="AQ1598" s="2" t="str">
        <f>IF(ISERROR(MATCH(Table18[[#This Row], [Batch Start Semester]],$BD$2:$BD$5,0)),"0", "1")</f>
        <v>0</v>
      </c>
      <c r="AR1598" s="2" t="str">
        <f>IF(ISERROR(MATCH(Table18[[#This Row], [Batch Session ]],$BE$2:$BE$5,0)),"0", "1")</f>
        <v>0</v>
      </c>
      <c r="AS1598" s="2" t="str">
        <f>IF(ISERROR(MATCH(Table18[[#This Row], [Current Semester Number ]],$BF$2:$BF$12,0)),"0", "1")</f>
        <v>0</v>
      </c>
      <c r="AT1598" s="2" t="str">
        <f>IF(ISERROR(MATCH(Table18[[#This Row], [Gender]],$BG$2:$BG$4,0)),"0", "1")</f>
        <v>0</v>
      </c>
      <c r="AU1598" s="2" t="str">
        <f>IF(ISERROR(MATCH(Table18[[#This Row], [Quota Type]],$BH$2:$BH$12,0)),"0", "1")</f>
        <v>0</v>
      </c>
      <c r="AV1598" s="2" t="str">
        <f>IF(ISERROR(MATCH(Table18[[#This Row], [Different Ability Type (only for Differently abled students)]],$BI$2:$BI$8,0)),"0", "1")</f>
        <v>0</v>
      </c>
      <c r="AW1598" s="2"/>
      <c r="AX1598" s="2"/>
      <c r="AY1598" s="2"/>
      <c r="AZ1598" s="2"/>
    </row>
    <row r="1599" ht="14.25">
      <c r="A1599" s="23"/>
      <c r="B1599" s="23"/>
      <c r="C1599" s="23"/>
      <c r="D1599" s="23"/>
      <c r="E1599" s="23"/>
      <c r="F1599" s="23"/>
      <c r="G1599" s="24"/>
      <c r="H1599" s="25"/>
      <c r="I1599" s="26"/>
      <c r="J1599" s="27"/>
      <c r="K1599" s="27"/>
      <c r="L1599" s="27"/>
      <c r="M1599" s="26"/>
      <c r="N1599" s="28"/>
      <c r="O1599" s="29"/>
      <c r="P1599" s="30"/>
      <c r="Q1599" s="30"/>
      <c r="R1599" s="30"/>
      <c r="S1599" s="31"/>
      <c r="T1599" s="26"/>
      <c r="U1599" s="27"/>
      <c r="V1599" s="82"/>
      <c r="W1599" s="83"/>
      <c r="X1599" s="27"/>
      <c r="Y1599" s="36"/>
      <c r="Z1599" s="27"/>
      <c r="AA1599" s="37"/>
      <c r="AB1599" s="38"/>
      <c r="AC1599" s="39"/>
      <c r="AD1599" s="40"/>
      <c r="AK1599" s="2" t="str">
        <f>IF(ISERROR(MATCH(Table18[[#This Row], [Sector of College]],$AY$2:$AY$4,0)),"0", "1")</f>
        <v>0</v>
      </c>
      <c r="AL1599" s="2" t="str">
        <f>IF(ISERROR(MATCH(Table18[[#This Row], [Type of College]],$AZ$2:$AZ$4,0)),"0", "1")</f>
        <v>0</v>
      </c>
      <c r="AM1599" s="2" t="str">
        <f>IF(ISERROR(MATCH(Table18[[#This Row], [College Category]],$BA$2:$BA$15,0)),"0", "1")</f>
        <v>0</v>
      </c>
      <c r="AN1599" s="2" t="str">
        <f>IF(ISERROR(MATCH(Table18[[#This Row], [Degree Duration]],$BB$3:$BB$12,0)),"0", "1")</f>
        <v>0</v>
      </c>
      <c r="AO1599" s="2" t="str">
        <f>IF(ISERROR(MATCH(#REF!,#REF!,0)),"0", "1")</f>
        <v>0</v>
      </c>
      <c r="AP1599" s="2" t="str">
        <f>IF(ISERROR(MATCH(Table18[[#This Row], [Batch Start Year]],$BC$2:$BC$23,0)),"0", "1")</f>
        <v>0</v>
      </c>
      <c r="AQ1599" s="2" t="str">
        <f>IF(ISERROR(MATCH(Table18[[#This Row], [Batch Start Semester]],$BD$2:$BD$5,0)),"0", "1")</f>
        <v>0</v>
      </c>
      <c r="AR1599" s="2" t="str">
        <f>IF(ISERROR(MATCH(Table18[[#This Row], [Batch Session ]],$BE$2:$BE$5,0)),"0", "1")</f>
        <v>0</v>
      </c>
      <c r="AS1599" s="2" t="str">
        <f>IF(ISERROR(MATCH(Table18[[#This Row], [Current Semester Number ]],$BF$2:$BF$12,0)),"0", "1")</f>
        <v>0</v>
      </c>
      <c r="AT1599" s="2" t="str">
        <f>IF(ISERROR(MATCH(Table18[[#This Row], [Gender]],$BG$2:$BG$4,0)),"0", "1")</f>
        <v>0</v>
      </c>
      <c r="AU1599" s="2" t="str">
        <f>IF(ISERROR(MATCH(Table18[[#This Row], [Quota Type]],$BH$2:$BH$12,0)),"0", "1")</f>
        <v>0</v>
      </c>
      <c r="AV1599" s="2" t="str">
        <f>IF(ISERROR(MATCH(Table18[[#This Row], [Different Ability Type (only for Differently abled students)]],$BI$2:$BI$8,0)),"0", "1")</f>
        <v>0</v>
      </c>
      <c r="AW1599" s="2"/>
      <c r="AX1599" s="2"/>
      <c r="AY1599" s="2"/>
      <c r="AZ1599" s="2"/>
    </row>
    <row r="1600" ht="14.25">
      <c r="A1600" s="23"/>
      <c r="B1600" s="23"/>
      <c r="C1600" s="23"/>
      <c r="D1600" s="23"/>
      <c r="E1600" s="23"/>
      <c r="F1600" s="23"/>
      <c r="G1600" s="24"/>
      <c r="H1600" s="25"/>
      <c r="I1600" s="26"/>
      <c r="J1600" s="27"/>
      <c r="K1600" s="27"/>
      <c r="L1600" s="27"/>
      <c r="M1600" s="26"/>
      <c r="N1600" s="28"/>
      <c r="O1600" s="29"/>
      <c r="P1600" s="30"/>
      <c r="Q1600" s="30"/>
      <c r="R1600" s="30"/>
      <c r="S1600" s="31"/>
      <c r="T1600" s="26"/>
      <c r="U1600" s="27"/>
      <c r="V1600" s="82"/>
      <c r="W1600" s="83"/>
      <c r="X1600" s="27"/>
      <c r="Y1600" s="36"/>
      <c r="Z1600" s="27"/>
      <c r="AA1600" s="37"/>
      <c r="AB1600" s="38"/>
      <c r="AC1600" s="39"/>
      <c r="AD1600" s="40"/>
      <c r="AK1600" s="2" t="str">
        <f>IF(ISERROR(MATCH(Table18[[#This Row], [Sector of College]],$AY$2:$AY$4,0)),"0", "1")</f>
        <v>0</v>
      </c>
      <c r="AL1600" s="2" t="str">
        <f>IF(ISERROR(MATCH(Table18[[#This Row], [Type of College]],$AZ$2:$AZ$4,0)),"0", "1")</f>
        <v>0</v>
      </c>
      <c r="AM1600" s="2" t="str">
        <f>IF(ISERROR(MATCH(Table18[[#This Row], [College Category]],$BA$2:$BA$15,0)),"0", "1")</f>
        <v>0</v>
      </c>
      <c r="AN1600" s="2" t="str">
        <f>IF(ISERROR(MATCH(Table18[[#This Row], [Degree Duration]],$BB$3:$BB$12,0)),"0", "1")</f>
        <v>0</v>
      </c>
      <c r="AO1600" s="2" t="str">
        <f>IF(ISERROR(MATCH(#REF!,#REF!,0)),"0", "1")</f>
        <v>0</v>
      </c>
      <c r="AP1600" s="2" t="str">
        <f>IF(ISERROR(MATCH(Table18[[#This Row], [Batch Start Year]],$BC$2:$BC$23,0)),"0", "1")</f>
        <v>0</v>
      </c>
      <c r="AQ1600" s="2" t="str">
        <f>IF(ISERROR(MATCH(Table18[[#This Row], [Batch Start Semester]],$BD$2:$BD$5,0)),"0", "1")</f>
        <v>0</v>
      </c>
      <c r="AR1600" s="2" t="str">
        <f>IF(ISERROR(MATCH(Table18[[#This Row], [Batch Session ]],$BE$2:$BE$5,0)),"0", "1")</f>
        <v>0</v>
      </c>
      <c r="AS1600" s="2" t="str">
        <f>IF(ISERROR(MATCH(Table18[[#This Row], [Current Semester Number ]],$BF$2:$BF$12,0)),"0", "1")</f>
        <v>0</v>
      </c>
      <c r="AT1600" s="2" t="str">
        <f>IF(ISERROR(MATCH(Table18[[#This Row], [Gender]],$BG$2:$BG$4,0)),"0", "1")</f>
        <v>0</v>
      </c>
      <c r="AU1600" s="2" t="str">
        <f>IF(ISERROR(MATCH(Table18[[#This Row], [Quota Type]],$BH$2:$BH$12,0)),"0", "1")</f>
        <v>0</v>
      </c>
      <c r="AV1600" s="2" t="str">
        <f>IF(ISERROR(MATCH(Table18[[#This Row], [Different Ability Type (only for Differently abled students)]],$BI$2:$BI$8,0)),"0", "1")</f>
        <v>0</v>
      </c>
      <c r="AW1600" s="2"/>
      <c r="AX1600" s="2"/>
      <c r="AY1600" s="2"/>
      <c r="AZ1600" s="2"/>
    </row>
    <row r="1601" ht="14.25">
      <c r="A1601" s="23"/>
      <c r="B1601" s="23"/>
      <c r="C1601" s="23"/>
      <c r="D1601" s="23"/>
      <c r="E1601" s="23"/>
      <c r="F1601" s="23"/>
      <c r="G1601" s="24"/>
      <c r="H1601" s="25"/>
      <c r="I1601" s="26"/>
      <c r="J1601" s="27"/>
      <c r="K1601" s="27"/>
      <c r="L1601" s="27"/>
      <c r="M1601" s="26"/>
      <c r="N1601" s="28"/>
      <c r="O1601" s="29"/>
      <c r="P1601" s="30"/>
      <c r="Q1601" s="30"/>
      <c r="R1601" s="30"/>
      <c r="S1601" s="31"/>
      <c r="T1601" s="26"/>
      <c r="U1601" s="27"/>
      <c r="V1601" s="82"/>
      <c r="W1601" s="83"/>
      <c r="X1601" s="27"/>
      <c r="Y1601" s="36"/>
      <c r="Z1601" s="27"/>
      <c r="AA1601" s="37"/>
      <c r="AB1601" s="38"/>
      <c r="AC1601" s="39"/>
      <c r="AD1601" s="40"/>
      <c r="AK1601" s="2" t="str">
        <f>IF(ISERROR(MATCH(Table18[[#This Row], [Sector of College]],$AY$2:$AY$4,0)),"0", "1")</f>
        <v>0</v>
      </c>
      <c r="AL1601" s="2" t="str">
        <f>IF(ISERROR(MATCH(Table18[[#This Row], [Type of College]],$AZ$2:$AZ$4,0)),"0", "1")</f>
        <v>0</v>
      </c>
      <c r="AM1601" s="2" t="str">
        <f>IF(ISERROR(MATCH(Table18[[#This Row], [College Category]],$BA$2:$BA$15,0)),"0", "1")</f>
        <v>0</v>
      </c>
      <c r="AN1601" s="2" t="str">
        <f>IF(ISERROR(MATCH(Table18[[#This Row], [Degree Duration]],$BB$3:$BB$12,0)),"0", "1")</f>
        <v>0</v>
      </c>
      <c r="AO1601" s="2" t="str">
        <f>IF(ISERROR(MATCH(#REF!,#REF!,0)),"0", "1")</f>
        <v>0</v>
      </c>
      <c r="AP1601" s="2" t="str">
        <f>IF(ISERROR(MATCH(Table18[[#This Row], [Batch Start Year]],$BC$2:$BC$23,0)),"0", "1")</f>
        <v>0</v>
      </c>
      <c r="AQ1601" s="2" t="str">
        <f>IF(ISERROR(MATCH(Table18[[#This Row], [Batch Start Semester]],$BD$2:$BD$5,0)),"0", "1")</f>
        <v>0</v>
      </c>
      <c r="AR1601" s="2" t="str">
        <f>IF(ISERROR(MATCH(Table18[[#This Row], [Batch Session ]],$BE$2:$BE$5,0)),"0", "1")</f>
        <v>0</v>
      </c>
      <c r="AS1601" s="2" t="str">
        <f>IF(ISERROR(MATCH(Table18[[#This Row], [Current Semester Number ]],$BF$2:$BF$12,0)),"0", "1")</f>
        <v>0</v>
      </c>
      <c r="AT1601" s="2" t="str">
        <f>IF(ISERROR(MATCH(Table18[[#This Row], [Gender]],$BG$2:$BG$4,0)),"0", "1")</f>
        <v>0</v>
      </c>
      <c r="AU1601" s="2" t="str">
        <f>IF(ISERROR(MATCH(Table18[[#This Row], [Quota Type]],$BH$2:$BH$12,0)),"0", "1")</f>
        <v>0</v>
      </c>
      <c r="AV1601" s="2" t="str">
        <f>IF(ISERROR(MATCH(Table18[[#This Row], [Different Ability Type (only for Differently abled students)]],$BI$2:$BI$8,0)),"0", "1")</f>
        <v>0</v>
      </c>
      <c r="AW1601" s="2"/>
      <c r="AX1601" s="2"/>
      <c r="AY1601" s="2"/>
      <c r="AZ1601" s="2"/>
    </row>
    <row r="1602" ht="14.25">
      <c r="A1602" s="23"/>
      <c r="B1602" s="23"/>
      <c r="C1602" s="23"/>
      <c r="D1602" s="23"/>
      <c r="E1602" s="23"/>
      <c r="F1602" s="23"/>
      <c r="G1602" s="24"/>
      <c r="H1602" s="25"/>
      <c r="I1602" s="26"/>
      <c r="J1602" s="27"/>
      <c r="K1602" s="27"/>
      <c r="L1602" s="27"/>
      <c r="M1602" s="26"/>
      <c r="N1602" s="28"/>
      <c r="O1602" s="29"/>
      <c r="P1602" s="30"/>
      <c r="Q1602" s="30"/>
      <c r="R1602" s="30"/>
      <c r="S1602" s="31"/>
      <c r="T1602" s="26"/>
      <c r="U1602" s="27"/>
      <c r="V1602" s="82"/>
      <c r="W1602" s="83"/>
      <c r="X1602" s="27"/>
      <c r="Y1602" s="36"/>
      <c r="Z1602" s="27"/>
      <c r="AA1602" s="37"/>
      <c r="AB1602" s="38"/>
      <c r="AC1602" s="39"/>
      <c r="AD1602" s="40"/>
      <c r="AK1602" s="2" t="str">
        <f>IF(ISERROR(MATCH(Table18[[#This Row], [Sector of College]],$AY$2:$AY$4,0)),"0", "1")</f>
        <v>0</v>
      </c>
      <c r="AL1602" s="2" t="str">
        <f>IF(ISERROR(MATCH(Table18[[#This Row], [Type of College]],$AZ$2:$AZ$4,0)),"0", "1")</f>
        <v>0</v>
      </c>
      <c r="AM1602" s="2" t="str">
        <f>IF(ISERROR(MATCH(Table18[[#This Row], [College Category]],$BA$2:$BA$15,0)),"0", "1")</f>
        <v>0</v>
      </c>
      <c r="AN1602" s="2" t="str">
        <f>IF(ISERROR(MATCH(Table18[[#This Row], [Degree Duration]],$BB$3:$BB$12,0)),"0", "1")</f>
        <v>0</v>
      </c>
      <c r="AO1602" s="2" t="str">
        <f>IF(ISERROR(MATCH(#REF!,#REF!,0)),"0", "1")</f>
        <v>0</v>
      </c>
      <c r="AP1602" s="2" t="str">
        <f>IF(ISERROR(MATCH(Table18[[#This Row], [Batch Start Year]],$BC$2:$BC$23,0)),"0", "1")</f>
        <v>0</v>
      </c>
      <c r="AQ1602" s="2" t="str">
        <f>IF(ISERROR(MATCH(Table18[[#This Row], [Batch Start Semester]],$BD$2:$BD$5,0)),"0", "1")</f>
        <v>0</v>
      </c>
      <c r="AR1602" s="2" t="str">
        <f>IF(ISERROR(MATCH(Table18[[#This Row], [Batch Session ]],$BE$2:$BE$5,0)),"0", "1")</f>
        <v>0</v>
      </c>
      <c r="AS1602" s="2" t="str">
        <f>IF(ISERROR(MATCH(Table18[[#This Row], [Current Semester Number ]],$BF$2:$BF$12,0)),"0", "1")</f>
        <v>0</v>
      </c>
      <c r="AT1602" s="2" t="str">
        <f>IF(ISERROR(MATCH(Table18[[#This Row], [Gender]],$BG$2:$BG$4,0)),"0", "1")</f>
        <v>0</v>
      </c>
      <c r="AU1602" s="2" t="str">
        <f>IF(ISERROR(MATCH(Table18[[#This Row], [Quota Type]],$BH$2:$BH$12,0)),"0", "1")</f>
        <v>0</v>
      </c>
      <c r="AV1602" s="2" t="str">
        <f>IF(ISERROR(MATCH(Table18[[#This Row], [Different Ability Type (only for Differently abled students)]],$BI$2:$BI$8,0)),"0", "1")</f>
        <v>0</v>
      </c>
      <c r="AW1602" s="2"/>
      <c r="AX1602" s="2"/>
      <c r="AY1602" s="2"/>
      <c r="AZ1602" s="2"/>
    </row>
    <row r="1603" ht="14.25">
      <c r="A1603" s="23"/>
      <c r="B1603" s="23"/>
      <c r="C1603" s="23"/>
      <c r="D1603" s="23"/>
      <c r="E1603" s="23"/>
      <c r="F1603" s="23"/>
      <c r="G1603" s="24"/>
      <c r="H1603" s="25"/>
      <c r="I1603" s="26"/>
      <c r="J1603" s="27"/>
      <c r="K1603" s="27"/>
      <c r="L1603" s="27"/>
      <c r="M1603" s="26"/>
      <c r="N1603" s="28"/>
      <c r="O1603" s="29"/>
      <c r="P1603" s="30"/>
      <c r="Q1603" s="30"/>
      <c r="R1603" s="30"/>
      <c r="S1603" s="31"/>
      <c r="T1603" s="26"/>
      <c r="U1603" s="27"/>
      <c r="V1603" s="82"/>
      <c r="W1603" s="83"/>
      <c r="X1603" s="27"/>
      <c r="Y1603" s="36"/>
      <c r="Z1603" s="27"/>
      <c r="AA1603" s="37"/>
      <c r="AB1603" s="38"/>
      <c r="AC1603" s="39"/>
      <c r="AD1603" s="40"/>
      <c r="AK1603" s="2" t="str">
        <f>IF(ISERROR(MATCH(Table18[[#This Row], [Sector of College]],$AY$2:$AY$4,0)),"0", "1")</f>
        <v>0</v>
      </c>
      <c r="AL1603" s="2" t="str">
        <f>IF(ISERROR(MATCH(Table18[[#This Row], [Type of College]],$AZ$2:$AZ$4,0)),"0", "1")</f>
        <v>0</v>
      </c>
      <c r="AM1603" s="2" t="str">
        <f>IF(ISERROR(MATCH(Table18[[#This Row], [College Category]],$BA$2:$BA$15,0)),"0", "1")</f>
        <v>0</v>
      </c>
      <c r="AN1603" s="2" t="str">
        <f>IF(ISERROR(MATCH(Table18[[#This Row], [Degree Duration]],$BB$3:$BB$12,0)),"0", "1")</f>
        <v>0</v>
      </c>
      <c r="AO1603" s="2" t="str">
        <f>IF(ISERROR(MATCH(#REF!,#REF!,0)),"0", "1")</f>
        <v>0</v>
      </c>
      <c r="AP1603" s="2" t="str">
        <f>IF(ISERROR(MATCH(Table18[[#This Row], [Batch Start Year]],$BC$2:$BC$23,0)),"0", "1")</f>
        <v>0</v>
      </c>
      <c r="AQ1603" s="2" t="str">
        <f>IF(ISERROR(MATCH(Table18[[#This Row], [Batch Start Semester]],$BD$2:$BD$5,0)),"0", "1")</f>
        <v>0</v>
      </c>
      <c r="AR1603" s="2" t="str">
        <f>IF(ISERROR(MATCH(Table18[[#This Row], [Batch Session ]],$BE$2:$BE$5,0)),"0", "1")</f>
        <v>0</v>
      </c>
      <c r="AS1603" s="2" t="str">
        <f>IF(ISERROR(MATCH(Table18[[#This Row], [Current Semester Number ]],$BF$2:$BF$12,0)),"0", "1")</f>
        <v>0</v>
      </c>
      <c r="AT1603" s="2" t="str">
        <f>IF(ISERROR(MATCH(Table18[[#This Row], [Gender]],$BG$2:$BG$4,0)),"0", "1")</f>
        <v>0</v>
      </c>
      <c r="AU1603" s="2" t="str">
        <f>IF(ISERROR(MATCH(Table18[[#This Row], [Quota Type]],$BH$2:$BH$12,0)),"0", "1")</f>
        <v>0</v>
      </c>
      <c r="AV1603" s="2" t="str">
        <f>IF(ISERROR(MATCH(Table18[[#This Row], [Different Ability Type (only for Differently abled students)]],$BI$2:$BI$8,0)),"0", "1")</f>
        <v>0</v>
      </c>
      <c r="AW1603" s="2"/>
      <c r="AX1603" s="2"/>
      <c r="AY1603" s="2"/>
      <c r="AZ1603" s="2"/>
    </row>
    <row r="1604" ht="14.25">
      <c r="A1604" s="23"/>
      <c r="B1604" s="23"/>
      <c r="C1604" s="23"/>
      <c r="D1604" s="23"/>
      <c r="E1604" s="23"/>
      <c r="F1604" s="23"/>
      <c r="G1604" s="24"/>
      <c r="H1604" s="25"/>
      <c r="I1604" s="26"/>
      <c r="J1604" s="27"/>
      <c r="K1604" s="27"/>
      <c r="L1604" s="27"/>
      <c r="M1604" s="26"/>
      <c r="N1604" s="28"/>
      <c r="O1604" s="29"/>
      <c r="P1604" s="30"/>
      <c r="Q1604" s="30"/>
      <c r="R1604" s="30"/>
      <c r="S1604" s="31"/>
      <c r="T1604" s="26"/>
      <c r="U1604" s="27"/>
      <c r="V1604" s="82"/>
      <c r="W1604" s="83"/>
      <c r="X1604" s="27"/>
      <c r="Y1604" s="36"/>
      <c r="Z1604" s="27"/>
      <c r="AA1604" s="37"/>
      <c r="AB1604" s="38"/>
      <c r="AC1604" s="39"/>
      <c r="AD1604" s="40"/>
      <c r="AK1604" s="2" t="str">
        <f>IF(ISERROR(MATCH(Table18[[#This Row], [Sector of College]],$AY$2:$AY$4,0)),"0", "1")</f>
        <v>0</v>
      </c>
      <c r="AL1604" s="2" t="str">
        <f>IF(ISERROR(MATCH(Table18[[#This Row], [Type of College]],$AZ$2:$AZ$4,0)),"0", "1")</f>
        <v>0</v>
      </c>
      <c r="AM1604" s="2" t="str">
        <f>IF(ISERROR(MATCH(Table18[[#This Row], [College Category]],$BA$2:$BA$15,0)),"0", "1")</f>
        <v>0</v>
      </c>
      <c r="AN1604" s="2" t="str">
        <f>IF(ISERROR(MATCH(Table18[[#This Row], [Degree Duration]],$BB$3:$BB$12,0)),"0", "1")</f>
        <v>0</v>
      </c>
      <c r="AO1604" s="2" t="str">
        <f>IF(ISERROR(MATCH(#REF!,#REF!,0)),"0", "1")</f>
        <v>0</v>
      </c>
      <c r="AP1604" s="2" t="str">
        <f>IF(ISERROR(MATCH(Table18[[#This Row], [Batch Start Year]],$BC$2:$BC$23,0)),"0", "1")</f>
        <v>0</v>
      </c>
      <c r="AQ1604" s="2" t="str">
        <f>IF(ISERROR(MATCH(Table18[[#This Row], [Batch Start Semester]],$BD$2:$BD$5,0)),"0", "1")</f>
        <v>0</v>
      </c>
      <c r="AR1604" s="2" t="str">
        <f>IF(ISERROR(MATCH(Table18[[#This Row], [Batch Session ]],$BE$2:$BE$5,0)),"0", "1")</f>
        <v>0</v>
      </c>
      <c r="AS1604" s="2" t="str">
        <f>IF(ISERROR(MATCH(Table18[[#This Row], [Current Semester Number ]],$BF$2:$BF$12,0)),"0", "1")</f>
        <v>0</v>
      </c>
      <c r="AT1604" s="2" t="str">
        <f>IF(ISERROR(MATCH(Table18[[#This Row], [Gender]],$BG$2:$BG$4,0)),"0", "1")</f>
        <v>0</v>
      </c>
      <c r="AU1604" s="2" t="str">
        <f>IF(ISERROR(MATCH(Table18[[#This Row], [Quota Type]],$BH$2:$BH$12,0)),"0", "1")</f>
        <v>0</v>
      </c>
      <c r="AV1604" s="2" t="str">
        <f>IF(ISERROR(MATCH(Table18[[#This Row], [Different Ability Type (only for Differently abled students)]],$BI$2:$BI$8,0)),"0", "1")</f>
        <v>0</v>
      </c>
      <c r="AW1604" s="2"/>
      <c r="AX1604" s="2"/>
      <c r="AY1604" s="2"/>
      <c r="AZ1604" s="2"/>
    </row>
    <row r="1605" ht="14.25">
      <c r="A1605" s="23"/>
      <c r="B1605" s="23"/>
      <c r="C1605" s="23"/>
      <c r="D1605" s="23"/>
      <c r="E1605" s="23"/>
      <c r="F1605" s="23"/>
      <c r="G1605" s="24"/>
      <c r="H1605" s="25"/>
      <c r="I1605" s="26"/>
      <c r="J1605" s="27"/>
      <c r="K1605" s="27"/>
      <c r="L1605" s="27"/>
      <c r="M1605" s="26"/>
      <c r="N1605" s="28"/>
      <c r="O1605" s="29"/>
      <c r="P1605" s="30"/>
      <c r="Q1605" s="30"/>
      <c r="R1605" s="30"/>
      <c r="S1605" s="31"/>
      <c r="T1605" s="26"/>
      <c r="U1605" s="27"/>
      <c r="V1605" s="82"/>
      <c r="W1605" s="83"/>
      <c r="X1605" s="27"/>
      <c r="Y1605" s="36"/>
      <c r="Z1605" s="27"/>
      <c r="AA1605" s="37"/>
      <c r="AB1605" s="38"/>
      <c r="AC1605" s="39"/>
      <c r="AD1605" s="40"/>
      <c r="AK1605" s="2" t="str">
        <f>IF(ISERROR(MATCH(Table18[[#This Row], [Sector of College]],$AY$2:$AY$4,0)),"0", "1")</f>
        <v>0</v>
      </c>
      <c r="AL1605" s="2" t="str">
        <f>IF(ISERROR(MATCH(Table18[[#This Row], [Type of College]],$AZ$2:$AZ$4,0)),"0", "1")</f>
        <v>0</v>
      </c>
      <c r="AM1605" s="2" t="str">
        <f>IF(ISERROR(MATCH(Table18[[#This Row], [College Category]],$BA$2:$BA$15,0)),"0", "1")</f>
        <v>0</v>
      </c>
      <c r="AN1605" s="2" t="str">
        <f>IF(ISERROR(MATCH(Table18[[#This Row], [Degree Duration]],$BB$3:$BB$12,0)),"0", "1")</f>
        <v>0</v>
      </c>
      <c r="AO1605" s="2" t="str">
        <f>IF(ISERROR(MATCH(#REF!,#REF!,0)),"0", "1")</f>
        <v>0</v>
      </c>
      <c r="AP1605" s="2" t="str">
        <f>IF(ISERROR(MATCH(Table18[[#This Row], [Batch Start Year]],$BC$2:$BC$23,0)),"0", "1")</f>
        <v>0</v>
      </c>
      <c r="AQ1605" s="2" t="str">
        <f>IF(ISERROR(MATCH(Table18[[#This Row], [Batch Start Semester]],$BD$2:$BD$5,0)),"0", "1")</f>
        <v>0</v>
      </c>
      <c r="AR1605" s="2" t="str">
        <f>IF(ISERROR(MATCH(Table18[[#This Row], [Batch Session ]],$BE$2:$BE$5,0)),"0", "1")</f>
        <v>0</v>
      </c>
      <c r="AS1605" s="2" t="str">
        <f>IF(ISERROR(MATCH(Table18[[#This Row], [Current Semester Number ]],$BF$2:$BF$12,0)),"0", "1")</f>
        <v>0</v>
      </c>
      <c r="AT1605" s="2" t="str">
        <f>IF(ISERROR(MATCH(Table18[[#This Row], [Gender]],$BG$2:$BG$4,0)),"0", "1")</f>
        <v>0</v>
      </c>
      <c r="AU1605" s="2" t="str">
        <f>IF(ISERROR(MATCH(Table18[[#This Row], [Quota Type]],$BH$2:$BH$12,0)),"0", "1")</f>
        <v>0</v>
      </c>
      <c r="AV1605" s="2" t="str">
        <f>IF(ISERROR(MATCH(Table18[[#This Row], [Different Ability Type (only for Differently abled students)]],$BI$2:$BI$8,0)),"0", "1")</f>
        <v>0</v>
      </c>
      <c r="AW1605" s="2"/>
      <c r="AX1605" s="2"/>
      <c r="AY1605" s="2"/>
      <c r="AZ1605" s="2"/>
    </row>
    <row r="1606" ht="14.25">
      <c r="A1606" s="23"/>
      <c r="B1606" s="23"/>
      <c r="C1606" s="23"/>
      <c r="D1606" s="23"/>
      <c r="E1606" s="23"/>
      <c r="F1606" s="23"/>
      <c r="G1606" s="24"/>
      <c r="H1606" s="25"/>
      <c r="I1606" s="26"/>
      <c r="J1606" s="27"/>
      <c r="K1606" s="27"/>
      <c r="L1606" s="27"/>
      <c r="M1606" s="26"/>
      <c r="N1606" s="28"/>
      <c r="O1606" s="29"/>
      <c r="P1606" s="30"/>
      <c r="Q1606" s="30"/>
      <c r="R1606" s="30"/>
      <c r="S1606" s="31"/>
      <c r="T1606" s="26"/>
      <c r="U1606" s="27"/>
      <c r="V1606" s="82"/>
      <c r="W1606" s="83"/>
      <c r="X1606" s="27"/>
      <c r="Y1606" s="36"/>
      <c r="Z1606" s="27"/>
      <c r="AA1606" s="37"/>
      <c r="AB1606" s="38"/>
      <c r="AC1606" s="39"/>
      <c r="AD1606" s="40"/>
      <c r="AK1606" s="2" t="str">
        <f>IF(ISERROR(MATCH(Table18[[#This Row], [Sector of College]],$AY$2:$AY$4,0)),"0", "1")</f>
        <v>0</v>
      </c>
      <c r="AL1606" s="2" t="str">
        <f>IF(ISERROR(MATCH(Table18[[#This Row], [Type of College]],$AZ$2:$AZ$4,0)),"0", "1")</f>
        <v>0</v>
      </c>
      <c r="AM1606" s="2" t="str">
        <f>IF(ISERROR(MATCH(Table18[[#This Row], [College Category]],$BA$2:$BA$15,0)),"0", "1")</f>
        <v>0</v>
      </c>
      <c r="AN1606" s="2" t="str">
        <f>IF(ISERROR(MATCH(Table18[[#This Row], [Degree Duration]],$BB$3:$BB$12,0)),"0", "1")</f>
        <v>0</v>
      </c>
      <c r="AO1606" s="2" t="str">
        <f>IF(ISERROR(MATCH(#REF!,#REF!,0)),"0", "1")</f>
        <v>0</v>
      </c>
      <c r="AP1606" s="2" t="str">
        <f>IF(ISERROR(MATCH(Table18[[#This Row], [Batch Start Year]],$BC$2:$BC$23,0)),"0", "1")</f>
        <v>0</v>
      </c>
      <c r="AQ1606" s="2" t="str">
        <f>IF(ISERROR(MATCH(Table18[[#This Row], [Batch Start Semester]],$BD$2:$BD$5,0)),"0", "1")</f>
        <v>0</v>
      </c>
      <c r="AR1606" s="2" t="str">
        <f>IF(ISERROR(MATCH(Table18[[#This Row], [Batch Session ]],$BE$2:$BE$5,0)),"0", "1")</f>
        <v>0</v>
      </c>
      <c r="AS1606" s="2" t="str">
        <f>IF(ISERROR(MATCH(Table18[[#This Row], [Current Semester Number ]],$BF$2:$BF$12,0)),"0", "1")</f>
        <v>0</v>
      </c>
      <c r="AT1606" s="2" t="str">
        <f>IF(ISERROR(MATCH(Table18[[#This Row], [Gender]],$BG$2:$BG$4,0)),"0", "1")</f>
        <v>0</v>
      </c>
      <c r="AU1606" s="2" t="str">
        <f>IF(ISERROR(MATCH(Table18[[#This Row], [Quota Type]],$BH$2:$BH$12,0)),"0", "1")</f>
        <v>0</v>
      </c>
      <c r="AV1606" s="2" t="str">
        <f>IF(ISERROR(MATCH(Table18[[#This Row], [Different Ability Type (only for Differently abled students)]],$BI$2:$BI$8,0)),"0", "1")</f>
        <v>0</v>
      </c>
      <c r="AW1606" s="2"/>
      <c r="AX1606" s="2"/>
      <c r="AY1606" s="2"/>
      <c r="AZ1606" s="2"/>
    </row>
    <row r="1607" ht="14.25">
      <c r="A1607" s="23"/>
      <c r="B1607" s="23"/>
      <c r="C1607" s="23"/>
      <c r="D1607" s="23"/>
      <c r="E1607" s="23"/>
      <c r="F1607" s="23"/>
      <c r="G1607" s="24"/>
      <c r="H1607" s="25"/>
      <c r="I1607" s="26"/>
      <c r="J1607" s="27"/>
      <c r="K1607" s="27"/>
      <c r="L1607" s="27"/>
      <c r="M1607" s="26"/>
      <c r="N1607" s="28"/>
      <c r="O1607" s="29"/>
      <c r="P1607" s="30"/>
      <c r="Q1607" s="30"/>
      <c r="R1607" s="30"/>
      <c r="S1607" s="31"/>
      <c r="T1607" s="26"/>
      <c r="U1607" s="27"/>
      <c r="V1607" s="82"/>
      <c r="W1607" s="83"/>
      <c r="X1607" s="27"/>
      <c r="Y1607" s="36"/>
      <c r="Z1607" s="27"/>
      <c r="AA1607" s="37"/>
      <c r="AB1607" s="38"/>
      <c r="AC1607" s="39"/>
      <c r="AD1607" s="40"/>
      <c r="AK1607" s="2" t="str">
        <f>IF(ISERROR(MATCH(Table18[[#This Row], [Sector of College]],$AY$2:$AY$4,0)),"0", "1")</f>
        <v>0</v>
      </c>
      <c r="AL1607" s="2" t="str">
        <f>IF(ISERROR(MATCH(Table18[[#This Row], [Type of College]],$AZ$2:$AZ$4,0)),"0", "1")</f>
        <v>0</v>
      </c>
      <c r="AM1607" s="2" t="str">
        <f>IF(ISERROR(MATCH(Table18[[#This Row], [College Category]],$BA$2:$BA$15,0)),"0", "1")</f>
        <v>0</v>
      </c>
      <c r="AN1607" s="2" t="str">
        <f>IF(ISERROR(MATCH(Table18[[#This Row], [Degree Duration]],$BB$3:$BB$12,0)),"0", "1")</f>
        <v>0</v>
      </c>
      <c r="AO1607" s="2" t="str">
        <f>IF(ISERROR(MATCH(#REF!,#REF!,0)),"0", "1")</f>
        <v>0</v>
      </c>
      <c r="AP1607" s="2" t="str">
        <f>IF(ISERROR(MATCH(Table18[[#This Row], [Batch Start Year]],$BC$2:$BC$23,0)),"0", "1")</f>
        <v>0</v>
      </c>
      <c r="AQ1607" s="2" t="str">
        <f>IF(ISERROR(MATCH(Table18[[#This Row], [Batch Start Semester]],$BD$2:$BD$5,0)),"0", "1")</f>
        <v>0</v>
      </c>
      <c r="AR1607" s="2" t="str">
        <f>IF(ISERROR(MATCH(Table18[[#This Row], [Batch Session ]],$BE$2:$BE$5,0)),"0", "1")</f>
        <v>0</v>
      </c>
      <c r="AS1607" s="2" t="str">
        <f>IF(ISERROR(MATCH(Table18[[#This Row], [Current Semester Number ]],$BF$2:$BF$12,0)),"0", "1")</f>
        <v>0</v>
      </c>
      <c r="AT1607" s="2" t="str">
        <f>IF(ISERROR(MATCH(Table18[[#This Row], [Gender]],$BG$2:$BG$4,0)),"0", "1")</f>
        <v>0</v>
      </c>
      <c r="AU1607" s="2" t="str">
        <f>IF(ISERROR(MATCH(Table18[[#This Row], [Quota Type]],$BH$2:$BH$12,0)),"0", "1")</f>
        <v>0</v>
      </c>
      <c r="AV1607" s="2" t="str">
        <f>IF(ISERROR(MATCH(Table18[[#This Row], [Different Ability Type (only for Differently abled students)]],$BI$2:$BI$8,0)),"0", "1")</f>
        <v>0</v>
      </c>
      <c r="AW1607" s="2"/>
      <c r="AX1607" s="2"/>
      <c r="AY1607" s="2"/>
      <c r="AZ1607" s="2"/>
    </row>
    <row r="1608" ht="14.25">
      <c r="A1608" s="23"/>
      <c r="B1608" s="23"/>
      <c r="C1608" s="23"/>
      <c r="D1608" s="23"/>
      <c r="E1608" s="23"/>
      <c r="F1608" s="23"/>
      <c r="G1608" s="24"/>
      <c r="H1608" s="25"/>
      <c r="I1608" s="26"/>
      <c r="J1608" s="27"/>
      <c r="K1608" s="27"/>
      <c r="L1608" s="27"/>
      <c r="M1608" s="26"/>
      <c r="N1608" s="28"/>
      <c r="O1608" s="29"/>
      <c r="P1608" s="30"/>
      <c r="Q1608" s="30"/>
      <c r="R1608" s="30"/>
      <c r="S1608" s="31"/>
      <c r="T1608" s="26"/>
      <c r="U1608" s="27"/>
      <c r="V1608" s="82"/>
      <c r="W1608" s="83"/>
      <c r="X1608" s="27"/>
      <c r="Y1608" s="36"/>
      <c r="Z1608" s="27"/>
      <c r="AA1608" s="37"/>
      <c r="AB1608" s="38"/>
      <c r="AC1608" s="39"/>
      <c r="AD1608" s="40"/>
      <c r="AK1608" s="2" t="str">
        <f>IF(ISERROR(MATCH(Table18[[#This Row], [Sector of College]],$AY$2:$AY$4,0)),"0", "1")</f>
        <v>0</v>
      </c>
      <c r="AL1608" s="2" t="str">
        <f>IF(ISERROR(MATCH(Table18[[#This Row], [Type of College]],$AZ$2:$AZ$4,0)),"0", "1")</f>
        <v>0</v>
      </c>
      <c r="AM1608" s="2" t="str">
        <f>IF(ISERROR(MATCH(Table18[[#This Row], [College Category]],$BA$2:$BA$15,0)),"0", "1")</f>
        <v>0</v>
      </c>
      <c r="AN1608" s="2" t="str">
        <f>IF(ISERROR(MATCH(Table18[[#This Row], [Degree Duration]],$BB$3:$BB$12,0)),"0", "1")</f>
        <v>0</v>
      </c>
      <c r="AO1608" s="2" t="str">
        <f>IF(ISERROR(MATCH(#REF!,#REF!,0)),"0", "1")</f>
        <v>0</v>
      </c>
      <c r="AP1608" s="2" t="str">
        <f>IF(ISERROR(MATCH(Table18[[#This Row], [Batch Start Year]],$BC$2:$BC$23,0)),"0", "1")</f>
        <v>0</v>
      </c>
      <c r="AQ1608" s="2" t="str">
        <f>IF(ISERROR(MATCH(Table18[[#This Row], [Batch Start Semester]],$BD$2:$BD$5,0)),"0", "1")</f>
        <v>0</v>
      </c>
      <c r="AR1608" s="2" t="str">
        <f>IF(ISERROR(MATCH(Table18[[#This Row], [Batch Session ]],$BE$2:$BE$5,0)),"0", "1")</f>
        <v>0</v>
      </c>
      <c r="AS1608" s="2" t="str">
        <f>IF(ISERROR(MATCH(Table18[[#This Row], [Current Semester Number ]],$BF$2:$BF$12,0)),"0", "1")</f>
        <v>0</v>
      </c>
      <c r="AT1608" s="2" t="str">
        <f>IF(ISERROR(MATCH(Table18[[#This Row], [Gender]],$BG$2:$BG$4,0)),"0", "1")</f>
        <v>0</v>
      </c>
      <c r="AU1608" s="2" t="str">
        <f>IF(ISERROR(MATCH(Table18[[#This Row], [Quota Type]],$BH$2:$BH$12,0)),"0", "1")</f>
        <v>0</v>
      </c>
      <c r="AV1608" s="2" t="str">
        <f>IF(ISERROR(MATCH(Table18[[#This Row], [Different Ability Type (only for Differently abled students)]],$BI$2:$BI$8,0)),"0", "1")</f>
        <v>0</v>
      </c>
      <c r="AW1608" s="2"/>
      <c r="AX1608" s="2"/>
      <c r="AY1608" s="2"/>
      <c r="AZ1608" s="2"/>
    </row>
    <row r="1609" ht="14.25">
      <c r="A1609" s="23"/>
      <c r="B1609" s="23"/>
      <c r="C1609" s="23"/>
      <c r="D1609" s="23"/>
      <c r="E1609" s="23"/>
      <c r="F1609" s="23"/>
      <c r="G1609" s="24"/>
      <c r="H1609" s="25"/>
      <c r="I1609" s="26"/>
      <c r="J1609" s="27"/>
      <c r="K1609" s="27"/>
      <c r="L1609" s="27"/>
      <c r="M1609" s="26"/>
      <c r="N1609" s="28"/>
      <c r="O1609" s="29"/>
      <c r="P1609" s="30"/>
      <c r="Q1609" s="30"/>
      <c r="R1609" s="30"/>
      <c r="S1609" s="31"/>
      <c r="T1609" s="26"/>
      <c r="U1609" s="27"/>
      <c r="V1609" s="82"/>
      <c r="W1609" s="83"/>
      <c r="X1609" s="27"/>
      <c r="Y1609" s="36"/>
      <c r="Z1609" s="27"/>
      <c r="AA1609" s="37"/>
      <c r="AB1609" s="38"/>
      <c r="AC1609" s="39"/>
      <c r="AD1609" s="40"/>
      <c r="AK1609" s="2" t="str">
        <f>IF(ISERROR(MATCH(Table18[[#This Row], [Sector of College]],$AY$2:$AY$4,0)),"0", "1")</f>
        <v>0</v>
      </c>
      <c r="AL1609" s="2" t="str">
        <f>IF(ISERROR(MATCH(Table18[[#This Row], [Type of College]],$AZ$2:$AZ$4,0)),"0", "1")</f>
        <v>0</v>
      </c>
      <c r="AM1609" s="2" t="str">
        <f>IF(ISERROR(MATCH(Table18[[#This Row], [College Category]],$BA$2:$BA$15,0)),"0", "1")</f>
        <v>0</v>
      </c>
      <c r="AN1609" s="2" t="str">
        <f>IF(ISERROR(MATCH(Table18[[#This Row], [Degree Duration]],$BB$3:$BB$12,0)),"0", "1")</f>
        <v>0</v>
      </c>
      <c r="AO1609" s="2" t="str">
        <f>IF(ISERROR(MATCH(#REF!,#REF!,0)),"0", "1")</f>
        <v>0</v>
      </c>
      <c r="AP1609" s="2" t="str">
        <f>IF(ISERROR(MATCH(Table18[[#This Row], [Batch Start Year]],$BC$2:$BC$23,0)),"0", "1")</f>
        <v>0</v>
      </c>
      <c r="AQ1609" s="2" t="str">
        <f>IF(ISERROR(MATCH(Table18[[#This Row], [Batch Start Semester]],$BD$2:$BD$5,0)),"0", "1")</f>
        <v>0</v>
      </c>
      <c r="AR1609" s="2" t="str">
        <f>IF(ISERROR(MATCH(Table18[[#This Row], [Batch Session ]],$BE$2:$BE$5,0)),"0", "1")</f>
        <v>0</v>
      </c>
      <c r="AS1609" s="2" t="str">
        <f>IF(ISERROR(MATCH(Table18[[#This Row], [Current Semester Number ]],$BF$2:$BF$12,0)),"0", "1")</f>
        <v>0</v>
      </c>
      <c r="AT1609" s="2" t="str">
        <f>IF(ISERROR(MATCH(Table18[[#This Row], [Gender]],$BG$2:$BG$4,0)),"0", "1")</f>
        <v>0</v>
      </c>
      <c r="AU1609" s="2" t="str">
        <f>IF(ISERROR(MATCH(Table18[[#This Row], [Quota Type]],$BH$2:$BH$12,0)),"0", "1")</f>
        <v>0</v>
      </c>
      <c r="AV1609" s="2" t="str">
        <f>IF(ISERROR(MATCH(Table18[[#This Row], [Different Ability Type (only for Differently abled students)]],$BI$2:$BI$8,0)),"0", "1")</f>
        <v>0</v>
      </c>
      <c r="AW1609" s="2"/>
      <c r="AX1609" s="2"/>
      <c r="AY1609" s="2"/>
      <c r="AZ1609" s="2"/>
    </row>
    <row r="1610" ht="14.25">
      <c r="A1610" s="23"/>
      <c r="B1610" s="23"/>
      <c r="C1610" s="23"/>
      <c r="D1610" s="23"/>
      <c r="E1610" s="23"/>
      <c r="F1610" s="23"/>
      <c r="G1610" s="24"/>
      <c r="H1610" s="25"/>
      <c r="I1610" s="26"/>
      <c r="J1610" s="27"/>
      <c r="K1610" s="27"/>
      <c r="L1610" s="27"/>
      <c r="M1610" s="26"/>
      <c r="N1610" s="28"/>
      <c r="O1610" s="29"/>
      <c r="P1610" s="30"/>
      <c r="Q1610" s="30"/>
      <c r="R1610" s="30"/>
      <c r="S1610" s="31"/>
      <c r="T1610" s="26"/>
      <c r="U1610" s="27"/>
      <c r="V1610" s="82"/>
      <c r="W1610" s="83"/>
      <c r="X1610" s="27"/>
      <c r="Y1610" s="36"/>
      <c r="Z1610" s="27"/>
      <c r="AA1610" s="37"/>
      <c r="AB1610" s="38"/>
      <c r="AC1610" s="39"/>
      <c r="AD1610" s="40"/>
      <c r="AK1610" s="2" t="str">
        <f>IF(ISERROR(MATCH(Table18[[#This Row], [Sector of College]],$AY$2:$AY$4,0)),"0", "1")</f>
        <v>0</v>
      </c>
      <c r="AL1610" s="2" t="str">
        <f>IF(ISERROR(MATCH(Table18[[#This Row], [Type of College]],$AZ$2:$AZ$4,0)),"0", "1")</f>
        <v>0</v>
      </c>
      <c r="AM1610" s="2" t="str">
        <f>IF(ISERROR(MATCH(Table18[[#This Row], [College Category]],$BA$2:$BA$15,0)),"0", "1")</f>
        <v>0</v>
      </c>
      <c r="AN1610" s="2" t="str">
        <f>IF(ISERROR(MATCH(Table18[[#This Row], [Degree Duration]],$BB$3:$BB$12,0)),"0", "1")</f>
        <v>0</v>
      </c>
      <c r="AO1610" s="2" t="str">
        <f>IF(ISERROR(MATCH(#REF!,#REF!,0)),"0", "1")</f>
        <v>0</v>
      </c>
      <c r="AP1610" s="2" t="str">
        <f>IF(ISERROR(MATCH(Table18[[#This Row], [Batch Start Year]],$BC$2:$BC$23,0)),"0", "1")</f>
        <v>0</v>
      </c>
      <c r="AQ1610" s="2" t="str">
        <f>IF(ISERROR(MATCH(Table18[[#This Row], [Batch Start Semester]],$BD$2:$BD$5,0)),"0", "1")</f>
        <v>0</v>
      </c>
      <c r="AR1610" s="2" t="str">
        <f>IF(ISERROR(MATCH(Table18[[#This Row], [Batch Session ]],$BE$2:$BE$5,0)),"0", "1")</f>
        <v>0</v>
      </c>
      <c r="AS1610" s="2" t="str">
        <f>IF(ISERROR(MATCH(Table18[[#This Row], [Current Semester Number ]],$BF$2:$BF$12,0)),"0", "1")</f>
        <v>0</v>
      </c>
      <c r="AT1610" s="2" t="str">
        <f>IF(ISERROR(MATCH(Table18[[#This Row], [Gender]],$BG$2:$BG$4,0)),"0", "1")</f>
        <v>0</v>
      </c>
      <c r="AU1610" s="2" t="str">
        <f>IF(ISERROR(MATCH(Table18[[#This Row], [Quota Type]],$BH$2:$BH$12,0)),"0", "1")</f>
        <v>0</v>
      </c>
      <c r="AV1610" s="2" t="str">
        <f>IF(ISERROR(MATCH(Table18[[#This Row], [Different Ability Type (only for Differently abled students)]],$BI$2:$BI$8,0)),"0", "1")</f>
        <v>0</v>
      </c>
      <c r="AW1610" s="2"/>
      <c r="AX1610" s="2"/>
      <c r="AY1610" s="2"/>
      <c r="AZ1610" s="2"/>
    </row>
    <row r="1611" ht="14.25">
      <c r="A1611" s="23"/>
      <c r="B1611" s="23"/>
      <c r="C1611" s="23"/>
      <c r="D1611" s="23"/>
      <c r="E1611" s="23"/>
      <c r="F1611" s="23"/>
      <c r="G1611" s="24"/>
      <c r="H1611" s="25"/>
      <c r="I1611" s="26"/>
      <c r="J1611" s="27"/>
      <c r="K1611" s="27"/>
      <c r="L1611" s="27"/>
      <c r="M1611" s="26"/>
      <c r="N1611" s="28"/>
      <c r="O1611" s="29"/>
      <c r="P1611" s="30"/>
      <c r="Q1611" s="30"/>
      <c r="R1611" s="30"/>
      <c r="S1611" s="31"/>
      <c r="T1611" s="26"/>
      <c r="U1611" s="27"/>
      <c r="V1611" s="82"/>
      <c r="W1611" s="83"/>
      <c r="X1611" s="27"/>
      <c r="Y1611" s="36"/>
      <c r="Z1611" s="27"/>
      <c r="AA1611" s="37"/>
      <c r="AB1611" s="38"/>
      <c r="AC1611" s="39"/>
      <c r="AD1611" s="40"/>
      <c r="AK1611" s="2" t="str">
        <f>IF(ISERROR(MATCH(Table18[[#This Row], [Sector of College]],$AY$2:$AY$4,0)),"0", "1")</f>
        <v>0</v>
      </c>
      <c r="AL1611" s="2" t="str">
        <f>IF(ISERROR(MATCH(Table18[[#This Row], [Type of College]],$AZ$2:$AZ$4,0)),"0", "1")</f>
        <v>0</v>
      </c>
      <c r="AM1611" s="2" t="str">
        <f>IF(ISERROR(MATCH(Table18[[#This Row], [College Category]],$BA$2:$BA$15,0)),"0", "1")</f>
        <v>0</v>
      </c>
      <c r="AN1611" s="2" t="str">
        <f>IF(ISERROR(MATCH(Table18[[#This Row], [Degree Duration]],$BB$3:$BB$12,0)),"0", "1")</f>
        <v>0</v>
      </c>
      <c r="AO1611" s="2" t="str">
        <f>IF(ISERROR(MATCH(#REF!,#REF!,0)),"0", "1")</f>
        <v>0</v>
      </c>
      <c r="AP1611" s="2" t="str">
        <f>IF(ISERROR(MATCH(Table18[[#This Row], [Batch Start Year]],$BC$2:$BC$23,0)),"0", "1")</f>
        <v>0</v>
      </c>
      <c r="AQ1611" s="2" t="str">
        <f>IF(ISERROR(MATCH(Table18[[#This Row], [Batch Start Semester]],$BD$2:$BD$5,0)),"0", "1")</f>
        <v>0</v>
      </c>
      <c r="AR1611" s="2" t="str">
        <f>IF(ISERROR(MATCH(Table18[[#This Row], [Batch Session ]],$BE$2:$BE$5,0)),"0", "1")</f>
        <v>0</v>
      </c>
      <c r="AS1611" s="2" t="str">
        <f>IF(ISERROR(MATCH(Table18[[#This Row], [Current Semester Number ]],$BF$2:$BF$12,0)),"0", "1")</f>
        <v>0</v>
      </c>
      <c r="AT1611" s="2" t="str">
        <f>IF(ISERROR(MATCH(Table18[[#This Row], [Gender]],$BG$2:$BG$4,0)),"0", "1")</f>
        <v>0</v>
      </c>
      <c r="AU1611" s="2" t="str">
        <f>IF(ISERROR(MATCH(Table18[[#This Row], [Quota Type]],$BH$2:$BH$12,0)),"0", "1")</f>
        <v>0</v>
      </c>
      <c r="AV1611" s="2" t="str">
        <f>IF(ISERROR(MATCH(Table18[[#This Row], [Different Ability Type (only for Differently abled students)]],$BI$2:$BI$8,0)),"0", "1")</f>
        <v>0</v>
      </c>
      <c r="AW1611" s="2"/>
      <c r="AX1611" s="2"/>
      <c r="AY1611" s="2"/>
      <c r="AZ1611" s="2"/>
    </row>
    <row r="1612" ht="14.25">
      <c r="A1612" s="23"/>
      <c r="B1612" s="23"/>
      <c r="C1612" s="23"/>
      <c r="D1612" s="23"/>
      <c r="E1612" s="23"/>
      <c r="F1612" s="23"/>
      <c r="G1612" s="24"/>
      <c r="H1612" s="25"/>
      <c r="I1612" s="26"/>
      <c r="J1612" s="27"/>
      <c r="K1612" s="27"/>
      <c r="L1612" s="27"/>
      <c r="M1612" s="26"/>
      <c r="N1612" s="28"/>
      <c r="O1612" s="29"/>
      <c r="P1612" s="30"/>
      <c r="Q1612" s="30"/>
      <c r="R1612" s="30"/>
      <c r="S1612" s="31"/>
      <c r="T1612" s="26"/>
      <c r="U1612" s="27"/>
      <c r="V1612" s="82"/>
      <c r="W1612" s="83"/>
      <c r="X1612" s="27"/>
      <c r="Y1612" s="36"/>
      <c r="Z1612" s="27"/>
      <c r="AA1612" s="37"/>
      <c r="AB1612" s="38"/>
      <c r="AC1612" s="39"/>
      <c r="AD1612" s="40"/>
      <c r="AK1612" s="2" t="str">
        <f>IF(ISERROR(MATCH(Table18[[#This Row], [Sector of College]],$AY$2:$AY$4,0)),"0", "1")</f>
        <v>0</v>
      </c>
      <c r="AL1612" s="2" t="str">
        <f>IF(ISERROR(MATCH(Table18[[#This Row], [Type of College]],$AZ$2:$AZ$4,0)),"0", "1")</f>
        <v>0</v>
      </c>
      <c r="AM1612" s="2" t="str">
        <f>IF(ISERROR(MATCH(Table18[[#This Row], [College Category]],$BA$2:$BA$15,0)),"0", "1")</f>
        <v>0</v>
      </c>
      <c r="AN1612" s="2" t="str">
        <f>IF(ISERROR(MATCH(Table18[[#This Row], [Degree Duration]],$BB$3:$BB$12,0)),"0", "1")</f>
        <v>0</v>
      </c>
      <c r="AO1612" s="2" t="str">
        <f>IF(ISERROR(MATCH(#REF!,#REF!,0)),"0", "1")</f>
        <v>0</v>
      </c>
      <c r="AP1612" s="2" t="str">
        <f>IF(ISERROR(MATCH(Table18[[#This Row], [Batch Start Year]],$BC$2:$BC$23,0)),"0", "1")</f>
        <v>0</v>
      </c>
      <c r="AQ1612" s="2" t="str">
        <f>IF(ISERROR(MATCH(Table18[[#This Row], [Batch Start Semester]],$BD$2:$BD$5,0)),"0", "1")</f>
        <v>0</v>
      </c>
      <c r="AR1612" s="2" t="str">
        <f>IF(ISERROR(MATCH(Table18[[#This Row], [Batch Session ]],$BE$2:$BE$5,0)),"0", "1")</f>
        <v>0</v>
      </c>
      <c r="AS1612" s="2" t="str">
        <f>IF(ISERROR(MATCH(Table18[[#This Row], [Current Semester Number ]],$BF$2:$BF$12,0)),"0", "1")</f>
        <v>0</v>
      </c>
      <c r="AT1612" s="2" t="str">
        <f>IF(ISERROR(MATCH(Table18[[#This Row], [Gender]],$BG$2:$BG$4,0)),"0", "1")</f>
        <v>0</v>
      </c>
      <c r="AU1612" s="2" t="str">
        <f>IF(ISERROR(MATCH(Table18[[#This Row], [Quota Type]],$BH$2:$BH$12,0)),"0", "1")</f>
        <v>0</v>
      </c>
      <c r="AV1612" s="2" t="str">
        <f>IF(ISERROR(MATCH(Table18[[#This Row], [Different Ability Type (only for Differently abled students)]],$BI$2:$BI$8,0)),"0", "1")</f>
        <v>0</v>
      </c>
      <c r="AW1612" s="2"/>
      <c r="AX1612" s="2"/>
      <c r="AY1612" s="2"/>
      <c r="AZ1612" s="2"/>
    </row>
    <row r="1613" ht="14.25">
      <c r="A1613" s="23"/>
      <c r="B1613" s="23"/>
      <c r="C1613" s="23"/>
      <c r="D1613" s="23"/>
      <c r="E1613" s="23"/>
      <c r="F1613" s="23"/>
      <c r="G1613" s="24"/>
      <c r="H1613" s="25"/>
      <c r="I1613" s="26"/>
      <c r="J1613" s="27"/>
      <c r="K1613" s="27"/>
      <c r="L1613" s="27"/>
      <c r="M1613" s="26"/>
      <c r="N1613" s="28"/>
      <c r="O1613" s="29"/>
      <c r="P1613" s="30"/>
      <c r="Q1613" s="30"/>
      <c r="R1613" s="30"/>
      <c r="S1613" s="31"/>
      <c r="T1613" s="26"/>
      <c r="U1613" s="27"/>
      <c r="V1613" s="82"/>
      <c r="W1613" s="83"/>
      <c r="X1613" s="27"/>
      <c r="Y1613" s="36"/>
      <c r="Z1613" s="27"/>
      <c r="AA1613" s="37"/>
      <c r="AB1613" s="38"/>
      <c r="AC1613" s="39"/>
      <c r="AD1613" s="40"/>
      <c r="AK1613" s="2" t="str">
        <f>IF(ISERROR(MATCH(Table18[[#This Row], [Sector of College]],$AY$2:$AY$4,0)),"0", "1")</f>
        <v>0</v>
      </c>
      <c r="AL1613" s="2" t="str">
        <f>IF(ISERROR(MATCH(Table18[[#This Row], [Type of College]],$AZ$2:$AZ$4,0)),"0", "1")</f>
        <v>0</v>
      </c>
      <c r="AM1613" s="2" t="str">
        <f>IF(ISERROR(MATCH(Table18[[#This Row], [College Category]],$BA$2:$BA$15,0)),"0", "1")</f>
        <v>0</v>
      </c>
      <c r="AN1613" s="2" t="str">
        <f>IF(ISERROR(MATCH(Table18[[#This Row], [Degree Duration]],$BB$3:$BB$12,0)),"0", "1")</f>
        <v>0</v>
      </c>
      <c r="AO1613" s="2" t="str">
        <f>IF(ISERROR(MATCH(#REF!,#REF!,0)),"0", "1")</f>
        <v>0</v>
      </c>
      <c r="AP1613" s="2" t="str">
        <f>IF(ISERROR(MATCH(Table18[[#This Row], [Batch Start Year]],$BC$2:$BC$23,0)),"0", "1")</f>
        <v>0</v>
      </c>
      <c r="AQ1613" s="2" t="str">
        <f>IF(ISERROR(MATCH(Table18[[#This Row], [Batch Start Semester]],$BD$2:$BD$5,0)),"0", "1")</f>
        <v>0</v>
      </c>
      <c r="AR1613" s="2" t="str">
        <f>IF(ISERROR(MATCH(Table18[[#This Row], [Batch Session ]],$BE$2:$BE$5,0)),"0", "1")</f>
        <v>0</v>
      </c>
      <c r="AS1613" s="2" t="str">
        <f>IF(ISERROR(MATCH(Table18[[#This Row], [Current Semester Number ]],$BF$2:$BF$12,0)),"0", "1")</f>
        <v>0</v>
      </c>
      <c r="AT1613" s="2" t="str">
        <f>IF(ISERROR(MATCH(Table18[[#This Row], [Gender]],$BG$2:$BG$4,0)),"0", "1")</f>
        <v>0</v>
      </c>
      <c r="AU1613" s="2" t="str">
        <f>IF(ISERROR(MATCH(Table18[[#This Row], [Quota Type]],$BH$2:$BH$12,0)),"0", "1")</f>
        <v>0</v>
      </c>
      <c r="AV1613" s="2" t="str">
        <f>IF(ISERROR(MATCH(Table18[[#This Row], [Different Ability Type (only for Differently abled students)]],$BI$2:$BI$8,0)),"0", "1")</f>
        <v>0</v>
      </c>
      <c r="AW1613" s="2"/>
      <c r="AX1613" s="2"/>
      <c r="AY1613" s="2"/>
      <c r="AZ1613" s="2"/>
    </row>
    <row r="1614" ht="14.25">
      <c r="A1614" s="23"/>
      <c r="B1614" s="23"/>
      <c r="C1614" s="23"/>
      <c r="D1614" s="23"/>
      <c r="E1614" s="23"/>
      <c r="F1614" s="23"/>
      <c r="G1614" s="24"/>
      <c r="H1614" s="25"/>
      <c r="I1614" s="26"/>
      <c r="J1614" s="27"/>
      <c r="K1614" s="27"/>
      <c r="L1614" s="27"/>
      <c r="M1614" s="26"/>
      <c r="N1614" s="28"/>
      <c r="O1614" s="29"/>
      <c r="P1614" s="30"/>
      <c r="Q1614" s="30"/>
      <c r="R1614" s="30"/>
      <c r="S1614" s="31"/>
      <c r="T1614" s="26"/>
      <c r="U1614" s="27"/>
      <c r="V1614" s="82"/>
      <c r="W1614" s="83"/>
      <c r="X1614" s="27"/>
      <c r="Y1614" s="36"/>
      <c r="Z1614" s="27"/>
      <c r="AA1614" s="37"/>
      <c r="AB1614" s="38"/>
      <c r="AC1614" s="39"/>
      <c r="AD1614" s="40"/>
      <c r="AK1614" s="2" t="str">
        <f>IF(ISERROR(MATCH(Table18[[#This Row], [Sector of College]],$AY$2:$AY$4,0)),"0", "1")</f>
        <v>0</v>
      </c>
      <c r="AL1614" s="2" t="str">
        <f>IF(ISERROR(MATCH(Table18[[#This Row], [Type of College]],$AZ$2:$AZ$4,0)),"0", "1")</f>
        <v>0</v>
      </c>
      <c r="AM1614" s="2" t="str">
        <f>IF(ISERROR(MATCH(Table18[[#This Row], [College Category]],$BA$2:$BA$15,0)),"0", "1")</f>
        <v>0</v>
      </c>
      <c r="AN1614" s="2" t="str">
        <f>IF(ISERROR(MATCH(Table18[[#This Row], [Degree Duration]],$BB$3:$BB$12,0)),"0", "1")</f>
        <v>0</v>
      </c>
      <c r="AO1614" s="2" t="str">
        <f>IF(ISERROR(MATCH(#REF!,#REF!,0)),"0", "1")</f>
        <v>0</v>
      </c>
      <c r="AP1614" s="2" t="str">
        <f>IF(ISERROR(MATCH(Table18[[#This Row], [Batch Start Year]],$BC$2:$BC$23,0)),"0", "1")</f>
        <v>0</v>
      </c>
      <c r="AQ1614" s="2" t="str">
        <f>IF(ISERROR(MATCH(Table18[[#This Row], [Batch Start Semester]],$BD$2:$BD$5,0)),"0", "1")</f>
        <v>0</v>
      </c>
      <c r="AR1614" s="2" t="str">
        <f>IF(ISERROR(MATCH(Table18[[#This Row], [Batch Session ]],$BE$2:$BE$5,0)),"0", "1")</f>
        <v>0</v>
      </c>
      <c r="AS1614" s="2" t="str">
        <f>IF(ISERROR(MATCH(Table18[[#This Row], [Current Semester Number ]],$BF$2:$BF$12,0)),"0", "1")</f>
        <v>0</v>
      </c>
      <c r="AT1614" s="2" t="str">
        <f>IF(ISERROR(MATCH(Table18[[#This Row], [Gender]],$BG$2:$BG$4,0)),"0", "1")</f>
        <v>0</v>
      </c>
      <c r="AU1614" s="2" t="str">
        <f>IF(ISERROR(MATCH(Table18[[#This Row], [Quota Type]],$BH$2:$BH$12,0)),"0", "1")</f>
        <v>0</v>
      </c>
      <c r="AV1614" s="2" t="str">
        <f>IF(ISERROR(MATCH(Table18[[#This Row], [Different Ability Type (only for Differently abled students)]],$BI$2:$BI$8,0)),"0", "1")</f>
        <v>0</v>
      </c>
      <c r="AW1614" s="2"/>
      <c r="AX1614" s="2"/>
      <c r="AY1614" s="2"/>
      <c r="AZ1614" s="2"/>
    </row>
    <row r="1615" ht="14.25">
      <c r="A1615" s="23"/>
      <c r="B1615" s="23"/>
      <c r="C1615" s="23"/>
      <c r="D1615" s="23"/>
      <c r="E1615" s="23"/>
      <c r="F1615" s="23"/>
      <c r="G1615" s="24"/>
      <c r="H1615" s="25"/>
      <c r="I1615" s="26"/>
      <c r="J1615" s="27"/>
      <c r="K1615" s="27"/>
      <c r="L1615" s="27"/>
      <c r="M1615" s="26"/>
      <c r="N1615" s="28"/>
      <c r="O1615" s="29"/>
      <c r="P1615" s="30"/>
      <c r="Q1615" s="30"/>
      <c r="R1615" s="30"/>
      <c r="S1615" s="31"/>
      <c r="T1615" s="26"/>
      <c r="U1615" s="27"/>
      <c r="V1615" s="82"/>
      <c r="W1615" s="83"/>
      <c r="X1615" s="27"/>
      <c r="Y1615" s="36"/>
      <c r="Z1615" s="27"/>
      <c r="AA1615" s="37"/>
      <c r="AB1615" s="38"/>
      <c r="AC1615" s="39"/>
      <c r="AD1615" s="40"/>
      <c r="AK1615" s="2" t="str">
        <f>IF(ISERROR(MATCH(Table18[[#This Row], [Sector of College]],$AY$2:$AY$4,0)),"0", "1")</f>
        <v>0</v>
      </c>
      <c r="AL1615" s="2" t="str">
        <f>IF(ISERROR(MATCH(Table18[[#This Row], [Type of College]],$AZ$2:$AZ$4,0)),"0", "1")</f>
        <v>0</v>
      </c>
      <c r="AM1615" s="2" t="str">
        <f>IF(ISERROR(MATCH(Table18[[#This Row], [College Category]],$BA$2:$BA$15,0)),"0", "1")</f>
        <v>0</v>
      </c>
      <c r="AN1615" s="2" t="str">
        <f>IF(ISERROR(MATCH(Table18[[#This Row], [Degree Duration]],$BB$3:$BB$12,0)),"0", "1")</f>
        <v>0</v>
      </c>
      <c r="AO1615" s="2" t="str">
        <f>IF(ISERROR(MATCH(#REF!,#REF!,0)),"0", "1")</f>
        <v>0</v>
      </c>
      <c r="AP1615" s="2" t="str">
        <f>IF(ISERROR(MATCH(Table18[[#This Row], [Batch Start Year]],$BC$2:$BC$23,0)),"0", "1")</f>
        <v>0</v>
      </c>
      <c r="AQ1615" s="2" t="str">
        <f>IF(ISERROR(MATCH(Table18[[#This Row], [Batch Start Semester]],$BD$2:$BD$5,0)),"0", "1")</f>
        <v>0</v>
      </c>
      <c r="AR1615" s="2" t="str">
        <f>IF(ISERROR(MATCH(Table18[[#This Row], [Batch Session ]],$BE$2:$BE$5,0)),"0", "1")</f>
        <v>0</v>
      </c>
      <c r="AS1615" s="2" t="str">
        <f>IF(ISERROR(MATCH(Table18[[#This Row], [Current Semester Number ]],$BF$2:$BF$12,0)),"0", "1")</f>
        <v>0</v>
      </c>
      <c r="AT1615" s="2" t="str">
        <f>IF(ISERROR(MATCH(Table18[[#This Row], [Gender]],$BG$2:$BG$4,0)),"0", "1")</f>
        <v>0</v>
      </c>
      <c r="AU1615" s="2" t="str">
        <f>IF(ISERROR(MATCH(Table18[[#This Row], [Quota Type]],$BH$2:$BH$12,0)),"0", "1")</f>
        <v>0</v>
      </c>
      <c r="AV1615" s="2" t="str">
        <f>IF(ISERROR(MATCH(Table18[[#This Row], [Different Ability Type (only for Differently abled students)]],$BI$2:$BI$8,0)),"0", "1")</f>
        <v>0</v>
      </c>
      <c r="AW1615" s="2"/>
      <c r="AX1615" s="2"/>
      <c r="AY1615" s="2"/>
      <c r="AZ1615" s="2"/>
    </row>
    <row r="1616" ht="14.25">
      <c r="A1616" s="23"/>
      <c r="B1616" s="23"/>
      <c r="C1616" s="23"/>
      <c r="D1616" s="23"/>
      <c r="E1616" s="23"/>
      <c r="F1616" s="23"/>
      <c r="G1616" s="24"/>
      <c r="H1616" s="25"/>
      <c r="I1616" s="26"/>
      <c r="J1616" s="27"/>
      <c r="K1616" s="27"/>
      <c r="L1616" s="27"/>
      <c r="M1616" s="26"/>
      <c r="N1616" s="28"/>
      <c r="O1616" s="29"/>
      <c r="P1616" s="30"/>
      <c r="Q1616" s="30"/>
      <c r="R1616" s="30"/>
      <c r="S1616" s="31"/>
      <c r="T1616" s="26"/>
      <c r="U1616" s="27"/>
      <c r="V1616" s="82"/>
      <c r="W1616" s="83"/>
      <c r="X1616" s="27"/>
      <c r="Y1616" s="36"/>
      <c r="Z1616" s="27"/>
      <c r="AA1616" s="37"/>
      <c r="AB1616" s="38"/>
      <c r="AC1616" s="39"/>
      <c r="AD1616" s="40"/>
      <c r="AK1616" s="2" t="str">
        <f>IF(ISERROR(MATCH(Table18[[#This Row], [Sector of College]],$AY$2:$AY$4,0)),"0", "1")</f>
        <v>0</v>
      </c>
      <c r="AL1616" s="2" t="str">
        <f>IF(ISERROR(MATCH(Table18[[#This Row], [Type of College]],$AZ$2:$AZ$4,0)),"0", "1")</f>
        <v>0</v>
      </c>
      <c r="AM1616" s="2" t="str">
        <f>IF(ISERROR(MATCH(Table18[[#This Row], [College Category]],$BA$2:$BA$15,0)),"0", "1")</f>
        <v>0</v>
      </c>
      <c r="AN1616" s="2" t="str">
        <f>IF(ISERROR(MATCH(Table18[[#This Row], [Degree Duration]],$BB$3:$BB$12,0)),"0", "1")</f>
        <v>0</v>
      </c>
      <c r="AO1616" s="2" t="str">
        <f>IF(ISERROR(MATCH(#REF!,#REF!,0)),"0", "1")</f>
        <v>0</v>
      </c>
      <c r="AP1616" s="2" t="str">
        <f>IF(ISERROR(MATCH(Table18[[#This Row], [Batch Start Year]],$BC$2:$BC$23,0)),"0", "1")</f>
        <v>0</v>
      </c>
      <c r="AQ1616" s="2" t="str">
        <f>IF(ISERROR(MATCH(Table18[[#This Row], [Batch Start Semester]],$BD$2:$BD$5,0)),"0", "1")</f>
        <v>0</v>
      </c>
      <c r="AR1616" s="2" t="str">
        <f>IF(ISERROR(MATCH(Table18[[#This Row], [Batch Session ]],$BE$2:$BE$5,0)),"0", "1")</f>
        <v>0</v>
      </c>
      <c r="AS1616" s="2" t="str">
        <f>IF(ISERROR(MATCH(Table18[[#This Row], [Current Semester Number ]],$BF$2:$BF$12,0)),"0", "1")</f>
        <v>0</v>
      </c>
      <c r="AT1616" s="2" t="str">
        <f>IF(ISERROR(MATCH(Table18[[#This Row], [Gender]],$BG$2:$BG$4,0)),"0", "1")</f>
        <v>0</v>
      </c>
      <c r="AU1616" s="2" t="str">
        <f>IF(ISERROR(MATCH(Table18[[#This Row], [Quota Type]],$BH$2:$BH$12,0)),"0", "1")</f>
        <v>0</v>
      </c>
      <c r="AV1616" s="2" t="str">
        <f>IF(ISERROR(MATCH(Table18[[#This Row], [Different Ability Type (only for Differently abled students)]],$BI$2:$BI$8,0)),"0", "1")</f>
        <v>0</v>
      </c>
      <c r="AW1616" s="2"/>
      <c r="AX1616" s="2"/>
      <c r="AY1616" s="2"/>
      <c r="AZ1616" s="2"/>
    </row>
    <row r="1617" ht="14.25">
      <c r="A1617" s="23"/>
      <c r="B1617" s="23"/>
      <c r="C1617" s="23"/>
      <c r="D1617" s="23"/>
      <c r="E1617" s="23"/>
      <c r="F1617" s="23"/>
      <c r="G1617" s="24"/>
      <c r="H1617" s="25"/>
      <c r="I1617" s="26"/>
      <c r="J1617" s="27"/>
      <c r="K1617" s="27"/>
      <c r="L1617" s="27"/>
      <c r="M1617" s="26"/>
      <c r="N1617" s="28"/>
      <c r="O1617" s="29"/>
      <c r="P1617" s="30"/>
      <c r="Q1617" s="30"/>
      <c r="R1617" s="30"/>
      <c r="S1617" s="31"/>
      <c r="T1617" s="26"/>
      <c r="U1617" s="27"/>
      <c r="V1617" s="82"/>
      <c r="W1617" s="83"/>
      <c r="X1617" s="27"/>
      <c r="Y1617" s="36"/>
      <c r="Z1617" s="27"/>
      <c r="AA1617" s="37"/>
      <c r="AB1617" s="38"/>
      <c r="AC1617" s="39"/>
      <c r="AD1617" s="40"/>
      <c r="AK1617" s="2" t="str">
        <f>IF(ISERROR(MATCH(Table18[[#This Row], [Sector of College]],$AY$2:$AY$4,0)),"0", "1")</f>
        <v>0</v>
      </c>
      <c r="AL1617" s="2" t="str">
        <f>IF(ISERROR(MATCH(Table18[[#This Row], [Type of College]],$AZ$2:$AZ$4,0)),"0", "1")</f>
        <v>0</v>
      </c>
      <c r="AM1617" s="2" t="str">
        <f>IF(ISERROR(MATCH(Table18[[#This Row], [College Category]],$BA$2:$BA$15,0)),"0", "1")</f>
        <v>0</v>
      </c>
      <c r="AN1617" s="2" t="str">
        <f>IF(ISERROR(MATCH(Table18[[#This Row], [Degree Duration]],$BB$3:$BB$12,0)),"0", "1")</f>
        <v>0</v>
      </c>
      <c r="AO1617" s="2" t="str">
        <f>IF(ISERROR(MATCH(#REF!,#REF!,0)),"0", "1")</f>
        <v>0</v>
      </c>
      <c r="AP1617" s="2" t="str">
        <f>IF(ISERROR(MATCH(Table18[[#This Row], [Batch Start Year]],$BC$2:$BC$23,0)),"0", "1")</f>
        <v>0</v>
      </c>
      <c r="AQ1617" s="2" t="str">
        <f>IF(ISERROR(MATCH(Table18[[#This Row], [Batch Start Semester]],$BD$2:$BD$5,0)),"0", "1")</f>
        <v>0</v>
      </c>
      <c r="AR1617" s="2" t="str">
        <f>IF(ISERROR(MATCH(Table18[[#This Row], [Batch Session ]],$BE$2:$BE$5,0)),"0", "1")</f>
        <v>0</v>
      </c>
      <c r="AS1617" s="2" t="str">
        <f>IF(ISERROR(MATCH(Table18[[#This Row], [Current Semester Number ]],$BF$2:$BF$12,0)),"0", "1")</f>
        <v>0</v>
      </c>
      <c r="AT1617" s="2" t="str">
        <f>IF(ISERROR(MATCH(Table18[[#This Row], [Gender]],$BG$2:$BG$4,0)),"0", "1")</f>
        <v>0</v>
      </c>
      <c r="AU1617" s="2" t="str">
        <f>IF(ISERROR(MATCH(Table18[[#This Row], [Quota Type]],$BH$2:$BH$12,0)),"0", "1")</f>
        <v>0</v>
      </c>
      <c r="AV1617" s="2" t="str">
        <f>IF(ISERROR(MATCH(Table18[[#This Row], [Different Ability Type (only for Differently abled students)]],$BI$2:$BI$8,0)),"0", "1")</f>
        <v>0</v>
      </c>
      <c r="AW1617" s="2"/>
      <c r="AX1617" s="2"/>
      <c r="AY1617" s="2"/>
      <c r="AZ1617" s="2"/>
    </row>
    <row r="1618" ht="14.25">
      <c r="A1618" s="23"/>
      <c r="B1618" s="23"/>
      <c r="C1618" s="23"/>
      <c r="D1618" s="23"/>
      <c r="E1618" s="23"/>
      <c r="F1618" s="23"/>
      <c r="G1618" s="24"/>
      <c r="H1618" s="25"/>
      <c r="I1618" s="26"/>
      <c r="J1618" s="27"/>
      <c r="K1618" s="27"/>
      <c r="L1618" s="27"/>
      <c r="M1618" s="26"/>
      <c r="N1618" s="28"/>
      <c r="O1618" s="29"/>
      <c r="P1618" s="30"/>
      <c r="Q1618" s="30"/>
      <c r="R1618" s="30"/>
      <c r="S1618" s="31"/>
      <c r="T1618" s="26"/>
      <c r="U1618" s="27"/>
      <c r="V1618" s="82"/>
      <c r="W1618" s="83"/>
      <c r="X1618" s="27"/>
      <c r="Y1618" s="36"/>
      <c r="Z1618" s="27"/>
      <c r="AA1618" s="37"/>
      <c r="AB1618" s="38"/>
      <c r="AC1618" s="39"/>
      <c r="AD1618" s="40"/>
      <c r="AK1618" s="2" t="str">
        <f>IF(ISERROR(MATCH(Table18[[#This Row], [Sector of College]],$AY$2:$AY$4,0)),"0", "1")</f>
        <v>0</v>
      </c>
      <c r="AL1618" s="2" t="str">
        <f>IF(ISERROR(MATCH(Table18[[#This Row], [Type of College]],$AZ$2:$AZ$4,0)),"0", "1")</f>
        <v>0</v>
      </c>
      <c r="AM1618" s="2" t="str">
        <f>IF(ISERROR(MATCH(Table18[[#This Row], [College Category]],$BA$2:$BA$15,0)),"0", "1")</f>
        <v>0</v>
      </c>
      <c r="AN1618" s="2" t="str">
        <f>IF(ISERROR(MATCH(Table18[[#This Row], [Degree Duration]],$BB$3:$BB$12,0)),"0", "1")</f>
        <v>0</v>
      </c>
      <c r="AO1618" s="2" t="str">
        <f>IF(ISERROR(MATCH(#REF!,#REF!,0)),"0", "1")</f>
        <v>0</v>
      </c>
      <c r="AP1618" s="2" t="str">
        <f>IF(ISERROR(MATCH(Table18[[#This Row], [Batch Start Year]],$BC$2:$BC$23,0)),"0", "1")</f>
        <v>0</v>
      </c>
      <c r="AQ1618" s="2" t="str">
        <f>IF(ISERROR(MATCH(Table18[[#This Row], [Batch Start Semester]],$BD$2:$BD$5,0)),"0", "1")</f>
        <v>0</v>
      </c>
      <c r="AR1618" s="2" t="str">
        <f>IF(ISERROR(MATCH(Table18[[#This Row], [Batch Session ]],$BE$2:$BE$5,0)),"0", "1")</f>
        <v>0</v>
      </c>
      <c r="AS1618" s="2" t="str">
        <f>IF(ISERROR(MATCH(Table18[[#This Row], [Current Semester Number ]],$BF$2:$BF$12,0)),"0", "1")</f>
        <v>0</v>
      </c>
      <c r="AT1618" s="2" t="str">
        <f>IF(ISERROR(MATCH(Table18[[#This Row], [Gender]],$BG$2:$BG$4,0)),"0", "1")</f>
        <v>0</v>
      </c>
      <c r="AU1618" s="2" t="str">
        <f>IF(ISERROR(MATCH(Table18[[#This Row], [Quota Type]],$BH$2:$BH$12,0)),"0", "1")</f>
        <v>0</v>
      </c>
      <c r="AV1618" s="2" t="str">
        <f>IF(ISERROR(MATCH(Table18[[#This Row], [Different Ability Type (only for Differently abled students)]],$BI$2:$BI$8,0)),"0", "1")</f>
        <v>0</v>
      </c>
      <c r="AW1618" s="2"/>
      <c r="AX1618" s="2"/>
      <c r="AY1618" s="2"/>
      <c r="AZ1618" s="2"/>
    </row>
    <row r="1619" ht="14.25">
      <c r="A1619" s="23"/>
      <c r="B1619" s="23"/>
      <c r="C1619" s="23"/>
      <c r="D1619" s="23"/>
      <c r="E1619" s="23"/>
      <c r="F1619" s="23"/>
      <c r="G1619" s="24"/>
      <c r="H1619" s="25"/>
      <c r="I1619" s="26"/>
      <c r="J1619" s="27"/>
      <c r="K1619" s="27"/>
      <c r="L1619" s="27"/>
      <c r="M1619" s="26"/>
      <c r="N1619" s="28"/>
      <c r="O1619" s="29"/>
      <c r="P1619" s="30"/>
      <c r="Q1619" s="30"/>
      <c r="R1619" s="30"/>
      <c r="S1619" s="31"/>
      <c r="T1619" s="26"/>
      <c r="U1619" s="27"/>
      <c r="V1619" s="82"/>
      <c r="W1619" s="83"/>
      <c r="X1619" s="27"/>
      <c r="Y1619" s="36"/>
      <c r="Z1619" s="27"/>
      <c r="AA1619" s="37"/>
      <c r="AB1619" s="38"/>
      <c r="AC1619" s="39"/>
      <c r="AD1619" s="40"/>
      <c r="AK1619" s="2" t="str">
        <f>IF(ISERROR(MATCH(Table18[[#This Row], [Sector of College]],$AY$2:$AY$4,0)),"0", "1")</f>
        <v>0</v>
      </c>
      <c r="AL1619" s="2" t="str">
        <f>IF(ISERROR(MATCH(Table18[[#This Row], [Type of College]],$AZ$2:$AZ$4,0)),"0", "1")</f>
        <v>0</v>
      </c>
      <c r="AM1619" s="2" t="str">
        <f>IF(ISERROR(MATCH(Table18[[#This Row], [College Category]],$BA$2:$BA$15,0)),"0", "1")</f>
        <v>0</v>
      </c>
      <c r="AN1619" s="2" t="str">
        <f>IF(ISERROR(MATCH(Table18[[#This Row], [Degree Duration]],$BB$3:$BB$12,0)),"0", "1")</f>
        <v>0</v>
      </c>
      <c r="AO1619" s="2" t="str">
        <f>IF(ISERROR(MATCH(#REF!,#REF!,0)),"0", "1")</f>
        <v>0</v>
      </c>
      <c r="AP1619" s="2" t="str">
        <f>IF(ISERROR(MATCH(Table18[[#This Row], [Batch Start Year]],$BC$2:$BC$23,0)),"0", "1")</f>
        <v>0</v>
      </c>
      <c r="AQ1619" s="2" t="str">
        <f>IF(ISERROR(MATCH(Table18[[#This Row], [Batch Start Semester]],$BD$2:$BD$5,0)),"0", "1")</f>
        <v>0</v>
      </c>
      <c r="AR1619" s="2" t="str">
        <f>IF(ISERROR(MATCH(Table18[[#This Row], [Batch Session ]],$BE$2:$BE$5,0)),"0", "1")</f>
        <v>0</v>
      </c>
      <c r="AS1619" s="2" t="str">
        <f>IF(ISERROR(MATCH(Table18[[#This Row], [Current Semester Number ]],$BF$2:$BF$12,0)),"0", "1")</f>
        <v>0</v>
      </c>
      <c r="AT1619" s="2" t="str">
        <f>IF(ISERROR(MATCH(Table18[[#This Row], [Gender]],$BG$2:$BG$4,0)),"0", "1")</f>
        <v>0</v>
      </c>
      <c r="AU1619" s="2" t="str">
        <f>IF(ISERROR(MATCH(Table18[[#This Row], [Quota Type]],$BH$2:$BH$12,0)),"0", "1")</f>
        <v>0</v>
      </c>
      <c r="AV1619" s="2" t="str">
        <f>IF(ISERROR(MATCH(Table18[[#This Row], [Different Ability Type (only for Differently abled students)]],$BI$2:$BI$8,0)),"0", "1")</f>
        <v>0</v>
      </c>
      <c r="AW1619" s="2"/>
      <c r="AX1619" s="2"/>
      <c r="AY1619" s="2"/>
      <c r="AZ1619" s="2"/>
    </row>
    <row r="1620" ht="14.25">
      <c r="A1620" s="23"/>
      <c r="B1620" s="23"/>
      <c r="C1620" s="23"/>
      <c r="D1620" s="23"/>
      <c r="E1620" s="23"/>
      <c r="F1620" s="23"/>
      <c r="G1620" s="24"/>
      <c r="H1620" s="25"/>
      <c r="I1620" s="26"/>
      <c r="J1620" s="27"/>
      <c r="K1620" s="27"/>
      <c r="L1620" s="27"/>
      <c r="M1620" s="26"/>
      <c r="N1620" s="28"/>
      <c r="O1620" s="29"/>
      <c r="P1620" s="30"/>
      <c r="Q1620" s="30"/>
      <c r="R1620" s="30"/>
      <c r="S1620" s="31"/>
      <c r="T1620" s="26"/>
      <c r="U1620" s="27"/>
      <c r="V1620" s="82"/>
      <c r="W1620" s="83"/>
      <c r="X1620" s="27"/>
      <c r="Y1620" s="36"/>
      <c r="Z1620" s="27"/>
      <c r="AA1620" s="37"/>
      <c r="AB1620" s="38"/>
      <c r="AC1620" s="39"/>
      <c r="AD1620" s="40"/>
      <c r="AK1620" s="2" t="str">
        <f>IF(ISERROR(MATCH(Table18[[#This Row], [Sector of College]],$AY$2:$AY$4,0)),"0", "1")</f>
        <v>0</v>
      </c>
      <c r="AL1620" s="2" t="str">
        <f>IF(ISERROR(MATCH(Table18[[#This Row], [Type of College]],$AZ$2:$AZ$4,0)),"0", "1")</f>
        <v>0</v>
      </c>
      <c r="AM1620" s="2" t="str">
        <f>IF(ISERROR(MATCH(Table18[[#This Row], [College Category]],$BA$2:$BA$15,0)),"0", "1")</f>
        <v>0</v>
      </c>
      <c r="AN1620" s="2" t="str">
        <f>IF(ISERROR(MATCH(Table18[[#This Row], [Degree Duration]],$BB$3:$BB$12,0)),"0", "1")</f>
        <v>0</v>
      </c>
      <c r="AO1620" s="2" t="str">
        <f>IF(ISERROR(MATCH(#REF!,#REF!,0)),"0", "1")</f>
        <v>0</v>
      </c>
      <c r="AP1620" s="2" t="str">
        <f>IF(ISERROR(MATCH(Table18[[#This Row], [Batch Start Year]],$BC$2:$BC$23,0)),"0", "1")</f>
        <v>0</v>
      </c>
      <c r="AQ1620" s="2" t="str">
        <f>IF(ISERROR(MATCH(Table18[[#This Row], [Batch Start Semester]],$BD$2:$BD$5,0)),"0", "1")</f>
        <v>0</v>
      </c>
      <c r="AR1620" s="2" t="str">
        <f>IF(ISERROR(MATCH(Table18[[#This Row], [Batch Session ]],$BE$2:$BE$5,0)),"0", "1")</f>
        <v>0</v>
      </c>
      <c r="AS1620" s="2" t="str">
        <f>IF(ISERROR(MATCH(Table18[[#This Row], [Current Semester Number ]],$BF$2:$BF$12,0)),"0", "1")</f>
        <v>0</v>
      </c>
      <c r="AT1620" s="2" t="str">
        <f>IF(ISERROR(MATCH(Table18[[#This Row], [Gender]],$BG$2:$BG$4,0)),"0", "1")</f>
        <v>0</v>
      </c>
      <c r="AU1620" s="2" t="str">
        <f>IF(ISERROR(MATCH(Table18[[#This Row], [Quota Type]],$BH$2:$BH$12,0)),"0", "1")</f>
        <v>0</v>
      </c>
      <c r="AV1620" s="2" t="str">
        <f>IF(ISERROR(MATCH(Table18[[#This Row], [Different Ability Type (only for Differently abled students)]],$BI$2:$BI$8,0)),"0", "1")</f>
        <v>0</v>
      </c>
      <c r="AW1620" s="2"/>
      <c r="AX1620" s="2"/>
      <c r="AY1620" s="2"/>
      <c r="AZ1620" s="2"/>
    </row>
    <row r="1621" ht="14.25">
      <c r="A1621" s="23"/>
      <c r="B1621" s="23"/>
      <c r="C1621" s="23"/>
      <c r="D1621" s="23"/>
      <c r="E1621" s="23"/>
      <c r="F1621" s="23"/>
      <c r="G1621" s="24"/>
      <c r="H1621" s="25"/>
      <c r="I1621" s="26"/>
      <c r="J1621" s="27"/>
      <c r="K1621" s="27"/>
      <c r="L1621" s="27"/>
      <c r="M1621" s="26"/>
      <c r="N1621" s="28"/>
      <c r="O1621" s="29"/>
      <c r="P1621" s="30"/>
      <c r="Q1621" s="30"/>
      <c r="R1621" s="30"/>
      <c r="S1621" s="31"/>
      <c r="T1621" s="26"/>
      <c r="U1621" s="27"/>
      <c r="V1621" s="82"/>
      <c r="W1621" s="83"/>
      <c r="X1621" s="27"/>
      <c r="Y1621" s="36"/>
      <c r="Z1621" s="27"/>
      <c r="AA1621" s="37"/>
      <c r="AB1621" s="38"/>
      <c r="AC1621" s="39"/>
      <c r="AD1621" s="40"/>
      <c r="AK1621" s="2" t="str">
        <f>IF(ISERROR(MATCH(Table18[[#This Row], [Sector of College]],$AY$2:$AY$4,0)),"0", "1")</f>
        <v>0</v>
      </c>
      <c r="AL1621" s="2" t="str">
        <f>IF(ISERROR(MATCH(Table18[[#This Row], [Type of College]],$AZ$2:$AZ$4,0)),"0", "1")</f>
        <v>0</v>
      </c>
      <c r="AM1621" s="2" t="str">
        <f>IF(ISERROR(MATCH(Table18[[#This Row], [College Category]],$BA$2:$BA$15,0)),"0", "1")</f>
        <v>0</v>
      </c>
      <c r="AN1621" s="2" t="str">
        <f>IF(ISERROR(MATCH(Table18[[#This Row], [Degree Duration]],$BB$3:$BB$12,0)),"0", "1")</f>
        <v>0</v>
      </c>
      <c r="AO1621" s="2" t="str">
        <f>IF(ISERROR(MATCH(#REF!,#REF!,0)),"0", "1")</f>
        <v>0</v>
      </c>
      <c r="AP1621" s="2" t="str">
        <f>IF(ISERROR(MATCH(Table18[[#This Row], [Batch Start Year]],$BC$2:$BC$23,0)),"0", "1")</f>
        <v>0</v>
      </c>
      <c r="AQ1621" s="2" t="str">
        <f>IF(ISERROR(MATCH(Table18[[#This Row], [Batch Start Semester]],$BD$2:$BD$5,0)),"0", "1")</f>
        <v>0</v>
      </c>
      <c r="AR1621" s="2" t="str">
        <f>IF(ISERROR(MATCH(Table18[[#This Row], [Batch Session ]],$BE$2:$BE$5,0)),"0", "1")</f>
        <v>0</v>
      </c>
      <c r="AS1621" s="2" t="str">
        <f>IF(ISERROR(MATCH(Table18[[#This Row], [Current Semester Number ]],$BF$2:$BF$12,0)),"0", "1")</f>
        <v>0</v>
      </c>
      <c r="AT1621" s="2" t="str">
        <f>IF(ISERROR(MATCH(Table18[[#This Row], [Gender]],$BG$2:$BG$4,0)),"0", "1")</f>
        <v>0</v>
      </c>
      <c r="AU1621" s="2" t="str">
        <f>IF(ISERROR(MATCH(Table18[[#This Row], [Quota Type]],$BH$2:$BH$12,0)),"0", "1")</f>
        <v>0</v>
      </c>
      <c r="AV1621" s="2" t="str">
        <f>IF(ISERROR(MATCH(Table18[[#This Row], [Different Ability Type (only for Differently abled students)]],$BI$2:$BI$8,0)),"0", "1")</f>
        <v>0</v>
      </c>
      <c r="AW1621" s="2"/>
      <c r="AX1621" s="2"/>
      <c r="AY1621" s="2"/>
      <c r="AZ1621" s="2"/>
    </row>
    <row r="1622" ht="14.25">
      <c r="A1622" s="23"/>
      <c r="B1622" s="23"/>
      <c r="C1622" s="23"/>
      <c r="D1622" s="23"/>
      <c r="E1622" s="23"/>
      <c r="F1622" s="23"/>
      <c r="G1622" s="24"/>
      <c r="H1622" s="25"/>
      <c r="I1622" s="26"/>
      <c r="J1622" s="27"/>
      <c r="K1622" s="27"/>
      <c r="L1622" s="27"/>
      <c r="M1622" s="26"/>
      <c r="N1622" s="28"/>
      <c r="O1622" s="29"/>
      <c r="P1622" s="30"/>
      <c r="Q1622" s="30"/>
      <c r="R1622" s="30"/>
      <c r="S1622" s="31"/>
      <c r="T1622" s="26"/>
      <c r="U1622" s="27"/>
      <c r="V1622" s="82"/>
      <c r="W1622" s="83"/>
      <c r="X1622" s="27"/>
      <c r="Y1622" s="36"/>
      <c r="Z1622" s="27"/>
      <c r="AA1622" s="37"/>
      <c r="AB1622" s="38"/>
      <c r="AC1622" s="39"/>
      <c r="AD1622" s="40"/>
      <c r="AK1622" s="2" t="str">
        <f>IF(ISERROR(MATCH(Table18[[#This Row], [Sector of College]],$AY$2:$AY$4,0)),"0", "1")</f>
        <v>0</v>
      </c>
      <c r="AL1622" s="2" t="str">
        <f>IF(ISERROR(MATCH(Table18[[#This Row], [Type of College]],$AZ$2:$AZ$4,0)),"0", "1")</f>
        <v>0</v>
      </c>
      <c r="AM1622" s="2" t="str">
        <f>IF(ISERROR(MATCH(Table18[[#This Row], [College Category]],$BA$2:$BA$15,0)),"0", "1")</f>
        <v>0</v>
      </c>
      <c r="AN1622" s="2" t="str">
        <f>IF(ISERROR(MATCH(Table18[[#This Row], [Degree Duration]],$BB$3:$BB$12,0)),"0", "1")</f>
        <v>0</v>
      </c>
      <c r="AO1622" s="2" t="str">
        <f>IF(ISERROR(MATCH(#REF!,#REF!,0)),"0", "1")</f>
        <v>0</v>
      </c>
      <c r="AP1622" s="2" t="str">
        <f>IF(ISERROR(MATCH(Table18[[#This Row], [Batch Start Year]],$BC$2:$BC$23,0)),"0", "1")</f>
        <v>0</v>
      </c>
      <c r="AQ1622" s="2" t="str">
        <f>IF(ISERROR(MATCH(Table18[[#This Row], [Batch Start Semester]],$BD$2:$BD$5,0)),"0", "1")</f>
        <v>0</v>
      </c>
      <c r="AR1622" s="2" t="str">
        <f>IF(ISERROR(MATCH(Table18[[#This Row], [Batch Session ]],$BE$2:$BE$5,0)),"0", "1")</f>
        <v>0</v>
      </c>
      <c r="AS1622" s="2" t="str">
        <f>IF(ISERROR(MATCH(Table18[[#This Row], [Current Semester Number ]],$BF$2:$BF$12,0)),"0", "1")</f>
        <v>0</v>
      </c>
      <c r="AT1622" s="2" t="str">
        <f>IF(ISERROR(MATCH(Table18[[#This Row], [Gender]],$BG$2:$BG$4,0)),"0", "1")</f>
        <v>0</v>
      </c>
      <c r="AU1622" s="2" t="str">
        <f>IF(ISERROR(MATCH(Table18[[#This Row], [Quota Type]],$BH$2:$BH$12,0)),"0", "1")</f>
        <v>0</v>
      </c>
      <c r="AV1622" s="2" t="str">
        <f>IF(ISERROR(MATCH(Table18[[#This Row], [Different Ability Type (only for Differently abled students)]],$BI$2:$BI$8,0)),"0", "1")</f>
        <v>0</v>
      </c>
      <c r="AW1622" s="2"/>
      <c r="AX1622" s="2"/>
      <c r="AY1622" s="2"/>
      <c r="AZ1622" s="2"/>
    </row>
    <row r="1623" ht="14.25">
      <c r="A1623" s="23"/>
      <c r="B1623" s="23"/>
      <c r="C1623" s="23"/>
      <c r="D1623" s="23"/>
      <c r="E1623" s="23"/>
      <c r="F1623" s="23"/>
      <c r="G1623" s="24"/>
      <c r="H1623" s="25"/>
      <c r="I1623" s="26"/>
      <c r="J1623" s="27"/>
      <c r="K1623" s="27"/>
      <c r="L1623" s="27"/>
      <c r="M1623" s="26"/>
      <c r="N1623" s="28"/>
      <c r="O1623" s="29"/>
      <c r="P1623" s="30"/>
      <c r="Q1623" s="30"/>
      <c r="R1623" s="30"/>
      <c r="S1623" s="31"/>
      <c r="T1623" s="26"/>
      <c r="U1623" s="27"/>
      <c r="V1623" s="82"/>
      <c r="W1623" s="83"/>
      <c r="X1623" s="27"/>
      <c r="Y1623" s="36"/>
      <c r="Z1623" s="27"/>
      <c r="AA1623" s="37"/>
      <c r="AB1623" s="38"/>
      <c r="AC1623" s="39"/>
      <c r="AD1623" s="40"/>
      <c r="AK1623" s="2" t="str">
        <f>IF(ISERROR(MATCH(Table18[[#This Row], [Sector of College]],$AY$2:$AY$4,0)),"0", "1")</f>
        <v>0</v>
      </c>
      <c r="AL1623" s="2" t="str">
        <f>IF(ISERROR(MATCH(Table18[[#This Row], [Type of College]],$AZ$2:$AZ$4,0)),"0", "1")</f>
        <v>0</v>
      </c>
      <c r="AM1623" s="2" t="str">
        <f>IF(ISERROR(MATCH(Table18[[#This Row], [College Category]],$BA$2:$BA$15,0)),"0", "1")</f>
        <v>0</v>
      </c>
      <c r="AN1623" s="2" t="str">
        <f>IF(ISERROR(MATCH(Table18[[#This Row], [Degree Duration]],$BB$3:$BB$12,0)),"0", "1")</f>
        <v>0</v>
      </c>
      <c r="AO1623" s="2" t="str">
        <f>IF(ISERROR(MATCH(#REF!,#REF!,0)),"0", "1")</f>
        <v>0</v>
      </c>
      <c r="AP1623" s="2" t="str">
        <f>IF(ISERROR(MATCH(Table18[[#This Row], [Batch Start Year]],$BC$2:$BC$23,0)),"0", "1")</f>
        <v>0</v>
      </c>
      <c r="AQ1623" s="2" t="str">
        <f>IF(ISERROR(MATCH(Table18[[#This Row], [Batch Start Semester]],$BD$2:$BD$5,0)),"0", "1")</f>
        <v>0</v>
      </c>
      <c r="AR1623" s="2" t="str">
        <f>IF(ISERROR(MATCH(Table18[[#This Row], [Batch Session ]],$BE$2:$BE$5,0)),"0", "1")</f>
        <v>0</v>
      </c>
      <c r="AS1623" s="2" t="str">
        <f>IF(ISERROR(MATCH(Table18[[#This Row], [Current Semester Number ]],$BF$2:$BF$12,0)),"0", "1")</f>
        <v>0</v>
      </c>
      <c r="AT1623" s="2" t="str">
        <f>IF(ISERROR(MATCH(Table18[[#This Row], [Gender]],$BG$2:$BG$4,0)),"0", "1")</f>
        <v>0</v>
      </c>
      <c r="AU1623" s="2" t="str">
        <f>IF(ISERROR(MATCH(Table18[[#This Row], [Quota Type]],$BH$2:$BH$12,0)),"0", "1")</f>
        <v>0</v>
      </c>
      <c r="AV1623" s="2" t="str">
        <f>IF(ISERROR(MATCH(Table18[[#This Row], [Different Ability Type (only for Differently abled students)]],$BI$2:$BI$8,0)),"0", "1")</f>
        <v>0</v>
      </c>
      <c r="AW1623" s="2"/>
      <c r="AX1623" s="2"/>
      <c r="AY1623" s="2"/>
      <c r="AZ1623" s="2"/>
    </row>
    <row r="1624" ht="14.25">
      <c r="A1624" s="23"/>
      <c r="B1624" s="23"/>
      <c r="C1624" s="23"/>
      <c r="D1624" s="23"/>
      <c r="E1624" s="23"/>
      <c r="F1624" s="23"/>
      <c r="G1624" s="24"/>
      <c r="H1624" s="25"/>
      <c r="I1624" s="26"/>
      <c r="J1624" s="27"/>
      <c r="K1624" s="27"/>
      <c r="L1624" s="27"/>
      <c r="M1624" s="26"/>
      <c r="N1624" s="28"/>
      <c r="O1624" s="29"/>
      <c r="P1624" s="30"/>
      <c r="Q1624" s="30"/>
      <c r="R1624" s="30"/>
      <c r="S1624" s="31"/>
      <c r="T1624" s="26"/>
      <c r="U1624" s="27"/>
      <c r="V1624" s="82"/>
      <c r="W1624" s="83"/>
      <c r="X1624" s="27"/>
      <c r="Y1624" s="36"/>
      <c r="Z1624" s="27"/>
      <c r="AA1624" s="37"/>
      <c r="AB1624" s="38"/>
      <c r="AC1624" s="39"/>
      <c r="AD1624" s="40"/>
      <c r="AK1624" s="2" t="str">
        <f>IF(ISERROR(MATCH(Table18[[#This Row], [Sector of College]],$AY$2:$AY$4,0)),"0", "1")</f>
        <v>0</v>
      </c>
      <c r="AL1624" s="2" t="str">
        <f>IF(ISERROR(MATCH(Table18[[#This Row], [Type of College]],$AZ$2:$AZ$4,0)),"0", "1")</f>
        <v>0</v>
      </c>
      <c r="AM1624" s="2" t="str">
        <f>IF(ISERROR(MATCH(Table18[[#This Row], [College Category]],$BA$2:$BA$15,0)),"0", "1")</f>
        <v>0</v>
      </c>
      <c r="AN1624" s="2" t="str">
        <f>IF(ISERROR(MATCH(Table18[[#This Row], [Degree Duration]],$BB$3:$BB$12,0)),"0", "1")</f>
        <v>0</v>
      </c>
      <c r="AO1624" s="2" t="str">
        <f>IF(ISERROR(MATCH(#REF!,#REF!,0)),"0", "1")</f>
        <v>0</v>
      </c>
      <c r="AP1624" s="2" t="str">
        <f>IF(ISERROR(MATCH(Table18[[#This Row], [Batch Start Year]],$BC$2:$BC$23,0)),"0", "1")</f>
        <v>0</v>
      </c>
      <c r="AQ1624" s="2" t="str">
        <f>IF(ISERROR(MATCH(Table18[[#This Row], [Batch Start Semester]],$BD$2:$BD$5,0)),"0", "1")</f>
        <v>0</v>
      </c>
      <c r="AR1624" s="2" t="str">
        <f>IF(ISERROR(MATCH(Table18[[#This Row], [Batch Session ]],$BE$2:$BE$5,0)),"0", "1")</f>
        <v>0</v>
      </c>
      <c r="AS1624" s="2" t="str">
        <f>IF(ISERROR(MATCH(Table18[[#This Row], [Current Semester Number ]],$BF$2:$BF$12,0)),"0", "1")</f>
        <v>0</v>
      </c>
      <c r="AT1624" s="2" t="str">
        <f>IF(ISERROR(MATCH(Table18[[#This Row], [Gender]],$BG$2:$BG$4,0)),"0", "1")</f>
        <v>0</v>
      </c>
      <c r="AU1624" s="2" t="str">
        <f>IF(ISERROR(MATCH(Table18[[#This Row], [Quota Type]],$BH$2:$BH$12,0)),"0", "1")</f>
        <v>0</v>
      </c>
      <c r="AV1624" s="2" t="str">
        <f>IF(ISERROR(MATCH(Table18[[#This Row], [Different Ability Type (only for Differently abled students)]],$BI$2:$BI$8,0)),"0", "1")</f>
        <v>0</v>
      </c>
      <c r="AW1624" s="2"/>
      <c r="AX1624" s="2"/>
      <c r="AY1624" s="2"/>
      <c r="AZ1624" s="2"/>
    </row>
    <row r="1625" ht="14.25">
      <c r="A1625" s="23"/>
      <c r="B1625" s="23"/>
      <c r="C1625" s="23"/>
      <c r="D1625" s="23"/>
      <c r="E1625" s="23"/>
      <c r="F1625" s="23"/>
      <c r="G1625" s="24"/>
      <c r="H1625" s="25"/>
      <c r="I1625" s="26"/>
      <c r="J1625" s="27"/>
      <c r="K1625" s="27"/>
      <c r="L1625" s="27"/>
      <c r="M1625" s="26"/>
      <c r="N1625" s="28"/>
      <c r="O1625" s="29"/>
      <c r="P1625" s="30"/>
      <c r="Q1625" s="30"/>
      <c r="R1625" s="30"/>
      <c r="S1625" s="31"/>
      <c r="T1625" s="26"/>
      <c r="U1625" s="27"/>
      <c r="V1625" s="82"/>
      <c r="W1625" s="83"/>
      <c r="X1625" s="27"/>
      <c r="Y1625" s="36"/>
      <c r="Z1625" s="27"/>
      <c r="AA1625" s="37"/>
      <c r="AB1625" s="38"/>
      <c r="AC1625" s="39"/>
      <c r="AD1625" s="40"/>
      <c r="AK1625" s="2" t="str">
        <f>IF(ISERROR(MATCH(Table18[[#This Row], [Sector of College]],$AY$2:$AY$4,0)),"0", "1")</f>
        <v>0</v>
      </c>
      <c r="AL1625" s="2" t="str">
        <f>IF(ISERROR(MATCH(Table18[[#This Row], [Type of College]],$AZ$2:$AZ$4,0)),"0", "1")</f>
        <v>0</v>
      </c>
      <c r="AM1625" s="2" t="str">
        <f>IF(ISERROR(MATCH(Table18[[#This Row], [College Category]],$BA$2:$BA$15,0)),"0", "1")</f>
        <v>0</v>
      </c>
      <c r="AN1625" s="2" t="str">
        <f>IF(ISERROR(MATCH(Table18[[#This Row], [Degree Duration]],$BB$3:$BB$12,0)),"0", "1")</f>
        <v>0</v>
      </c>
      <c r="AO1625" s="2" t="str">
        <f>IF(ISERROR(MATCH(#REF!,#REF!,0)),"0", "1")</f>
        <v>0</v>
      </c>
      <c r="AP1625" s="2" t="str">
        <f>IF(ISERROR(MATCH(Table18[[#This Row], [Batch Start Year]],$BC$2:$BC$23,0)),"0", "1")</f>
        <v>0</v>
      </c>
      <c r="AQ1625" s="2" t="str">
        <f>IF(ISERROR(MATCH(Table18[[#This Row], [Batch Start Semester]],$BD$2:$BD$5,0)),"0", "1")</f>
        <v>0</v>
      </c>
      <c r="AR1625" s="2" t="str">
        <f>IF(ISERROR(MATCH(Table18[[#This Row], [Batch Session ]],$BE$2:$BE$5,0)),"0", "1")</f>
        <v>0</v>
      </c>
      <c r="AS1625" s="2" t="str">
        <f>IF(ISERROR(MATCH(Table18[[#This Row], [Current Semester Number ]],$BF$2:$BF$12,0)),"0", "1")</f>
        <v>0</v>
      </c>
      <c r="AT1625" s="2" t="str">
        <f>IF(ISERROR(MATCH(Table18[[#This Row], [Gender]],$BG$2:$BG$4,0)),"0", "1")</f>
        <v>0</v>
      </c>
      <c r="AU1625" s="2" t="str">
        <f>IF(ISERROR(MATCH(Table18[[#This Row], [Quota Type]],$BH$2:$BH$12,0)),"0", "1")</f>
        <v>0</v>
      </c>
      <c r="AV1625" s="2" t="str">
        <f>IF(ISERROR(MATCH(Table18[[#This Row], [Different Ability Type (only for Differently abled students)]],$BI$2:$BI$8,0)),"0", "1")</f>
        <v>0</v>
      </c>
      <c r="AW1625" s="2"/>
      <c r="AX1625" s="2"/>
      <c r="AY1625" s="2"/>
      <c r="AZ1625" s="2"/>
    </row>
    <row r="1626" ht="14.25">
      <c r="A1626" s="23"/>
      <c r="B1626" s="23"/>
      <c r="C1626" s="23"/>
      <c r="D1626" s="23"/>
      <c r="E1626" s="23"/>
      <c r="F1626" s="23"/>
      <c r="G1626" s="24"/>
      <c r="H1626" s="25"/>
      <c r="I1626" s="26"/>
      <c r="J1626" s="27"/>
      <c r="K1626" s="27"/>
      <c r="L1626" s="27"/>
      <c r="M1626" s="26"/>
      <c r="N1626" s="28"/>
      <c r="O1626" s="29"/>
      <c r="P1626" s="30"/>
      <c r="Q1626" s="30"/>
      <c r="R1626" s="30"/>
      <c r="S1626" s="31"/>
      <c r="T1626" s="26"/>
      <c r="U1626" s="27"/>
      <c r="V1626" s="82"/>
      <c r="W1626" s="83"/>
      <c r="X1626" s="27"/>
      <c r="Y1626" s="36"/>
      <c r="Z1626" s="27"/>
      <c r="AA1626" s="37"/>
      <c r="AB1626" s="38"/>
      <c r="AC1626" s="39"/>
      <c r="AD1626" s="40"/>
      <c r="AK1626" s="2" t="str">
        <f>IF(ISERROR(MATCH(Table18[[#This Row], [Sector of College]],$AY$2:$AY$4,0)),"0", "1")</f>
        <v>0</v>
      </c>
      <c r="AL1626" s="2" t="str">
        <f>IF(ISERROR(MATCH(Table18[[#This Row], [Type of College]],$AZ$2:$AZ$4,0)),"0", "1")</f>
        <v>0</v>
      </c>
      <c r="AM1626" s="2" t="str">
        <f>IF(ISERROR(MATCH(Table18[[#This Row], [College Category]],$BA$2:$BA$15,0)),"0", "1")</f>
        <v>0</v>
      </c>
      <c r="AN1626" s="2" t="str">
        <f>IF(ISERROR(MATCH(Table18[[#This Row], [Degree Duration]],$BB$3:$BB$12,0)),"0", "1")</f>
        <v>0</v>
      </c>
      <c r="AO1626" s="2" t="str">
        <f>IF(ISERROR(MATCH(#REF!,#REF!,0)),"0", "1")</f>
        <v>0</v>
      </c>
      <c r="AP1626" s="2" t="str">
        <f>IF(ISERROR(MATCH(Table18[[#This Row], [Batch Start Year]],$BC$2:$BC$23,0)),"0", "1")</f>
        <v>0</v>
      </c>
      <c r="AQ1626" s="2" t="str">
        <f>IF(ISERROR(MATCH(Table18[[#This Row], [Batch Start Semester]],$BD$2:$BD$5,0)),"0", "1")</f>
        <v>0</v>
      </c>
      <c r="AR1626" s="2" t="str">
        <f>IF(ISERROR(MATCH(Table18[[#This Row], [Batch Session ]],$BE$2:$BE$5,0)),"0", "1")</f>
        <v>0</v>
      </c>
      <c r="AS1626" s="2" t="str">
        <f>IF(ISERROR(MATCH(Table18[[#This Row], [Current Semester Number ]],$BF$2:$BF$12,0)),"0", "1")</f>
        <v>0</v>
      </c>
      <c r="AT1626" s="2" t="str">
        <f>IF(ISERROR(MATCH(Table18[[#This Row], [Gender]],$BG$2:$BG$4,0)),"0", "1")</f>
        <v>0</v>
      </c>
      <c r="AU1626" s="2" t="str">
        <f>IF(ISERROR(MATCH(Table18[[#This Row], [Quota Type]],$BH$2:$BH$12,0)),"0", "1")</f>
        <v>0</v>
      </c>
      <c r="AV1626" s="2" t="str">
        <f>IF(ISERROR(MATCH(Table18[[#This Row], [Different Ability Type (only for Differently abled students)]],$BI$2:$BI$8,0)),"0", "1")</f>
        <v>0</v>
      </c>
      <c r="AW1626" s="2"/>
      <c r="AX1626" s="2"/>
      <c r="AY1626" s="2"/>
      <c r="AZ1626" s="2"/>
    </row>
    <row r="1627" ht="14.25">
      <c r="A1627" s="23"/>
      <c r="B1627" s="23"/>
      <c r="C1627" s="23"/>
      <c r="D1627" s="23"/>
      <c r="E1627" s="23"/>
      <c r="F1627" s="23"/>
      <c r="G1627" s="24"/>
      <c r="H1627" s="25"/>
      <c r="I1627" s="26"/>
      <c r="J1627" s="27"/>
      <c r="K1627" s="27"/>
      <c r="L1627" s="27"/>
      <c r="M1627" s="26"/>
      <c r="N1627" s="28"/>
      <c r="O1627" s="29"/>
      <c r="P1627" s="30"/>
      <c r="Q1627" s="30"/>
      <c r="R1627" s="30"/>
      <c r="S1627" s="31"/>
      <c r="T1627" s="26"/>
      <c r="U1627" s="27"/>
      <c r="V1627" s="82"/>
      <c r="W1627" s="83"/>
      <c r="X1627" s="27"/>
      <c r="Y1627" s="36"/>
      <c r="Z1627" s="27"/>
      <c r="AA1627" s="37"/>
      <c r="AB1627" s="38"/>
      <c r="AC1627" s="39"/>
      <c r="AD1627" s="40"/>
      <c r="AK1627" s="2" t="str">
        <f>IF(ISERROR(MATCH(Table18[[#This Row], [Sector of College]],$AY$2:$AY$4,0)),"0", "1")</f>
        <v>0</v>
      </c>
      <c r="AL1627" s="2" t="str">
        <f>IF(ISERROR(MATCH(Table18[[#This Row], [Type of College]],$AZ$2:$AZ$4,0)),"0", "1")</f>
        <v>0</v>
      </c>
      <c r="AM1627" s="2" t="str">
        <f>IF(ISERROR(MATCH(Table18[[#This Row], [College Category]],$BA$2:$BA$15,0)),"0", "1")</f>
        <v>0</v>
      </c>
      <c r="AN1627" s="2" t="str">
        <f>IF(ISERROR(MATCH(Table18[[#This Row], [Degree Duration]],$BB$3:$BB$12,0)),"0", "1")</f>
        <v>0</v>
      </c>
      <c r="AO1627" s="2" t="str">
        <f>IF(ISERROR(MATCH(#REF!,#REF!,0)),"0", "1")</f>
        <v>0</v>
      </c>
      <c r="AP1627" s="2" t="str">
        <f>IF(ISERROR(MATCH(Table18[[#This Row], [Batch Start Year]],$BC$2:$BC$23,0)),"0", "1")</f>
        <v>0</v>
      </c>
      <c r="AQ1627" s="2" t="str">
        <f>IF(ISERROR(MATCH(Table18[[#This Row], [Batch Start Semester]],$BD$2:$BD$5,0)),"0", "1")</f>
        <v>0</v>
      </c>
      <c r="AR1627" s="2" t="str">
        <f>IF(ISERROR(MATCH(Table18[[#This Row], [Batch Session ]],$BE$2:$BE$5,0)),"0", "1")</f>
        <v>0</v>
      </c>
      <c r="AS1627" s="2" t="str">
        <f>IF(ISERROR(MATCH(Table18[[#This Row], [Current Semester Number ]],$BF$2:$BF$12,0)),"0", "1")</f>
        <v>0</v>
      </c>
      <c r="AT1627" s="2" t="str">
        <f>IF(ISERROR(MATCH(Table18[[#This Row], [Gender]],$BG$2:$BG$4,0)),"0", "1")</f>
        <v>0</v>
      </c>
      <c r="AU1627" s="2" t="str">
        <f>IF(ISERROR(MATCH(Table18[[#This Row], [Quota Type]],$BH$2:$BH$12,0)),"0", "1")</f>
        <v>0</v>
      </c>
      <c r="AV1627" s="2" t="str">
        <f>IF(ISERROR(MATCH(Table18[[#This Row], [Different Ability Type (only for Differently abled students)]],$BI$2:$BI$8,0)),"0", "1")</f>
        <v>0</v>
      </c>
      <c r="AW1627" s="2"/>
      <c r="AX1627" s="2"/>
      <c r="AY1627" s="2"/>
      <c r="AZ1627" s="2"/>
    </row>
    <row r="1628" ht="14.25">
      <c r="A1628" s="23"/>
      <c r="B1628" s="23"/>
      <c r="C1628" s="23"/>
      <c r="D1628" s="23"/>
      <c r="E1628" s="23"/>
      <c r="F1628" s="23"/>
      <c r="G1628" s="24"/>
      <c r="H1628" s="25"/>
      <c r="I1628" s="26"/>
      <c r="J1628" s="27"/>
      <c r="K1628" s="27"/>
      <c r="L1628" s="27"/>
      <c r="M1628" s="26"/>
      <c r="N1628" s="28"/>
      <c r="O1628" s="29"/>
      <c r="P1628" s="30"/>
      <c r="Q1628" s="30"/>
      <c r="R1628" s="30"/>
      <c r="S1628" s="31"/>
      <c r="T1628" s="26"/>
      <c r="U1628" s="27"/>
      <c r="V1628" s="82"/>
      <c r="W1628" s="83"/>
      <c r="X1628" s="27"/>
      <c r="Y1628" s="36"/>
      <c r="Z1628" s="27"/>
      <c r="AA1628" s="37"/>
      <c r="AB1628" s="38"/>
      <c r="AC1628" s="39"/>
      <c r="AD1628" s="40"/>
      <c r="AK1628" s="2" t="str">
        <f>IF(ISERROR(MATCH(Table18[[#This Row], [Sector of College]],$AY$2:$AY$4,0)),"0", "1")</f>
        <v>0</v>
      </c>
      <c r="AL1628" s="2" t="str">
        <f>IF(ISERROR(MATCH(Table18[[#This Row], [Type of College]],$AZ$2:$AZ$4,0)),"0", "1")</f>
        <v>0</v>
      </c>
      <c r="AM1628" s="2" t="str">
        <f>IF(ISERROR(MATCH(Table18[[#This Row], [College Category]],$BA$2:$BA$15,0)),"0", "1")</f>
        <v>0</v>
      </c>
      <c r="AN1628" s="2" t="str">
        <f>IF(ISERROR(MATCH(Table18[[#This Row], [Degree Duration]],$BB$3:$BB$12,0)),"0", "1")</f>
        <v>0</v>
      </c>
      <c r="AO1628" s="2" t="str">
        <f>IF(ISERROR(MATCH(#REF!,#REF!,0)),"0", "1")</f>
        <v>0</v>
      </c>
      <c r="AP1628" s="2" t="str">
        <f>IF(ISERROR(MATCH(Table18[[#This Row], [Batch Start Year]],$BC$2:$BC$23,0)),"0", "1")</f>
        <v>0</v>
      </c>
      <c r="AQ1628" s="2" t="str">
        <f>IF(ISERROR(MATCH(Table18[[#This Row], [Batch Start Semester]],$BD$2:$BD$5,0)),"0", "1")</f>
        <v>0</v>
      </c>
      <c r="AR1628" s="2" t="str">
        <f>IF(ISERROR(MATCH(Table18[[#This Row], [Batch Session ]],$BE$2:$BE$5,0)),"0", "1")</f>
        <v>0</v>
      </c>
      <c r="AS1628" s="2" t="str">
        <f>IF(ISERROR(MATCH(Table18[[#This Row], [Current Semester Number ]],$BF$2:$BF$12,0)),"0", "1")</f>
        <v>0</v>
      </c>
      <c r="AT1628" s="2" t="str">
        <f>IF(ISERROR(MATCH(Table18[[#This Row], [Gender]],$BG$2:$BG$4,0)),"0", "1")</f>
        <v>0</v>
      </c>
      <c r="AU1628" s="2" t="str">
        <f>IF(ISERROR(MATCH(Table18[[#This Row], [Quota Type]],$BH$2:$BH$12,0)),"0", "1")</f>
        <v>0</v>
      </c>
      <c r="AV1628" s="2" t="str">
        <f>IF(ISERROR(MATCH(Table18[[#This Row], [Different Ability Type (only for Differently abled students)]],$BI$2:$BI$8,0)),"0", "1")</f>
        <v>0</v>
      </c>
      <c r="AW1628" s="2"/>
      <c r="AX1628" s="2"/>
      <c r="AY1628" s="2"/>
      <c r="AZ1628" s="2"/>
    </row>
    <row r="1629" ht="14.25">
      <c r="A1629" s="23"/>
      <c r="B1629" s="23"/>
      <c r="C1629" s="23"/>
      <c r="D1629" s="23"/>
      <c r="E1629" s="23"/>
      <c r="F1629" s="23"/>
      <c r="G1629" s="24"/>
      <c r="H1629" s="25"/>
      <c r="I1629" s="26"/>
      <c r="J1629" s="27"/>
      <c r="K1629" s="27"/>
      <c r="L1629" s="27"/>
      <c r="M1629" s="26"/>
      <c r="N1629" s="28"/>
      <c r="O1629" s="29"/>
      <c r="P1629" s="30"/>
      <c r="Q1629" s="30"/>
      <c r="R1629" s="30"/>
      <c r="S1629" s="31"/>
      <c r="T1629" s="26"/>
      <c r="U1629" s="27"/>
      <c r="V1629" s="82"/>
      <c r="W1629" s="83"/>
      <c r="X1629" s="27"/>
      <c r="Y1629" s="36"/>
      <c r="Z1629" s="27"/>
      <c r="AA1629" s="37"/>
      <c r="AB1629" s="38"/>
      <c r="AC1629" s="39"/>
      <c r="AD1629" s="40"/>
      <c r="AK1629" s="2" t="str">
        <f>IF(ISERROR(MATCH(Table18[[#This Row], [Sector of College]],$AY$2:$AY$4,0)),"0", "1")</f>
        <v>0</v>
      </c>
      <c r="AL1629" s="2" t="str">
        <f>IF(ISERROR(MATCH(Table18[[#This Row], [Type of College]],$AZ$2:$AZ$4,0)),"0", "1")</f>
        <v>0</v>
      </c>
      <c r="AM1629" s="2" t="str">
        <f>IF(ISERROR(MATCH(Table18[[#This Row], [College Category]],$BA$2:$BA$15,0)),"0", "1")</f>
        <v>0</v>
      </c>
      <c r="AN1629" s="2" t="str">
        <f>IF(ISERROR(MATCH(Table18[[#This Row], [Degree Duration]],$BB$3:$BB$12,0)),"0", "1")</f>
        <v>0</v>
      </c>
      <c r="AO1629" s="2" t="str">
        <f>IF(ISERROR(MATCH(#REF!,#REF!,0)),"0", "1")</f>
        <v>0</v>
      </c>
      <c r="AP1629" s="2" t="str">
        <f>IF(ISERROR(MATCH(Table18[[#This Row], [Batch Start Year]],$BC$2:$BC$23,0)),"0", "1")</f>
        <v>0</v>
      </c>
      <c r="AQ1629" s="2" t="str">
        <f>IF(ISERROR(MATCH(Table18[[#This Row], [Batch Start Semester]],$BD$2:$BD$5,0)),"0", "1")</f>
        <v>0</v>
      </c>
      <c r="AR1629" s="2" t="str">
        <f>IF(ISERROR(MATCH(Table18[[#This Row], [Batch Session ]],$BE$2:$BE$5,0)),"0", "1")</f>
        <v>0</v>
      </c>
      <c r="AS1629" s="2" t="str">
        <f>IF(ISERROR(MATCH(Table18[[#This Row], [Current Semester Number ]],$BF$2:$BF$12,0)),"0", "1")</f>
        <v>0</v>
      </c>
      <c r="AT1629" s="2" t="str">
        <f>IF(ISERROR(MATCH(Table18[[#This Row], [Gender]],$BG$2:$BG$4,0)),"0", "1")</f>
        <v>0</v>
      </c>
      <c r="AU1629" s="2" t="str">
        <f>IF(ISERROR(MATCH(Table18[[#This Row], [Quota Type]],$BH$2:$BH$12,0)),"0", "1")</f>
        <v>0</v>
      </c>
      <c r="AV1629" s="2" t="str">
        <f>IF(ISERROR(MATCH(Table18[[#This Row], [Different Ability Type (only for Differently abled students)]],$BI$2:$BI$8,0)),"0", "1")</f>
        <v>0</v>
      </c>
      <c r="AW1629" s="2"/>
      <c r="AX1629" s="2"/>
      <c r="AY1629" s="2"/>
      <c r="AZ1629" s="2"/>
    </row>
    <row r="1630" ht="14.25">
      <c r="A1630" s="23"/>
      <c r="B1630" s="23"/>
      <c r="C1630" s="23"/>
      <c r="D1630" s="23"/>
      <c r="E1630" s="23"/>
      <c r="F1630" s="23"/>
      <c r="G1630" s="24"/>
      <c r="H1630" s="25"/>
      <c r="I1630" s="26"/>
      <c r="J1630" s="27"/>
      <c r="K1630" s="27"/>
      <c r="L1630" s="27"/>
      <c r="M1630" s="26"/>
      <c r="N1630" s="28"/>
      <c r="O1630" s="29"/>
      <c r="P1630" s="30"/>
      <c r="Q1630" s="30"/>
      <c r="R1630" s="30"/>
      <c r="S1630" s="31"/>
      <c r="T1630" s="26"/>
      <c r="U1630" s="27"/>
      <c r="V1630" s="82"/>
      <c r="W1630" s="83"/>
      <c r="X1630" s="27"/>
      <c r="Y1630" s="36"/>
      <c r="Z1630" s="27"/>
      <c r="AA1630" s="37"/>
      <c r="AB1630" s="38"/>
      <c r="AC1630" s="39"/>
      <c r="AD1630" s="40"/>
      <c r="AK1630" s="2" t="str">
        <f>IF(ISERROR(MATCH(Table18[[#This Row], [Sector of College]],$AY$2:$AY$4,0)),"0", "1")</f>
        <v>0</v>
      </c>
      <c r="AL1630" s="2" t="str">
        <f>IF(ISERROR(MATCH(Table18[[#This Row], [Type of College]],$AZ$2:$AZ$4,0)),"0", "1")</f>
        <v>0</v>
      </c>
      <c r="AM1630" s="2" t="str">
        <f>IF(ISERROR(MATCH(Table18[[#This Row], [College Category]],$BA$2:$BA$15,0)),"0", "1")</f>
        <v>0</v>
      </c>
      <c r="AN1630" s="2" t="str">
        <f>IF(ISERROR(MATCH(Table18[[#This Row], [Degree Duration]],$BB$3:$BB$12,0)),"0", "1")</f>
        <v>0</v>
      </c>
      <c r="AO1630" s="2" t="str">
        <f>IF(ISERROR(MATCH(#REF!,#REF!,0)),"0", "1")</f>
        <v>0</v>
      </c>
      <c r="AP1630" s="2" t="str">
        <f>IF(ISERROR(MATCH(Table18[[#This Row], [Batch Start Year]],$BC$2:$BC$23,0)),"0", "1")</f>
        <v>0</v>
      </c>
      <c r="AQ1630" s="2" t="str">
        <f>IF(ISERROR(MATCH(Table18[[#This Row], [Batch Start Semester]],$BD$2:$BD$5,0)),"0", "1")</f>
        <v>0</v>
      </c>
      <c r="AR1630" s="2" t="str">
        <f>IF(ISERROR(MATCH(Table18[[#This Row], [Batch Session ]],$BE$2:$BE$5,0)),"0", "1")</f>
        <v>0</v>
      </c>
      <c r="AS1630" s="2" t="str">
        <f>IF(ISERROR(MATCH(Table18[[#This Row], [Current Semester Number ]],$BF$2:$BF$12,0)),"0", "1")</f>
        <v>0</v>
      </c>
      <c r="AT1630" s="2" t="str">
        <f>IF(ISERROR(MATCH(Table18[[#This Row], [Gender]],$BG$2:$BG$4,0)),"0", "1")</f>
        <v>0</v>
      </c>
      <c r="AU1630" s="2" t="str">
        <f>IF(ISERROR(MATCH(Table18[[#This Row], [Quota Type]],$BH$2:$BH$12,0)),"0", "1")</f>
        <v>0</v>
      </c>
      <c r="AV1630" s="2" t="str">
        <f>IF(ISERROR(MATCH(Table18[[#This Row], [Different Ability Type (only for Differently abled students)]],$BI$2:$BI$8,0)),"0", "1")</f>
        <v>0</v>
      </c>
      <c r="AW1630" s="2"/>
      <c r="AX1630" s="2"/>
      <c r="AY1630" s="2"/>
      <c r="AZ1630" s="2"/>
    </row>
    <row r="1631" ht="14.25">
      <c r="A1631" s="23"/>
      <c r="B1631" s="23"/>
      <c r="C1631" s="23"/>
      <c r="D1631" s="23"/>
      <c r="E1631" s="23"/>
      <c r="F1631" s="23"/>
      <c r="G1631" s="24"/>
      <c r="H1631" s="25"/>
      <c r="I1631" s="26"/>
      <c r="J1631" s="27"/>
      <c r="K1631" s="27"/>
      <c r="L1631" s="27"/>
      <c r="M1631" s="26"/>
      <c r="N1631" s="28"/>
      <c r="O1631" s="29"/>
      <c r="P1631" s="30"/>
      <c r="Q1631" s="30"/>
      <c r="R1631" s="30"/>
      <c r="S1631" s="31"/>
      <c r="T1631" s="26"/>
      <c r="U1631" s="27"/>
      <c r="V1631" s="82"/>
      <c r="W1631" s="83"/>
      <c r="X1631" s="27"/>
      <c r="Y1631" s="36"/>
      <c r="Z1631" s="27"/>
      <c r="AA1631" s="37"/>
      <c r="AB1631" s="38"/>
      <c r="AC1631" s="39"/>
      <c r="AD1631" s="40"/>
      <c r="AK1631" s="2" t="str">
        <f>IF(ISERROR(MATCH(Table18[[#This Row], [Sector of College]],$AY$2:$AY$4,0)),"0", "1")</f>
        <v>0</v>
      </c>
      <c r="AL1631" s="2" t="str">
        <f>IF(ISERROR(MATCH(Table18[[#This Row], [Type of College]],$AZ$2:$AZ$4,0)),"0", "1")</f>
        <v>0</v>
      </c>
      <c r="AM1631" s="2" t="str">
        <f>IF(ISERROR(MATCH(Table18[[#This Row], [College Category]],$BA$2:$BA$15,0)),"0", "1")</f>
        <v>0</v>
      </c>
      <c r="AN1631" s="2" t="str">
        <f>IF(ISERROR(MATCH(Table18[[#This Row], [Degree Duration]],$BB$3:$BB$12,0)),"0", "1")</f>
        <v>0</v>
      </c>
      <c r="AO1631" s="2" t="str">
        <f>IF(ISERROR(MATCH(#REF!,#REF!,0)),"0", "1")</f>
        <v>0</v>
      </c>
      <c r="AP1631" s="2" t="str">
        <f>IF(ISERROR(MATCH(Table18[[#This Row], [Batch Start Year]],$BC$2:$BC$23,0)),"0", "1")</f>
        <v>0</v>
      </c>
      <c r="AQ1631" s="2" t="str">
        <f>IF(ISERROR(MATCH(Table18[[#This Row], [Batch Start Semester]],$BD$2:$BD$5,0)),"0", "1")</f>
        <v>0</v>
      </c>
      <c r="AR1631" s="2" t="str">
        <f>IF(ISERROR(MATCH(Table18[[#This Row], [Batch Session ]],$BE$2:$BE$5,0)),"0", "1")</f>
        <v>0</v>
      </c>
      <c r="AS1631" s="2" t="str">
        <f>IF(ISERROR(MATCH(Table18[[#This Row], [Current Semester Number ]],$BF$2:$BF$12,0)),"0", "1")</f>
        <v>0</v>
      </c>
      <c r="AT1631" s="2" t="str">
        <f>IF(ISERROR(MATCH(Table18[[#This Row], [Gender]],$BG$2:$BG$4,0)),"0", "1")</f>
        <v>0</v>
      </c>
      <c r="AU1631" s="2" t="str">
        <f>IF(ISERROR(MATCH(Table18[[#This Row], [Quota Type]],$BH$2:$BH$12,0)),"0", "1")</f>
        <v>0</v>
      </c>
      <c r="AV1631" s="2" t="str">
        <f>IF(ISERROR(MATCH(Table18[[#This Row], [Different Ability Type (only for Differently abled students)]],$BI$2:$BI$8,0)),"0", "1")</f>
        <v>0</v>
      </c>
      <c r="AW1631" s="2"/>
      <c r="AX1631" s="2"/>
      <c r="AY1631" s="2"/>
      <c r="AZ1631" s="2"/>
    </row>
    <row r="1632" ht="14.25">
      <c r="A1632" s="23"/>
      <c r="B1632" s="23"/>
      <c r="C1632" s="23"/>
      <c r="D1632" s="23"/>
      <c r="E1632" s="23"/>
      <c r="F1632" s="23"/>
      <c r="G1632" s="24"/>
      <c r="H1632" s="25"/>
      <c r="I1632" s="26"/>
      <c r="J1632" s="27"/>
      <c r="K1632" s="27"/>
      <c r="L1632" s="27"/>
      <c r="M1632" s="26"/>
      <c r="N1632" s="28"/>
      <c r="O1632" s="29"/>
      <c r="P1632" s="30"/>
      <c r="Q1632" s="30"/>
      <c r="R1632" s="30"/>
      <c r="S1632" s="31"/>
      <c r="T1632" s="26"/>
      <c r="U1632" s="27"/>
      <c r="V1632" s="82"/>
      <c r="W1632" s="83"/>
      <c r="X1632" s="27"/>
      <c r="Y1632" s="36"/>
      <c r="Z1632" s="27"/>
      <c r="AA1632" s="37"/>
      <c r="AB1632" s="38"/>
      <c r="AC1632" s="39"/>
      <c r="AD1632" s="40"/>
      <c r="AK1632" s="2" t="str">
        <f>IF(ISERROR(MATCH(Table18[[#This Row], [Sector of College]],$AY$2:$AY$4,0)),"0", "1")</f>
        <v>0</v>
      </c>
      <c r="AL1632" s="2" t="str">
        <f>IF(ISERROR(MATCH(Table18[[#This Row], [Type of College]],$AZ$2:$AZ$4,0)),"0", "1")</f>
        <v>0</v>
      </c>
      <c r="AM1632" s="2" t="str">
        <f>IF(ISERROR(MATCH(Table18[[#This Row], [College Category]],$BA$2:$BA$15,0)),"0", "1")</f>
        <v>0</v>
      </c>
      <c r="AN1632" s="2" t="str">
        <f>IF(ISERROR(MATCH(Table18[[#This Row], [Degree Duration]],$BB$3:$BB$12,0)),"0", "1")</f>
        <v>0</v>
      </c>
      <c r="AO1632" s="2" t="str">
        <f>IF(ISERROR(MATCH(#REF!,#REF!,0)),"0", "1")</f>
        <v>0</v>
      </c>
      <c r="AP1632" s="2" t="str">
        <f>IF(ISERROR(MATCH(Table18[[#This Row], [Batch Start Year]],$BC$2:$BC$23,0)),"0", "1")</f>
        <v>0</v>
      </c>
      <c r="AQ1632" s="2" t="str">
        <f>IF(ISERROR(MATCH(Table18[[#This Row], [Batch Start Semester]],$BD$2:$BD$5,0)),"0", "1")</f>
        <v>0</v>
      </c>
      <c r="AR1632" s="2" t="str">
        <f>IF(ISERROR(MATCH(Table18[[#This Row], [Batch Session ]],$BE$2:$BE$5,0)),"0", "1")</f>
        <v>0</v>
      </c>
      <c r="AS1632" s="2" t="str">
        <f>IF(ISERROR(MATCH(Table18[[#This Row], [Current Semester Number ]],$BF$2:$BF$12,0)),"0", "1")</f>
        <v>0</v>
      </c>
      <c r="AT1632" s="2" t="str">
        <f>IF(ISERROR(MATCH(Table18[[#This Row], [Gender]],$BG$2:$BG$4,0)),"0", "1")</f>
        <v>0</v>
      </c>
      <c r="AU1632" s="2" t="str">
        <f>IF(ISERROR(MATCH(Table18[[#This Row], [Quota Type]],$BH$2:$BH$12,0)),"0", "1")</f>
        <v>0</v>
      </c>
      <c r="AV1632" s="2" t="str">
        <f>IF(ISERROR(MATCH(Table18[[#This Row], [Different Ability Type (only for Differently abled students)]],$BI$2:$BI$8,0)),"0", "1")</f>
        <v>0</v>
      </c>
      <c r="AW1632" s="2"/>
      <c r="AX1632" s="2"/>
      <c r="AY1632" s="2"/>
      <c r="AZ1632" s="2"/>
    </row>
    <row r="1633" ht="14.25">
      <c r="A1633" s="23"/>
      <c r="B1633" s="23"/>
      <c r="C1633" s="23"/>
      <c r="D1633" s="23"/>
      <c r="E1633" s="23"/>
      <c r="F1633" s="23"/>
      <c r="G1633" s="24"/>
      <c r="H1633" s="25"/>
      <c r="I1633" s="26"/>
      <c r="J1633" s="27"/>
      <c r="K1633" s="27"/>
      <c r="L1633" s="27"/>
      <c r="M1633" s="26"/>
      <c r="N1633" s="28"/>
      <c r="O1633" s="29"/>
      <c r="P1633" s="30"/>
      <c r="Q1633" s="30"/>
      <c r="R1633" s="30"/>
      <c r="S1633" s="31"/>
      <c r="T1633" s="26"/>
      <c r="U1633" s="27"/>
      <c r="V1633" s="82"/>
      <c r="W1633" s="83"/>
      <c r="X1633" s="27"/>
      <c r="Y1633" s="36"/>
      <c r="Z1633" s="27"/>
      <c r="AA1633" s="37"/>
      <c r="AB1633" s="38"/>
      <c r="AC1633" s="39"/>
      <c r="AD1633" s="40"/>
      <c r="AK1633" s="2" t="str">
        <f>IF(ISERROR(MATCH(Table18[[#This Row], [Sector of College]],$AY$2:$AY$4,0)),"0", "1")</f>
        <v>0</v>
      </c>
      <c r="AL1633" s="2" t="str">
        <f>IF(ISERROR(MATCH(Table18[[#This Row], [Type of College]],$AZ$2:$AZ$4,0)),"0", "1")</f>
        <v>0</v>
      </c>
      <c r="AM1633" s="2" t="str">
        <f>IF(ISERROR(MATCH(Table18[[#This Row], [College Category]],$BA$2:$BA$15,0)),"0", "1")</f>
        <v>0</v>
      </c>
      <c r="AN1633" s="2" t="str">
        <f>IF(ISERROR(MATCH(Table18[[#This Row], [Degree Duration]],$BB$3:$BB$12,0)),"0", "1")</f>
        <v>0</v>
      </c>
      <c r="AO1633" s="2" t="str">
        <f>IF(ISERROR(MATCH(#REF!,#REF!,0)),"0", "1")</f>
        <v>0</v>
      </c>
      <c r="AP1633" s="2" t="str">
        <f>IF(ISERROR(MATCH(Table18[[#This Row], [Batch Start Year]],$BC$2:$BC$23,0)),"0", "1")</f>
        <v>0</v>
      </c>
      <c r="AQ1633" s="2" t="str">
        <f>IF(ISERROR(MATCH(Table18[[#This Row], [Batch Start Semester]],$BD$2:$BD$5,0)),"0", "1")</f>
        <v>0</v>
      </c>
      <c r="AR1633" s="2" t="str">
        <f>IF(ISERROR(MATCH(Table18[[#This Row], [Batch Session ]],$BE$2:$BE$5,0)),"0", "1")</f>
        <v>0</v>
      </c>
      <c r="AS1633" s="2" t="str">
        <f>IF(ISERROR(MATCH(Table18[[#This Row], [Current Semester Number ]],$BF$2:$BF$12,0)),"0", "1")</f>
        <v>0</v>
      </c>
      <c r="AT1633" s="2" t="str">
        <f>IF(ISERROR(MATCH(Table18[[#This Row], [Gender]],$BG$2:$BG$4,0)),"0", "1")</f>
        <v>0</v>
      </c>
      <c r="AU1633" s="2" t="str">
        <f>IF(ISERROR(MATCH(Table18[[#This Row], [Quota Type]],$BH$2:$BH$12,0)),"0", "1")</f>
        <v>0</v>
      </c>
      <c r="AV1633" s="2" t="str">
        <f>IF(ISERROR(MATCH(Table18[[#This Row], [Different Ability Type (only for Differently abled students)]],$BI$2:$BI$8,0)),"0", "1")</f>
        <v>0</v>
      </c>
      <c r="AW1633" s="2"/>
      <c r="AX1633" s="2"/>
      <c r="AY1633" s="2"/>
      <c r="AZ1633" s="2"/>
    </row>
    <row r="1634" ht="14.25">
      <c r="A1634" s="23"/>
      <c r="B1634" s="23"/>
      <c r="C1634" s="23"/>
      <c r="D1634" s="23"/>
      <c r="E1634" s="23"/>
      <c r="F1634" s="23"/>
      <c r="G1634" s="24"/>
      <c r="H1634" s="25"/>
      <c r="I1634" s="26"/>
      <c r="J1634" s="27"/>
      <c r="K1634" s="27"/>
      <c r="L1634" s="27"/>
      <c r="M1634" s="26"/>
      <c r="N1634" s="28"/>
      <c r="O1634" s="29"/>
      <c r="P1634" s="30"/>
      <c r="Q1634" s="30"/>
      <c r="R1634" s="30"/>
      <c r="S1634" s="31"/>
      <c r="T1634" s="26"/>
      <c r="U1634" s="27"/>
      <c r="V1634" s="82"/>
      <c r="W1634" s="83"/>
      <c r="X1634" s="27"/>
      <c r="Y1634" s="36"/>
      <c r="Z1634" s="27"/>
      <c r="AA1634" s="37"/>
      <c r="AB1634" s="38"/>
      <c r="AC1634" s="39"/>
      <c r="AD1634" s="40"/>
      <c r="AK1634" s="2" t="str">
        <f>IF(ISERROR(MATCH(Table18[[#This Row], [Sector of College]],$AY$2:$AY$4,0)),"0", "1")</f>
        <v>0</v>
      </c>
      <c r="AL1634" s="2" t="str">
        <f>IF(ISERROR(MATCH(Table18[[#This Row], [Type of College]],$AZ$2:$AZ$4,0)),"0", "1")</f>
        <v>0</v>
      </c>
      <c r="AM1634" s="2" t="str">
        <f>IF(ISERROR(MATCH(Table18[[#This Row], [College Category]],$BA$2:$BA$15,0)),"0", "1")</f>
        <v>0</v>
      </c>
      <c r="AN1634" s="2" t="str">
        <f>IF(ISERROR(MATCH(Table18[[#This Row], [Degree Duration]],$BB$3:$BB$12,0)),"0", "1")</f>
        <v>0</v>
      </c>
      <c r="AO1634" s="2" t="str">
        <f>IF(ISERROR(MATCH(#REF!,#REF!,0)),"0", "1")</f>
        <v>0</v>
      </c>
      <c r="AP1634" s="2" t="str">
        <f>IF(ISERROR(MATCH(Table18[[#This Row], [Batch Start Year]],$BC$2:$BC$23,0)),"0", "1")</f>
        <v>0</v>
      </c>
      <c r="AQ1634" s="2" t="str">
        <f>IF(ISERROR(MATCH(Table18[[#This Row], [Batch Start Semester]],$BD$2:$BD$5,0)),"0", "1")</f>
        <v>0</v>
      </c>
      <c r="AR1634" s="2" t="str">
        <f>IF(ISERROR(MATCH(Table18[[#This Row], [Batch Session ]],$BE$2:$BE$5,0)),"0", "1")</f>
        <v>0</v>
      </c>
      <c r="AS1634" s="2" t="str">
        <f>IF(ISERROR(MATCH(Table18[[#This Row], [Current Semester Number ]],$BF$2:$BF$12,0)),"0", "1")</f>
        <v>0</v>
      </c>
      <c r="AT1634" s="2" t="str">
        <f>IF(ISERROR(MATCH(Table18[[#This Row], [Gender]],$BG$2:$BG$4,0)),"0", "1")</f>
        <v>0</v>
      </c>
      <c r="AU1634" s="2" t="str">
        <f>IF(ISERROR(MATCH(Table18[[#This Row], [Quota Type]],$BH$2:$BH$12,0)),"0", "1")</f>
        <v>0</v>
      </c>
      <c r="AV1634" s="2" t="str">
        <f>IF(ISERROR(MATCH(Table18[[#This Row], [Different Ability Type (only for Differently abled students)]],$BI$2:$BI$8,0)),"0", "1")</f>
        <v>0</v>
      </c>
      <c r="AW1634" s="2"/>
      <c r="AX1634" s="2"/>
      <c r="AY1634" s="2"/>
      <c r="AZ1634" s="2"/>
    </row>
    <row r="1635" ht="14.25">
      <c r="A1635" s="23"/>
      <c r="B1635" s="23"/>
      <c r="C1635" s="23"/>
      <c r="D1635" s="23"/>
      <c r="E1635" s="23"/>
      <c r="F1635" s="23"/>
      <c r="G1635" s="24"/>
      <c r="H1635" s="25"/>
      <c r="I1635" s="26"/>
      <c r="J1635" s="27"/>
      <c r="K1635" s="27"/>
      <c r="L1635" s="27"/>
      <c r="M1635" s="26"/>
      <c r="N1635" s="28"/>
      <c r="O1635" s="29"/>
      <c r="P1635" s="30"/>
      <c r="Q1635" s="30"/>
      <c r="R1635" s="30"/>
      <c r="S1635" s="31"/>
      <c r="T1635" s="26"/>
      <c r="U1635" s="27"/>
      <c r="V1635" s="82"/>
      <c r="W1635" s="83"/>
      <c r="X1635" s="27"/>
      <c r="Y1635" s="36"/>
      <c r="Z1635" s="27"/>
      <c r="AA1635" s="37"/>
      <c r="AB1635" s="38"/>
      <c r="AC1635" s="39"/>
      <c r="AD1635" s="40"/>
      <c r="AK1635" s="2" t="str">
        <f>IF(ISERROR(MATCH(Table18[[#This Row], [Sector of College]],$AY$2:$AY$4,0)),"0", "1")</f>
        <v>0</v>
      </c>
      <c r="AL1635" s="2" t="str">
        <f>IF(ISERROR(MATCH(Table18[[#This Row], [Type of College]],$AZ$2:$AZ$4,0)),"0", "1")</f>
        <v>0</v>
      </c>
      <c r="AM1635" s="2" t="str">
        <f>IF(ISERROR(MATCH(Table18[[#This Row], [College Category]],$BA$2:$BA$15,0)),"0", "1")</f>
        <v>0</v>
      </c>
      <c r="AN1635" s="2" t="str">
        <f>IF(ISERROR(MATCH(Table18[[#This Row], [Degree Duration]],$BB$3:$BB$12,0)),"0", "1")</f>
        <v>0</v>
      </c>
      <c r="AO1635" s="2" t="str">
        <f>IF(ISERROR(MATCH(#REF!,#REF!,0)),"0", "1")</f>
        <v>0</v>
      </c>
      <c r="AP1635" s="2" t="str">
        <f>IF(ISERROR(MATCH(Table18[[#This Row], [Batch Start Year]],$BC$2:$BC$23,0)),"0", "1")</f>
        <v>0</v>
      </c>
      <c r="AQ1635" s="2" t="str">
        <f>IF(ISERROR(MATCH(Table18[[#This Row], [Batch Start Semester]],$BD$2:$BD$5,0)),"0", "1")</f>
        <v>0</v>
      </c>
      <c r="AR1635" s="2" t="str">
        <f>IF(ISERROR(MATCH(Table18[[#This Row], [Batch Session ]],$BE$2:$BE$5,0)),"0", "1")</f>
        <v>0</v>
      </c>
      <c r="AS1635" s="2" t="str">
        <f>IF(ISERROR(MATCH(Table18[[#This Row], [Current Semester Number ]],$BF$2:$BF$12,0)),"0", "1")</f>
        <v>0</v>
      </c>
      <c r="AT1635" s="2" t="str">
        <f>IF(ISERROR(MATCH(Table18[[#This Row], [Gender]],$BG$2:$BG$4,0)),"0", "1")</f>
        <v>0</v>
      </c>
      <c r="AU1635" s="2" t="str">
        <f>IF(ISERROR(MATCH(Table18[[#This Row], [Quota Type]],$BH$2:$BH$12,0)),"0", "1")</f>
        <v>0</v>
      </c>
      <c r="AV1635" s="2" t="str">
        <f>IF(ISERROR(MATCH(Table18[[#This Row], [Different Ability Type (only for Differently abled students)]],$BI$2:$BI$8,0)),"0", "1")</f>
        <v>0</v>
      </c>
      <c r="AW1635" s="2"/>
      <c r="AX1635" s="2"/>
      <c r="AY1635" s="2"/>
      <c r="AZ1635" s="2"/>
    </row>
    <row r="1636" ht="14.25">
      <c r="A1636" s="23"/>
      <c r="B1636" s="23"/>
      <c r="C1636" s="23"/>
      <c r="D1636" s="23"/>
      <c r="E1636" s="23"/>
      <c r="F1636" s="23"/>
      <c r="G1636" s="24"/>
      <c r="H1636" s="25"/>
      <c r="I1636" s="26"/>
      <c r="J1636" s="27"/>
      <c r="K1636" s="27"/>
      <c r="L1636" s="27"/>
      <c r="M1636" s="26"/>
      <c r="N1636" s="28"/>
      <c r="O1636" s="29"/>
      <c r="P1636" s="30"/>
      <c r="Q1636" s="30"/>
      <c r="R1636" s="30"/>
      <c r="S1636" s="31"/>
      <c r="T1636" s="26"/>
      <c r="U1636" s="27"/>
      <c r="V1636" s="82"/>
      <c r="W1636" s="83"/>
      <c r="X1636" s="27"/>
      <c r="Y1636" s="36"/>
      <c r="Z1636" s="27"/>
      <c r="AA1636" s="37"/>
      <c r="AB1636" s="38"/>
      <c r="AC1636" s="39"/>
      <c r="AD1636" s="40"/>
      <c r="AK1636" s="2" t="str">
        <f>IF(ISERROR(MATCH(Table18[[#This Row], [Sector of College]],$AY$2:$AY$4,0)),"0", "1")</f>
        <v>0</v>
      </c>
      <c r="AL1636" s="2" t="str">
        <f>IF(ISERROR(MATCH(Table18[[#This Row], [Type of College]],$AZ$2:$AZ$4,0)),"0", "1")</f>
        <v>0</v>
      </c>
      <c r="AM1636" s="2" t="str">
        <f>IF(ISERROR(MATCH(Table18[[#This Row], [College Category]],$BA$2:$BA$15,0)),"0", "1")</f>
        <v>0</v>
      </c>
      <c r="AN1636" s="2" t="str">
        <f>IF(ISERROR(MATCH(Table18[[#This Row], [Degree Duration]],$BB$3:$BB$12,0)),"0", "1")</f>
        <v>0</v>
      </c>
      <c r="AO1636" s="2" t="str">
        <f>IF(ISERROR(MATCH(#REF!,#REF!,0)),"0", "1")</f>
        <v>0</v>
      </c>
      <c r="AP1636" s="2" t="str">
        <f>IF(ISERROR(MATCH(Table18[[#This Row], [Batch Start Year]],$BC$2:$BC$23,0)),"0", "1")</f>
        <v>0</v>
      </c>
      <c r="AQ1636" s="2" t="str">
        <f>IF(ISERROR(MATCH(Table18[[#This Row], [Batch Start Semester]],$BD$2:$BD$5,0)),"0", "1")</f>
        <v>0</v>
      </c>
      <c r="AR1636" s="2" t="str">
        <f>IF(ISERROR(MATCH(Table18[[#This Row], [Batch Session ]],$BE$2:$BE$5,0)),"0", "1")</f>
        <v>0</v>
      </c>
      <c r="AS1636" s="2" t="str">
        <f>IF(ISERROR(MATCH(Table18[[#This Row], [Current Semester Number ]],$BF$2:$BF$12,0)),"0", "1")</f>
        <v>0</v>
      </c>
      <c r="AT1636" s="2" t="str">
        <f>IF(ISERROR(MATCH(Table18[[#This Row], [Gender]],$BG$2:$BG$4,0)),"0", "1")</f>
        <v>0</v>
      </c>
      <c r="AU1636" s="2" t="str">
        <f>IF(ISERROR(MATCH(Table18[[#This Row], [Quota Type]],$BH$2:$BH$12,0)),"0", "1")</f>
        <v>0</v>
      </c>
      <c r="AV1636" s="2" t="str">
        <f>IF(ISERROR(MATCH(Table18[[#This Row], [Different Ability Type (only for Differently abled students)]],$BI$2:$BI$8,0)),"0", "1")</f>
        <v>0</v>
      </c>
      <c r="AW1636" s="2"/>
      <c r="AX1636" s="2"/>
      <c r="AY1636" s="2"/>
      <c r="AZ1636" s="2"/>
    </row>
    <row r="1637" ht="14.25">
      <c r="A1637" s="23"/>
      <c r="B1637" s="23"/>
      <c r="C1637" s="23"/>
      <c r="D1637" s="23"/>
      <c r="E1637" s="23"/>
      <c r="F1637" s="23"/>
      <c r="G1637" s="24"/>
      <c r="H1637" s="25"/>
      <c r="I1637" s="26"/>
      <c r="J1637" s="27"/>
      <c r="K1637" s="27"/>
      <c r="L1637" s="27"/>
      <c r="M1637" s="26"/>
      <c r="N1637" s="28"/>
      <c r="O1637" s="29"/>
      <c r="P1637" s="30"/>
      <c r="Q1637" s="30"/>
      <c r="R1637" s="30"/>
      <c r="S1637" s="31"/>
      <c r="T1637" s="26"/>
      <c r="U1637" s="27"/>
      <c r="V1637" s="82"/>
      <c r="W1637" s="83"/>
      <c r="X1637" s="27"/>
      <c r="Y1637" s="36"/>
      <c r="Z1637" s="27"/>
      <c r="AA1637" s="37"/>
      <c r="AB1637" s="38"/>
      <c r="AC1637" s="39"/>
      <c r="AD1637" s="40"/>
      <c r="AK1637" s="2" t="str">
        <f>IF(ISERROR(MATCH(Table18[[#This Row], [Sector of College]],$AY$2:$AY$4,0)),"0", "1")</f>
        <v>0</v>
      </c>
      <c r="AL1637" s="2" t="str">
        <f>IF(ISERROR(MATCH(Table18[[#This Row], [Type of College]],$AZ$2:$AZ$4,0)),"0", "1")</f>
        <v>0</v>
      </c>
      <c r="AM1637" s="2" t="str">
        <f>IF(ISERROR(MATCH(Table18[[#This Row], [College Category]],$BA$2:$BA$15,0)),"0", "1")</f>
        <v>0</v>
      </c>
      <c r="AN1637" s="2" t="str">
        <f>IF(ISERROR(MATCH(Table18[[#This Row], [Degree Duration]],$BB$3:$BB$12,0)),"0", "1")</f>
        <v>0</v>
      </c>
      <c r="AO1637" s="2" t="str">
        <f>IF(ISERROR(MATCH(#REF!,#REF!,0)),"0", "1")</f>
        <v>0</v>
      </c>
      <c r="AP1637" s="2" t="str">
        <f>IF(ISERROR(MATCH(Table18[[#This Row], [Batch Start Year]],$BC$2:$BC$23,0)),"0", "1")</f>
        <v>0</v>
      </c>
      <c r="AQ1637" s="2" t="str">
        <f>IF(ISERROR(MATCH(Table18[[#This Row], [Batch Start Semester]],$BD$2:$BD$5,0)),"0", "1")</f>
        <v>0</v>
      </c>
      <c r="AR1637" s="2" t="str">
        <f>IF(ISERROR(MATCH(Table18[[#This Row], [Batch Session ]],$BE$2:$BE$5,0)),"0", "1")</f>
        <v>0</v>
      </c>
      <c r="AS1637" s="2" t="str">
        <f>IF(ISERROR(MATCH(Table18[[#This Row], [Current Semester Number ]],$BF$2:$BF$12,0)),"0", "1")</f>
        <v>0</v>
      </c>
      <c r="AT1637" s="2" t="str">
        <f>IF(ISERROR(MATCH(Table18[[#This Row], [Gender]],$BG$2:$BG$4,0)),"0", "1")</f>
        <v>0</v>
      </c>
      <c r="AU1637" s="2" t="str">
        <f>IF(ISERROR(MATCH(Table18[[#This Row], [Quota Type]],$BH$2:$BH$12,0)),"0", "1")</f>
        <v>0</v>
      </c>
      <c r="AV1637" s="2" t="str">
        <f>IF(ISERROR(MATCH(Table18[[#This Row], [Different Ability Type (only for Differently abled students)]],$BI$2:$BI$8,0)),"0", "1")</f>
        <v>0</v>
      </c>
      <c r="AW1637" s="2"/>
      <c r="AX1637" s="2"/>
      <c r="AY1637" s="2"/>
      <c r="AZ1637" s="2"/>
    </row>
    <row r="1638" ht="14.25">
      <c r="A1638" s="23"/>
      <c r="B1638" s="23"/>
      <c r="C1638" s="23"/>
      <c r="D1638" s="23"/>
      <c r="E1638" s="23"/>
      <c r="F1638" s="23"/>
      <c r="G1638" s="24"/>
      <c r="H1638" s="25"/>
      <c r="I1638" s="26"/>
      <c r="J1638" s="27"/>
      <c r="K1638" s="27"/>
      <c r="L1638" s="27"/>
      <c r="M1638" s="26"/>
      <c r="N1638" s="28"/>
      <c r="O1638" s="29"/>
      <c r="P1638" s="30"/>
      <c r="Q1638" s="30"/>
      <c r="R1638" s="30"/>
      <c r="S1638" s="31"/>
      <c r="T1638" s="26"/>
      <c r="U1638" s="27"/>
      <c r="V1638" s="82"/>
      <c r="W1638" s="83"/>
      <c r="X1638" s="27"/>
      <c r="Y1638" s="36"/>
      <c r="Z1638" s="27"/>
      <c r="AA1638" s="37"/>
      <c r="AB1638" s="38"/>
      <c r="AC1638" s="39"/>
      <c r="AD1638" s="40"/>
      <c r="AK1638" s="2" t="str">
        <f>IF(ISERROR(MATCH(Table18[[#This Row], [Sector of College]],$AY$2:$AY$4,0)),"0", "1")</f>
        <v>0</v>
      </c>
      <c r="AL1638" s="2" t="str">
        <f>IF(ISERROR(MATCH(Table18[[#This Row], [Type of College]],$AZ$2:$AZ$4,0)),"0", "1")</f>
        <v>0</v>
      </c>
      <c r="AM1638" s="2" t="str">
        <f>IF(ISERROR(MATCH(Table18[[#This Row], [College Category]],$BA$2:$BA$15,0)),"0", "1")</f>
        <v>0</v>
      </c>
      <c r="AN1638" s="2" t="str">
        <f>IF(ISERROR(MATCH(Table18[[#This Row], [Degree Duration]],$BB$3:$BB$12,0)),"0", "1")</f>
        <v>0</v>
      </c>
      <c r="AO1638" s="2" t="str">
        <f>IF(ISERROR(MATCH(#REF!,#REF!,0)),"0", "1")</f>
        <v>0</v>
      </c>
      <c r="AP1638" s="2" t="str">
        <f>IF(ISERROR(MATCH(Table18[[#This Row], [Batch Start Year]],$BC$2:$BC$23,0)),"0", "1")</f>
        <v>0</v>
      </c>
      <c r="AQ1638" s="2" t="str">
        <f>IF(ISERROR(MATCH(Table18[[#This Row], [Batch Start Semester]],$BD$2:$BD$5,0)),"0", "1")</f>
        <v>0</v>
      </c>
      <c r="AR1638" s="2" t="str">
        <f>IF(ISERROR(MATCH(Table18[[#This Row], [Batch Session ]],$BE$2:$BE$5,0)),"0", "1")</f>
        <v>0</v>
      </c>
      <c r="AS1638" s="2" t="str">
        <f>IF(ISERROR(MATCH(Table18[[#This Row], [Current Semester Number ]],$BF$2:$BF$12,0)),"0", "1")</f>
        <v>0</v>
      </c>
      <c r="AT1638" s="2" t="str">
        <f>IF(ISERROR(MATCH(Table18[[#This Row], [Gender]],$BG$2:$BG$4,0)),"0", "1")</f>
        <v>0</v>
      </c>
      <c r="AU1638" s="2" t="str">
        <f>IF(ISERROR(MATCH(Table18[[#This Row], [Quota Type]],$BH$2:$BH$12,0)),"0", "1")</f>
        <v>0</v>
      </c>
      <c r="AV1638" s="2" t="str">
        <f>IF(ISERROR(MATCH(Table18[[#This Row], [Different Ability Type (only for Differently abled students)]],$BI$2:$BI$8,0)),"0", "1")</f>
        <v>0</v>
      </c>
      <c r="AW1638" s="2"/>
      <c r="AX1638" s="2"/>
      <c r="AY1638" s="2"/>
      <c r="AZ1638" s="2"/>
    </row>
    <row r="1639" ht="14.25">
      <c r="A1639" s="23"/>
      <c r="B1639" s="23"/>
      <c r="C1639" s="23"/>
      <c r="D1639" s="23"/>
      <c r="E1639" s="23"/>
      <c r="F1639" s="23"/>
      <c r="G1639" s="24"/>
      <c r="H1639" s="25"/>
      <c r="I1639" s="26"/>
      <c r="J1639" s="27"/>
      <c r="K1639" s="27"/>
      <c r="L1639" s="27"/>
      <c r="M1639" s="26"/>
      <c r="N1639" s="28"/>
      <c r="O1639" s="29"/>
      <c r="P1639" s="30"/>
      <c r="Q1639" s="30"/>
      <c r="R1639" s="30"/>
      <c r="S1639" s="31"/>
      <c r="T1639" s="26"/>
      <c r="U1639" s="27"/>
      <c r="V1639" s="82"/>
      <c r="W1639" s="83"/>
      <c r="X1639" s="27"/>
      <c r="Y1639" s="36"/>
      <c r="Z1639" s="27"/>
      <c r="AA1639" s="37"/>
      <c r="AB1639" s="38"/>
      <c r="AC1639" s="39"/>
      <c r="AD1639" s="40"/>
      <c r="AK1639" s="2" t="str">
        <f>IF(ISERROR(MATCH(Table18[[#This Row], [Sector of College]],$AY$2:$AY$4,0)),"0", "1")</f>
        <v>0</v>
      </c>
      <c r="AL1639" s="2" t="str">
        <f>IF(ISERROR(MATCH(Table18[[#This Row], [Type of College]],$AZ$2:$AZ$4,0)),"0", "1")</f>
        <v>0</v>
      </c>
      <c r="AM1639" s="2" t="str">
        <f>IF(ISERROR(MATCH(Table18[[#This Row], [College Category]],$BA$2:$BA$15,0)),"0", "1")</f>
        <v>0</v>
      </c>
      <c r="AN1639" s="2" t="str">
        <f>IF(ISERROR(MATCH(Table18[[#This Row], [Degree Duration]],$BB$3:$BB$12,0)),"0", "1")</f>
        <v>0</v>
      </c>
      <c r="AO1639" s="2" t="str">
        <f>IF(ISERROR(MATCH(#REF!,#REF!,0)),"0", "1")</f>
        <v>0</v>
      </c>
      <c r="AP1639" s="2" t="str">
        <f>IF(ISERROR(MATCH(Table18[[#This Row], [Batch Start Year]],$BC$2:$BC$23,0)),"0", "1")</f>
        <v>0</v>
      </c>
      <c r="AQ1639" s="2" t="str">
        <f>IF(ISERROR(MATCH(Table18[[#This Row], [Batch Start Semester]],$BD$2:$BD$5,0)),"0", "1")</f>
        <v>0</v>
      </c>
      <c r="AR1639" s="2" t="str">
        <f>IF(ISERROR(MATCH(Table18[[#This Row], [Batch Session ]],$BE$2:$BE$5,0)),"0", "1")</f>
        <v>0</v>
      </c>
      <c r="AS1639" s="2" t="str">
        <f>IF(ISERROR(MATCH(Table18[[#This Row], [Current Semester Number ]],$BF$2:$BF$12,0)),"0", "1")</f>
        <v>0</v>
      </c>
      <c r="AT1639" s="2" t="str">
        <f>IF(ISERROR(MATCH(Table18[[#This Row], [Gender]],$BG$2:$BG$4,0)),"0", "1")</f>
        <v>0</v>
      </c>
      <c r="AU1639" s="2" t="str">
        <f>IF(ISERROR(MATCH(Table18[[#This Row], [Quota Type]],$BH$2:$BH$12,0)),"0", "1")</f>
        <v>0</v>
      </c>
      <c r="AV1639" s="2" t="str">
        <f>IF(ISERROR(MATCH(Table18[[#This Row], [Different Ability Type (only for Differently abled students)]],$BI$2:$BI$8,0)),"0", "1")</f>
        <v>0</v>
      </c>
      <c r="AW1639" s="2"/>
      <c r="AX1639" s="2"/>
      <c r="AY1639" s="2"/>
      <c r="AZ1639" s="2"/>
    </row>
    <row r="1640" ht="14.25">
      <c r="A1640" s="23"/>
      <c r="B1640" s="23"/>
      <c r="C1640" s="23"/>
      <c r="D1640" s="23"/>
      <c r="E1640" s="23"/>
      <c r="F1640" s="23"/>
      <c r="G1640" s="24"/>
      <c r="H1640" s="25"/>
      <c r="I1640" s="26"/>
      <c r="J1640" s="27"/>
      <c r="K1640" s="27"/>
      <c r="L1640" s="27"/>
      <c r="M1640" s="26"/>
      <c r="N1640" s="28"/>
      <c r="O1640" s="29"/>
      <c r="P1640" s="30"/>
      <c r="Q1640" s="30"/>
      <c r="R1640" s="30"/>
      <c r="S1640" s="31"/>
      <c r="T1640" s="26"/>
      <c r="U1640" s="27"/>
      <c r="V1640" s="82"/>
      <c r="W1640" s="83"/>
      <c r="X1640" s="27"/>
      <c r="Y1640" s="36"/>
      <c r="Z1640" s="27"/>
      <c r="AA1640" s="37"/>
      <c r="AB1640" s="38"/>
      <c r="AC1640" s="39"/>
      <c r="AD1640" s="40"/>
      <c r="AK1640" s="2" t="str">
        <f>IF(ISERROR(MATCH(Table18[[#This Row], [Sector of College]],$AY$2:$AY$4,0)),"0", "1")</f>
        <v>0</v>
      </c>
      <c r="AL1640" s="2" t="str">
        <f>IF(ISERROR(MATCH(Table18[[#This Row], [Type of College]],$AZ$2:$AZ$4,0)),"0", "1")</f>
        <v>0</v>
      </c>
      <c r="AM1640" s="2" t="str">
        <f>IF(ISERROR(MATCH(Table18[[#This Row], [College Category]],$BA$2:$BA$15,0)),"0", "1")</f>
        <v>0</v>
      </c>
      <c r="AN1640" s="2" t="str">
        <f>IF(ISERROR(MATCH(Table18[[#This Row], [Degree Duration]],$BB$3:$BB$12,0)),"0", "1")</f>
        <v>0</v>
      </c>
      <c r="AO1640" s="2" t="str">
        <f>IF(ISERROR(MATCH(#REF!,#REF!,0)),"0", "1")</f>
        <v>0</v>
      </c>
      <c r="AP1640" s="2" t="str">
        <f>IF(ISERROR(MATCH(Table18[[#This Row], [Batch Start Year]],$BC$2:$BC$23,0)),"0", "1")</f>
        <v>0</v>
      </c>
      <c r="AQ1640" s="2" t="str">
        <f>IF(ISERROR(MATCH(Table18[[#This Row], [Batch Start Semester]],$BD$2:$BD$5,0)),"0", "1")</f>
        <v>0</v>
      </c>
      <c r="AR1640" s="2" t="str">
        <f>IF(ISERROR(MATCH(Table18[[#This Row], [Batch Session ]],$BE$2:$BE$5,0)),"0", "1")</f>
        <v>0</v>
      </c>
      <c r="AS1640" s="2" t="str">
        <f>IF(ISERROR(MATCH(Table18[[#This Row], [Current Semester Number ]],$BF$2:$BF$12,0)),"0", "1")</f>
        <v>0</v>
      </c>
      <c r="AT1640" s="2" t="str">
        <f>IF(ISERROR(MATCH(Table18[[#This Row], [Gender]],$BG$2:$BG$4,0)),"0", "1")</f>
        <v>0</v>
      </c>
      <c r="AU1640" s="2" t="str">
        <f>IF(ISERROR(MATCH(Table18[[#This Row], [Quota Type]],$BH$2:$BH$12,0)),"0", "1")</f>
        <v>0</v>
      </c>
      <c r="AV1640" s="2" t="str">
        <f>IF(ISERROR(MATCH(Table18[[#This Row], [Different Ability Type (only for Differently abled students)]],$BI$2:$BI$8,0)),"0", "1")</f>
        <v>0</v>
      </c>
      <c r="AW1640" s="2"/>
      <c r="AX1640" s="2"/>
      <c r="AY1640" s="2"/>
      <c r="AZ1640" s="2"/>
    </row>
    <row r="1641" ht="14.25">
      <c r="A1641" s="23"/>
      <c r="B1641" s="23"/>
      <c r="C1641" s="23"/>
      <c r="D1641" s="23"/>
      <c r="E1641" s="23"/>
      <c r="F1641" s="23"/>
      <c r="G1641" s="24"/>
      <c r="H1641" s="25"/>
      <c r="I1641" s="26"/>
      <c r="J1641" s="27"/>
      <c r="K1641" s="27"/>
      <c r="L1641" s="27"/>
      <c r="M1641" s="26"/>
      <c r="N1641" s="28"/>
      <c r="O1641" s="29"/>
      <c r="P1641" s="30"/>
      <c r="Q1641" s="30"/>
      <c r="R1641" s="30"/>
      <c r="S1641" s="31"/>
      <c r="T1641" s="26"/>
      <c r="U1641" s="27"/>
      <c r="V1641" s="82"/>
      <c r="W1641" s="83"/>
      <c r="X1641" s="27"/>
      <c r="Y1641" s="36"/>
      <c r="Z1641" s="27"/>
      <c r="AA1641" s="37"/>
      <c r="AB1641" s="38"/>
      <c r="AC1641" s="39"/>
      <c r="AD1641" s="40"/>
      <c r="AK1641" s="2" t="str">
        <f>IF(ISERROR(MATCH(Table18[[#This Row], [Sector of College]],$AY$2:$AY$4,0)),"0", "1")</f>
        <v>0</v>
      </c>
      <c r="AL1641" s="2" t="str">
        <f>IF(ISERROR(MATCH(Table18[[#This Row], [Type of College]],$AZ$2:$AZ$4,0)),"0", "1")</f>
        <v>0</v>
      </c>
      <c r="AM1641" s="2" t="str">
        <f>IF(ISERROR(MATCH(Table18[[#This Row], [College Category]],$BA$2:$BA$15,0)),"0", "1")</f>
        <v>0</v>
      </c>
      <c r="AN1641" s="2" t="str">
        <f>IF(ISERROR(MATCH(Table18[[#This Row], [Degree Duration]],$BB$3:$BB$12,0)),"0", "1")</f>
        <v>0</v>
      </c>
      <c r="AO1641" s="2" t="str">
        <f>IF(ISERROR(MATCH(#REF!,#REF!,0)),"0", "1")</f>
        <v>0</v>
      </c>
      <c r="AP1641" s="2" t="str">
        <f>IF(ISERROR(MATCH(Table18[[#This Row], [Batch Start Year]],$BC$2:$BC$23,0)),"0", "1")</f>
        <v>0</v>
      </c>
      <c r="AQ1641" s="2" t="str">
        <f>IF(ISERROR(MATCH(Table18[[#This Row], [Batch Start Semester]],$BD$2:$BD$5,0)),"0", "1")</f>
        <v>0</v>
      </c>
      <c r="AR1641" s="2" t="str">
        <f>IF(ISERROR(MATCH(Table18[[#This Row], [Batch Session ]],$BE$2:$BE$5,0)),"0", "1")</f>
        <v>0</v>
      </c>
      <c r="AS1641" s="2" t="str">
        <f>IF(ISERROR(MATCH(Table18[[#This Row], [Current Semester Number ]],$BF$2:$BF$12,0)),"0", "1")</f>
        <v>0</v>
      </c>
      <c r="AT1641" s="2" t="str">
        <f>IF(ISERROR(MATCH(Table18[[#This Row], [Gender]],$BG$2:$BG$4,0)),"0", "1")</f>
        <v>0</v>
      </c>
      <c r="AU1641" s="2" t="str">
        <f>IF(ISERROR(MATCH(Table18[[#This Row], [Quota Type]],$BH$2:$BH$12,0)),"0", "1")</f>
        <v>0</v>
      </c>
      <c r="AV1641" s="2" t="str">
        <f>IF(ISERROR(MATCH(Table18[[#This Row], [Different Ability Type (only for Differently abled students)]],$BI$2:$BI$8,0)),"0", "1")</f>
        <v>0</v>
      </c>
      <c r="AW1641" s="2"/>
      <c r="AX1641" s="2"/>
      <c r="AY1641" s="2"/>
      <c r="AZ1641" s="2"/>
    </row>
    <row r="1642" ht="14.25">
      <c r="A1642" s="23"/>
      <c r="B1642" s="23"/>
      <c r="C1642" s="23"/>
      <c r="D1642" s="23"/>
      <c r="E1642" s="23"/>
      <c r="F1642" s="23"/>
      <c r="G1642" s="24"/>
      <c r="H1642" s="25"/>
      <c r="I1642" s="26"/>
      <c r="J1642" s="27"/>
      <c r="K1642" s="27"/>
      <c r="L1642" s="27"/>
      <c r="M1642" s="26"/>
      <c r="N1642" s="28"/>
      <c r="O1642" s="29"/>
      <c r="P1642" s="30"/>
      <c r="Q1642" s="30"/>
      <c r="R1642" s="30"/>
      <c r="S1642" s="31"/>
      <c r="T1642" s="26"/>
      <c r="U1642" s="27"/>
      <c r="V1642" s="82"/>
      <c r="W1642" s="83"/>
      <c r="X1642" s="27"/>
      <c r="Y1642" s="36"/>
      <c r="Z1642" s="27"/>
      <c r="AA1642" s="37"/>
      <c r="AB1642" s="38"/>
      <c r="AC1642" s="39"/>
      <c r="AD1642" s="40"/>
      <c r="AK1642" s="2" t="str">
        <f>IF(ISERROR(MATCH(Table18[[#This Row], [Sector of College]],$AY$2:$AY$4,0)),"0", "1")</f>
        <v>0</v>
      </c>
      <c r="AL1642" s="2" t="str">
        <f>IF(ISERROR(MATCH(Table18[[#This Row], [Type of College]],$AZ$2:$AZ$4,0)),"0", "1")</f>
        <v>0</v>
      </c>
      <c r="AM1642" s="2" t="str">
        <f>IF(ISERROR(MATCH(Table18[[#This Row], [College Category]],$BA$2:$BA$15,0)),"0", "1")</f>
        <v>0</v>
      </c>
      <c r="AN1642" s="2" t="str">
        <f>IF(ISERROR(MATCH(Table18[[#This Row], [Degree Duration]],$BB$3:$BB$12,0)),"0", "1")</f>
        <v>0</v>
      </c>
      <c r="AO1642" s="2" t="str">
        <f>IF(ISERROR(MATCH(#REF!,#REF!,0)),"0", "1")</f>
        <v>0</v>
      </c>
      <c r="AP1642" s="2" t="str">
        <f>IF(ISERROR(MATCH(Table18[[#This Row], [Batch Start Year]],$BC$2:$BC$23,0)),"0", "1")</f>
        <v>0</v>
      </c>
      <c r="AQ1642" s="2" t="str">
        <f>IF(ISERROR(MATCH(Table18[[#This Row], [Batch Start Semester]],$BD$2:$BD$5,0)),"0", "1")</f>
        <v>0</v>
      </c>
      <c r="AR1642" s="2" t="str">
        <f>IF(ISERROR(MATCH(Table18[[#This Row], [Batch Session ]],$BE$2:$BE$5,0)),"0", "1")</f>
        <v>0</v>
      </c>
      <c r="AS1642" s="2" t="str">
        <f>IF(ISERROR(MATCH(Table18[[#This Row], [Current Semester Number ]],$BF$2:$BF$12,0)),"0", "1")</f>
        <v>0</v>
      </c>
      <c r="AT1642" s="2" t="str">
        <f>IF(ISERROR(MATCH(Table18[[#This Row], [Gender]],$BG$2:$BG$4,0)),"0", "1")</f>
        <v>0</v>
      </c>
      <c r="AU1642" s="2" t="str">
        <f>IF(ISERROR(MATCH(Table18[[#This Row], [Quota Type]],$BH$2:$BH$12,0)),"0", "1")</f>
        <v>0</v>
      </c>
      <c r="AV1642" s="2" t="str">
        <f>IF(ISERROR(MATCH(Table18[[#This Row], [Different Ability Type (only for Differently abled students)]],$BI$2:$BI$8,0)),"0", "1")</f>
        <v>0</v>
      </c>
      <c r="AW1642" s="2"/>
      <c r="AX1642" s="2"/>
      <c r="AY1642" s="2"/>
      <c r="AZ1642" s="2"/>
    </row>
    <row r="1643" ht="14.25">
      <c r="A1643" s="23"/>
      <c r="B1643" s="23"/>
      <c r="C1643" s="23"/>
      <c r="D1643" s="23"/>
      <c r="E1643" s="23"/>
      <c r="F1643" s="23"/>
      <c r="G1643" s="24"/>
      <c r="H1643" s="25"/>
      <c r="I1643" s="26"/>
      <c r="J1643" s="27"/>
      <c r="K1643" s="27"/>
      <c r="L1643" s="27"/>
      <c r="M1643" s="26"/>
      <c r="N1643" s="28"/>
      <c r="O1643" s="29"/>
      <c r="P1643" s="30"/>
      <c r="Q1643" s="30"/>
      <c r="R1643" s="30"/>
      <c r="S1643" s="31"/>
      <c r="T1643" s="26"/>
      <c r="U1643" s="27"/>
      <c r="V1643" s="82"/>
      <c r="W1643" s="83"/>
      <c r="X1643" s="27"/>
      <c r="Y1643" s="36"/>
      <c r="Z1643" s="27"/>
      <c r="AA1643" s="37"/>
      <c r="AB1643" s="38"/>
      <c r="AC1643" s="39"/>
      <c r="AD1643" s="40"/>
      <c r="AK1643" s="2" t="str">
        <f>IF(ISERROR(MATCH(Table18[[#This Row], [Sector of College]],$AY$2:$AY$4,0)),"0", "1")</f>
        <v>0</v>
      </c>
      <c r="AL1643" s="2" t="str">
        <f>IF(ISERROR(MATCH(Table18[[#This Row], [Type of College]],$AZ$2:$AZ$4,0)),"0", "1")</f>
        <v>0</v>
      </c>
      <c r="AM1643" s="2" t="str">
        <f>IF(ISERROR(MATCH(Table18[[#This Row], [College Category]],$BA$2:$BA$15,0)),"0", "1")</f>
        <v>0</v>
      </c>
      <c r="AN1643" s="2" t="str">
        <f>IF(ISERROR(MATCH(Table18[[#This Row], [Degree Duration]],$BB$3:$BB$12,0)),"0", "1")</f>
        <v>0</v>
      </c>
      <c r="AO1643" s="2" t="str">
        <f>IF(ISERROR(MATCH(#REF!,#REF!,0)),"0", "1")</f>
        <v>0</v>
      </c>
      <c r="AP1643" s="2" t="str">
        <f>IF(ISERROR(MATCH(Table18[[#This Row], [Batch Start Year]],$BC$2:$BC$23,0)),"0", "1")</f>
        <v>0</v>
      </c>
      <c r="AQ1643" s="2" t="str">
        <f>IF(ISERROR(MATCH(Table18[[#This Row], [Batch Start Semester]],$BD$2:$BD$5,0)),"0", "1")</f>
        <v>0</v>
      </c>
      <c r="AR1643" s="2" t="str">
        <f>IF(ISERROR(MATCH(Table18[[#This Row], [Batch Session ]],$BE$2:$BE$5,0)),"0", "1")</f>
        <v>0</v>
      </c>
      <c r="AS1643" s="2" t="str">
        <f>IF(ISERROR(MATCH(Table18[[#This Row], [Current Semester Number ]],$BF$2:$BF$12,0)),"0", "1")</f>
        <v>0</v>
      </c>
      <c r="AT1643" s="2" t="str">
        <f>IF(ISERROR(MATCH(Table18[[#This Row], [Gender]],$BG$2:$BG$4,0)),"0", "1")</f>
        <v>0</v>
      </c>
      <c r="AU1643" s="2" t="str">
        <f>IF(ISERROR(MATCH(Table18[[#This Row], [Quota Type]],$BH$2:$BH$12,0)),"0", "1")</f>
        <v>0</v>
      </c>
      <c r="AV1643" s="2" t="str">
        <f>IF(ISERROR(MATCH(Table18[[#This Row], [Different Ability Type (only for Differently abled students)]],$BI$2:$BI$8,0)),"0", "1")</f>
        <v>0</v>
      </c>
      <c r="AW1643" s="2"/>
      <c r="AX1643" s="2"/>
      <c r="AY1643" s="2"/>
      <c r="AZ1643" s="2"/>
    </row>
    <row r="1644" ht="14.25">
      <c r="A1644" s="23"/>
      <c r="B1644" s="23"/>
      <c r="C1644" s="23"/>
      <c r="D1644" s="23"/>
      <c r="E1644" s="23"/>
      <c r="F1644" s="23"/>
      <c r="G1644" s="24"/>
      <c r="H1644" s="25"/>
      <c r="I1644" s="26"/>
      <c r="J1644" s="27"/>
      <c r="K1644" s="27"/>
      <c r="L1644" s="27"/>
      <c r="M1644" s="26"/>
      <c r="N1644" s="28"/>
      <c r="O1644" s="29"/>
      <c r="P1644" s="30"/>
      <c r="Q1644" s="30"/>
      <c r="R1644" s="30"/>
      <c r="S1644" s="31"/>
      <c r="T1644" s="26"/>
      <c r="U1644" s="27"/>
      <c r="V1644" s="82"/>
      <c r="W1644" s="83"/>
      <c r="X1644" s="27"/>
      <c r="Y1644" s="36"/>
      <c r="Z1644" s="27"/>
      <c r="AA1644" s="37"/>
      <c r="AB1644" s="38"/>
      <c r="AC1644" s="39"/>
      <c r="AD1644" s="40"/>
      <c r="AK1644" s="2" t="str">
        <f>IF(ISERROR(MATCH(Table18[[#This Row], [Sector of College]],$AY$2:$AY$4,0)),"0", "1")</f>
        <v>0</v>
      </c>
      <c r="AL1644" s="2" t="str">
        <f>IF(ISERROR(MATCH(Table18[[#This Row], [Type of College]],$AZ$2:$AZ$4,0)),"0", "1")</f>
        <v>0</v>
      </c>
      <c r="AM1644" s="2" t="str">
        <f>IF(ISERROR(MATCH(Table18[[#This Row], [College Category]],$BA$2:$BA$15,0)),"0", "1")</f>
        <v>0</v>
      </c>
      <c r="AN1644" s="2" t="str">
        <f>IF(ISERROR(MATCH(Table18[[#This Row], [Degree Duration]],$BB$3:$BB$12,0)),"0", "1")</f>
        <v>0</v>
      </c>
      <c r="AO1644" s="2" t="str">
        <f>IF(ISERROR(MATCH(#REF!,#REF!,0)),"0", "1")</f>
        <v>0</v>
      </c>
      <c r="AP1644" s="2" t="str">
        <f>IF(ISERROR(MATCH(Table18[[#This Row], [Batch Start Year]],$BC$2:$BC$23,0)),"0", "1")</f>
        <v>0</v>
      </c>
      <c r="AQ1644" s="2" t="str">
        <f>IF(ISERROR(MATCH(Table18[[#This Row], [Batch Start Semester]],$BD$2:$BD$5,0)),"0", "1")</f>
        <v>0</v>
      </c>
      <c r="AR1644" s="2" t="str">
        <f>IF(ISERROR(MATCH(Table18[[#This Row], [Batch Session ]],$BE$2:$BE$5,0)),"0", "1")</f>
        <v>0</v>
      </c>
      <c r="AS1644" s="2" t="str">
        <f>IF(ISERROR(MATCH(Table18[[#This Row], [Current Semester Number ]],$BF$2:$BF$12,0)),"0", "1")</f>
        <v>0</v>
      </c>
      <c r="AT1644" s="2" t="str">
        <f>IF(ISERROR(MATCH(Table18[[#This Row], [Gender]],$BG$2:$BG$4,0)),"0", "1")</f>
        <v>0</v>
      </c>
      <c r="AU1644" s="2" t="str">
        <f>IF(ISERROR(MATCH(Table18[[#This Row], [Quota Type]],$BH$2:$BH$12,0)),"0", "1")</f>
        <v>0</v>
      </c>
      <c r="AV1644" s="2" t="str">
        <f>IF(ISERROR(MATCH(Table18[[#This Row], [Different Ability Type (only for Differently abled students)]],$BI$2:$BI$8,0)),"0", "1")</f>
        <v>0</v>
      </c>
      <c r="AW1644" s="2"/>
      <c r="AX1644" s="2"/>
      <c r="AY1644" s="2"/>
      <c r="AZ1644" s="2"/>
    </row>
    <row r="1645" ht="14.25">
      <c r="A1645" s="23"/>
      <c r="B1645" s="23"/>
      <c r="C1645" s="23"/>
      <c r="D1645" s="23"/>
      <c r="E1645" s="23"/>
      <c r="F1645" s="23"/>
      <c r="G1645" s="24"/>
      <c r="H1645" s="25"/>
      <c r="I1645" s="26"/>
      <c r="J1645" s="27"/>
      <c r="K1645" s="27"/>
      <c r="L1645" s="27"/>
      <c r="M1645" s="26"/>
      <c r="N1645" s="28"/>
      <c r="O1645" s="29"/>
      <c r="P1645" s="30"/>
      <c r="Q1645" s="30"/>
      <c r="R1645" s="30"/>
      <c r="S1645" s="31"/>
      <c r="T1645" s="26"/>
      <c r="U1645" s="27"/>
      <c r="V1645" s="82"/>
      <c r="W1645" s="83"/>
      <c r="X1645" s="27"/>
      <c r="Y1645" s="36"/>
      <c r="Z1645" s="27"/>
      <c r="AA1645" s="37"/>
      <c r="AB1645" s="38"/>
      <c r="AC1645" s="39"/>
      <c r="AD1645" s="40"/>
      <c r="AK1645" s="2" t="str">
        <f>IF(ISERROR(MATCH(Table18[[#This Row], [Sector of College]],$AY$2:$AY$4,0)),"0", "1")</f>
        <v>0</v>
      </c>
      <c r="AL1645" s="2" t="str">
        <f>IF(ISERROR(MATCH(Table18[[#This Row], [Type of College]],$AZ$2:$AZ$4,0)),"0", "1")</f>
        <v>0</v>
      </c>
      <c r="AM1645" s="2" t="str">
        <f>IF(ISERROR(MATCH(Table18[[#This Row], [College Category]],$BA$2:$BA$15,0)),"0", "1")</f>
        <v>0</v>
      </c>
      <c r="AN1645" s="2" t="str">
        <f>IF(ISERROR(MATCH(Table18[[#This Row], [Degree Duration]],$BB$3:$BB$12,0)),"0", "1")</f>
        <v>0</v>
      </c>
      <c r="AO1645" s="2" t="str">
        <f>IF(ISERROR(MATCH(#REF!,#REF!,0)),"0", "1")</f>
        <v>0</v>
      </c>
      <c r="AP1645" s="2" t="str">
        <f>IF(ISERROR(MATCH(Table18[[#This Row], [Batch Start Year]],$BC$2:$BC$23,0)),"0", "1")</f>
        <v>0</v>
      </c>
      <c r="AQ1645" s="2" t="str">
        <f>IF(ISERROR(MATCH(Table18[[#This Row], [Batch Start Semester]],$BD$2:$BD$5,0)),"0", "1")</f>
        <v>0</v>
      </c>
      <c r="AR1645" s="2" t="str">
        <f>IF(ISERROR(MATCH(Table18[[#This Row], [Batch Session ]],$BE$2:$BE$5,0)),"0", "1")</f>
        <v>0</v>
      </c>
      <c r="AS1645" s="2" t="str">
        <f>IF(ISERROR(MATCH(Table18[[#This Row], [Current Semester Number ]],$BF$2:$BF$12,0)),"0", "1")</f>
        <v>0</v>
      </c>
      <c r="AT1645" s="2" t="str">
        <f>IF(ISERROR(MATCH(Table18[[#This Row], [Gender]],$BG$2:$BG$4,0)),"0", "1")</f>
        <v>0</v>
      </c>
      <c r="AU1645" s="2" t="str">
        <f>IF(ISERROR(MATCH(Table18[[#This Row], [Quota Type]],$BH$2:$BH$12,0)),"0", "1")</f>
        <v>0</v>
      </c>
      <c r="AV1645" s="2" t="str">
        <f>IF(ISERROR(MATCH(Table18[[#This Row], [Different Ability Type (only for Differently abled students)]],$BI$2:$BI$8,0)),"0", "1")</f>
        <v>0</v>
      </c>
      <c r="AW1645" s="2"/>
      <c r="AX1645" s="2"/>
      <c r="AY1645" s="2"/>
      <c r="AZ1645" s="2"/>
    </row>
    <row r="1646" ht="14.25">
      <c r="A1646" s="23"/>
      <c r="B1646" s="23"/>
      <c r="C1646" s="23"/>
      <c r="D1646" s="23"/>
      <c r="E1646" s="23"/>
      <c r="F1646" s="23"/>
      <c r="G1646" s="24"/>
      <c r="H1646" s="25"/>
      <c r="I1646" s="26"/>
      <c r="J1646" s="27"/>
      <c r="K1646" s="27"/>
      <c r="L1646" s="27"/>
      <c r="M1646" s="26"/>
      <c r="N1646" s="28"/>
      <c r="O1646" s="29"/>
      <c r="P1646" s="30"/>
      <c r="Q1646" s="30"/>
      <c r="R1646" s="30"/>
      <c r="S1646" s="31"/>
      <c r="T1646" s="26"/>
      <c r="U1646" s="27"/>
      <c r="V1646" s="82"/>
      <c r="W1646" s="83"/>
      <c r="X1646" s="27"/>
      <c r="Y1646" s="36"/>
      <c r="Z1646" s="27"/>
      <c r="AA1646" s="37"/>
      <c r="AB1646" s="38"/>
      <c r="AC1646" s="39"/>
      <c r="AD1646" s="40"/>
      <c r="AK1646" s="2" t="str">
        <f>IF(ISERROR(MATCH(Table18[[#This Row], [Sector of College]],$AY$2:$AY$4,0)),"0", "1")</f>
        <v>0</v>
      </c>
      <c r="AL1646" s="2" t="str">
        <f>IF(ISERROR(MATCH(Table18[[#This Row], [Type of College]],$AZ$2:$AZ$4,0)),"0", "1")</f>
        <v>0</v>
      </c>
      <c r="AM1646" s="2" t="str">
        <f>IF(ISERROR(MATCH(Table18[[#This Row], [College Category]],$BA$2:$BA$15,0)),"0", "1")</f>
        <v>0</v>
      </c>
      <c r="AN1646" s="2" t="str">
        <f>IF(ISERROR(MATCH(Table18[[#This Row], [Degree Duration]],$BB$3:$BB$12,0)),"0", "1")</f>
        <v>0</v>
      </c>
      <c r="AO1646" s="2" t="str">
        <f>IF(ISERROR(MATCH(#REF!,#REF!,0)),"0", "1")</f>
        <v>0</v>
      </c>
      <c r="AP1646" s="2" t="str">
        <f>IF(ISERROR(MATCH(Table18[[#This Row], [Batch Start Year]],$BC$2:$BC$23,0)),"0", "1")</f>
        <v>0</v>
      </c>
      <c r="AQ1646" s="2" t="str">
        <f>IF(ISERROR(MATCH(Table18[[#This Row], [Batch Start Semester]],$BD$2:$BD$5,0)),"0", "1")</f>
        <v>0</v>
      </c>
      <c r="AR1646" s="2" t="str">
        <f>IF(ISERROR(MATCH(Table18[[#This Row], [Batch Session ]],$BE$2:$BE$5,0)),"0", "1")</f>
        <v>0</v>
      </c>
      <c r="AS1646" s="2" t="str">
        <f>IF(ISERROR(MATCH(Table18[[#This Row], [Current Semester Number ]],$BF$2:$BF$12,0)),"0", "1")</f>
        <v>0</v>
      </c>
      <c r="AT1646" s="2" t="str">
        <f>IF(ISERROR(MATCH(Table18[[#This Row], [Gender]],$BG$2:$BG$4,0)),"0", "1")</f>
        <v>0</v>
      </c>
      <c r="AU1646" s="2" t="str">
        <f>IF(ISERROR(MATCH(Table18[[#This Row], [Quota Type]],$BH$2:$BH$12,0)),"0", "1")</f>
        <v>0</v>
      </c>
      <c r="AV1646" s="2" t="str">
        <f>IF(ISERROR(MATCH(Table18[[#This Row], [Different Ability Type (only for Differently abled students)]],$BI$2:$BI$8,0)),"0", "1")</f>
        <v>0</v>
      </c>
      <c r="AW1646" s="2"/>
      <c r="AX1646" s="2"/>
      <c r="AY1646" s="2"/>
      <c r="AZ1646" s="2"/>
    </row>
    <row r="1647" ht="14.25">
      <c r="A1647" s="23"/>
      <c r="B1647" s="23"/>
      <c r="C1647" s="23"/>
      <c r="D1647" s="23"/>
      <c r="E1647" s="23"/>
      <c r="F1647" s="23"/>
      <c r="G1647" s="24"/>
      <c r="H1647" s="25"/>
      <c r="I1647" s="26"/>
      <c r="J1647" s="27"/>
      <c r="K1647" s="27"/>
      <c r="L1647" s="27"/>
      <c r="M1647" s="26"/>
      <c r="N1647" s="28"/>
      <c r="O1647" s="29"/>
      <c r="P1647" s="30"/>
      <c r="Q1647" s="30"/>
      <c r="R1647" s="30"/>
      <c r="S1647" s="31"/>
      <c r="T1647" s="26"/>
      <c r="U1647" s="27"/>
      <c r="V1647" s="82"/>
      <c r="W1647" s="83"/>
      <c r="X1647" s="27"/>
      <c r="Y1647" s="36"/>
      <c r="Z1647" s="27"/>
      <c r="AA1647" s="37"/>
      <c r="AB1647" s="38"/>
      <c r="AC1647" s="39"/>
      <c r="AD1647" s="40"/>
      <c r="AK1647" s="2" t="str">
        <f>IF(ISERROR(MATCH(Table18[[#This Row], [Sector of College]],$AY$2:$AY$4,0)),"0", "1")</f>
        <v>0</v>
      </c>
      <c r="AL1647" s="2" t="str">
        <f>IF(ISERROR(MATCH(Table18[[#This Row], [Type of College]],$AZ$2:$AZ$4,0)),"0", "1")</f>
        <v>0</v>
      </c>
      <c r="AM1647" s="2" t="str">
        <f>IF(ISERROR(MATCH(Table18[[#This Row], [College Category]],$BA$2:$BA$15,0)),"0", "1")</f>
        <v>0</v>
      </c>
      <c r="AN1647" s="2" t="str">
        <f>IF(ISERROR(MATCH(Table18[[#This Row], [Degree Duration]],$BB$3:$BB$12,0)),"0", "1")</f>
        <v>0</v>
      </c>
      <c r="AO1647" s="2" t="str">
        <f>IF(ISERROR(MATCH(#REF!,#REF!,0)),"0", "1")</f>
        <v>0</v>
      </c>
      <c r="AP1647" s="2" t="str">
        <f>IF(ISERROR(MATCH(Table18[[#This Row], [Batch Start Year]],$BC$2:$BC$23,0)),"0", "1")</f>
        <v>0</v>
      </c>
      <c r="AQ1647" s="2" t="str">
        <f>IF(ISERROR(MATCH(Table18[[#This Row], [Batch Start Semester]],$BD$2:$BD$5,0)),"0", "1")</f>
        <v>0</v>
      </c>
      <c r="AR1647" s="2" t="str">
        <f>IF(ISERROR(MATCH(Table18[[#This Row], [Batch Session ]],$BE$2:$BE$5,0)),"0", "1")</f>
        <v>0</v>
      </c>
      <c r="AS1647" s="2" t="str">
        <f>IF(ISERROR(MATCH(Table18[[#This Row], [Current Semester Number ]],$BF$2:$BF$12,0)),"0", "1")</f>
        <v>0</v>
      </c>
      <c r="AT1647" s="2" t="str">
        <f>IF(ISERROR(MATCH(Table18[[#This Row], [Gender]],$BG$2:$BG$4,0)),"0", "1")</f>
        <v>0</v>
      </c>
      <c r="AU1647" s="2" t="str">
        <f>IF(ISERROR(MATCH(Table18[[#This Row], [Quota Type]],$BH$2:$BH$12,0)),"0", "1")</f>
        <v>0</v>
      </c>
      <c r="AV1647" s="2" t="str">
        <f>IF(ISERROR(MATCH(Table18[[#This Row], [Different Ability Type (only for Differently abled students)]],$BI$2:$BI$8,0)),"0", "1")</f>
        <v>0</v>
      </c>
      <c r="AW1647" s="2"/>
      <c r="AX1647" s="2"/>
      <c r="AY1647" s="2"/>
      <c r="AZ1647" s="2"/>
    </row>
    <row r="1648" ht="14.25">
      <c r="A1648" s="23"/>
      <c r="B1648" s="23"/>
      <c r="C1648" s="23"/>
      <c r="D1648" s="23"/>
      <c r="E1648" s="23"/>
      <c r="F1648" s="23"/>
      <c r="G1648" s="24"/>
      <c r="H1648" s="25"/>
      <c r="I1648" s="26"/>
      <c r="J1648" s="27"/>
      <c r="K1648" s="27"/>
      <c r="L1648" s="27"/>
      <c r="M1648" s="26"/>
      <c r="N1648" s="28"/>
      <c r="O1648" s="29"/>
      <c r="P1648" s="30"/>
      <c r="Q1648" s="30"/>
      <c r="R1648" s="30"/>
      <c r="S1648" s="31"/>
      <c r="T1648" s="26"/>
      <c r="U1648" s="27"/>
      <c r="V1648" s="82"/>
      <c r="W1648" s="83"/>
      <c r="X1648" s="27"/>
      <c r="Y1648" s="36"/>
      <c r="Z1648" s="27"/>
      <c r="AA1648" s="37"/>
      <c r="AB1648" s="38"/>
      <c r="AC1648" s="39"/>
      <c r="AD1648" s="40"/>
      <c r="AK1648" s="2" t="str">
        <f>IF(ISERROR(MATCH(Table18[[#This Row], [Sector of College]],$AY$2:$AY$4,0)),"0", "1")</f>
        <v>0</v>
      </c>
      <c r="AL1648" s="2" t="str">
        <f>IF(ISERROR(MATCH(Table18[[#This Row], [Type of College]],$AZ$2:$AZ$4,0)),"0", "1")</f>
        <v>0</v>
      </c>
      <c r="AM1648" s="2" t="str">
        <f>IF(ISERROR(MATCH(Table18[[#This Row], [College Category]],$BA$2:$BA$15,0)),"0", "1")</f>
        <v>0</v>
      </c>
      <c r="AN1648" s="2" t="str">
        <f>IF(ISERROR(MATCH(Table18[[#This Row], [Degree Duration]],$BB$3:$BB$12,0)),"0", "1")</f>
        <v>0</v>
      </c>
      <c r="AO1648" s="2" t="str">
        <f>IF(ISERROR(MATCH(#REF!,#REF!,0)),"0", "1")</f>
        <v>0</v>
      </c>
      <c r="AP1648" s="2" t="str">
        <f>IF(ISERROR(MATCH(Table18[[#This Row], [Batch Start Year]],$BC$2:$BC$23,0)),"0", "1")</f>
        <v>0</v>
      </c>
      <c r="AQ1648" s="2" t="str">
        <f>IF(ISERROR(MATCH(Table18[[#This Row], [Batch Start Semester]],$BD$2:$BD$5,0)),"0", "1")</f>
        <v>0</v>
      </c>
      <c r="AR1648" s="2" t="str">
        <f>IF(ISERROR(MATCH(Table18[[#This Row], [Batch Session ]],$BE$2:$BE$5,0)),"0", "1")</f>
        <v>0</v>
      </c>
      <c r="AS1648" s="2" t="str">
        <f>IF(ISERROR(MATCH(Table18[[#This Row], [Current Semester Number ]],$BF$2:$BF$12,0)),"0", "1")</f>
        <v>0</v>
      </c>
      <c r="AT1648" s="2" t="str">
        <f>IF(ISERROR(MATCH(Table18[[#This Row], [Gender]],$BG$2:$BG$4,0)),"0", "1")</f>
        <v>0</v>
      </c>
      <c r="AU1648" s="2" t="str">
        <f>IF(ISERROR(MATCH(Table18[[#This Row], [Quota Type]],$BH$2:$BH$12,0)),"0", "1")</f>
        <v>0</v>
      </c>
      <c r="AV1648" s="2" t="str">
        <f>IF(ISERROR(MATCH(Table18[[#This Row], [Different Ability Type (only for Differently abled students)]],$BI$2:$BI$8,0)),"0", "1")</f>
        <v>0</v>
      </c>
      <c r="AW1648" s="2"/>
      <c r="AX1648" s="2"/>
      <c r="AY1648" s="2"/>
      <c r="AZ1648" s="2"/>
    </row>
    <row r="1649" ht="14.25">
      <c r="A1649" s="23"/>
      <c r="B1649" s="23"/>
      <c r="C1649" s="23"/>
      <c r="D1649" s="23"/>
      <c r="E1649" s="23"/>
      <c r="F1649" s="23"/>
      <c r="G1649" s="24"/>
      <c r="H1649" s="25"/>
      <c r="I1649" s="26"/>
      <c r="J1649" s="27"/>
      <c r="K1649" s="27"/>
      <c r="L1649" s="27"/>
      <c r="M1649" s="26"/>
      <c r="N1649" s="28"/>
      <c r="O1649" s="29"/>
      <c r="P1649" s="30"/>
      <c r="Q1649" s="30"/>
      <c r="R1649" s="30"/>
      <c r="S1649" s="31"/>
      <c r="T1649" s="26"/>
      <c r="U1649" s="27"/>
      <c r="V1649" s="82"/>
      <c r="W1649" s="83"/>
      <c r="X1649" s="27"/>
      <c r="Y1649" s="36"/>
      <c r="Z1649" s="27"/>
      <c r="AA1649" s="37"/>
      <c r="AB1649" s="38"/>
      <c r="AC1649" s="39"/>
      <c r="AD1649" s="40"/>
      <c r="AK1649" s="2" t="str">
        <f>IF(ISERROR(MATCH(Table18[[#This Row], [Sector of College]],$AY$2:$AY$4,0)),"0", "1")</f>
        <v>0</v>
      </c>
      <c r="AL1649" s="2" t="str">
        <f>IF(ISERROR(MATCH(Table18[[#This Row], [Type of College]],$AZ$2:$AZ$4,0)),"0", "1")</f>
        <v>0</v>
      </c>
      <c r="AM1649" s="2" t="str">
        <f>IF(ISERROR(MATCH(Table18[[#This Row], [College Category]],$BA$2:$BA$15,0)),"0", "1")</f>
        <v>0</v>
      </c>
      <c r="AN1649" s="2" t="str">
        <f>IF(ISERROR(MATCH(Table18[[#This Row], [Degree Duration]],$BB$3:$BB$12,0)),"0", "1")</f>
        <v>0</v>
      </c>
      <c r="AO1649" s="2" t="str">
        <f>IF(ISERROR(MATCH(#REF!,#REF!,0)),"0", "1")</f>
        <v>0</v>
      </c>
      <c r="AP1649" s="2" t="str">
        <f>IF(ISERROR(MATCH(Table18[[#This Row], [Batch Start Year]],$BC$2:$BC$23,0)),"0", "1")</f>
        <v>0</v>
      </c>
      <c r="AQ1649" s="2" t="str">
        <f>IF(ISERROR(MATCH(Table18[[#This Row], [Batch Start Semester]],$BD$2:$BD$5,0)),"0", "1")</f>
        <v>0</v>
      </c>
      <c r="AR1649" s="2" t="str">
        <f>IF(ISERROR(MATCH(Table18[[#This Row], [Batch Session ]],$BE$2:$BE$5,0)),"0", "1")</f>
        <v>0</v>
      </c>
      <c r="AS1649" s="2" t="str">
        <f>IF(ISERROR(MATCH(Table18[[#This Row], [Current Semester Number ]],$BF$2:$BF$12,0)),"0", "1")</f>
        <v>0</v>
      </c>
      <c r="AT1649" s="2" t="str">
        <f>IF(ISERROR(MATCH(Table18[[#This Row], [Gender]],$BG$2:$BG$4,0)),"0", "1")</f>
        <v>0</v>
      </c>
      <c r="AU1649" s="2" t="str">
        <f>IF(ISERROR(MATCH(Table18[[#This Row], [Quota Type]],$BH$2:$BH$12,0)),"0", "1")</f>
        <v>0</v>
      </c>
      <c r="AV1649" s="2" t="str">
        <f>IF(ISERROR(MATCH(Table18[[#This Row], [Different Ability Type (only for Differently abled students)]],$BI$2:$BI$8,0)),"0", "1")</f>
        <v>0</v>
      </c>
      <c r="AW1649" s="2"/>
      <c r="AX1649" s="2"/>
      <c r="AY1649" s="2"/>
      <c r="AZ1649" s="2"/>
    </row>
    <row r="1650" ht="14.25">
      <c r="A1650" s="23"/>
      <c r="B1650" s="23"/>
      <c r="C1650" s="23"/>
      <c r="D1650" s="23"/>
      <c r="E1650" s="23"/>
      <c r="F1650" s="23"/>
      <c r="G1650" s="24"/>
      <c r="H1650" s="25"/>
      <c r="I1650" s="26"/>
      <c r="J1650" s="27"/>
      <c r="K1650" s="27"/>
      <c r="L1650" s="27"/>
      <c r="M1650" s="26"/>
      <c r="N1650" s="28"/>
      <c r="O1650" s="29"/>
      <c r="P1650" s="30"/>
      <c r="Q1650" s="30"/>
      <c r="R1650" s="30"/>
      <c r="S1650" s="31"/>
      <c r="T1650" s="26"/>
      <c r="U1650" s="27"/>
      <c r="V1650" s="82"/>
      <c r="W1650" s="83"/>
      <c r="X1650" s="27"/>
      <c r="Y1650" s="36"/>
      <c r="Z1650" s="27"/>
      <c r="AA1650" s="37"/>
      <c r="AB1650" s="38"/>
      <c r="AC1650" s="39"/>
      <c r="AD1650" s="40"/>
      <c r="AK1650" s="2" t="str">
        <f>IF(ISERROR(MATCH(Table18[[#This Row], [Sector of College]],$AY$2:$AY$4,0)),"0", "1")</f>
        <v>0</v>
      </c>
      <c r="AL1650" s="2" t="str">
        <f>IF(ISERROR(MATCH(Table18[[#This Row], [Type of College]],$AZ$2:$AZ$4,0)),"0", "1")</f>
        <v>0</v>
      </c>
      <c r="AM1650" s="2" t="str">
        <f>IF(ISERROR(MATCH(Table18[[#This Row], [College Category]],$BA$2:$BA$15,0)),"0", "1")</f>
        <v>0</v>
      </c>
      <c r="AN1650" s="2" t="str">
        <f>IF(ISERROR(MATCH(Table18[[#This Row], [Degree Duration]],$BB$3:$BB$12,0)),"0", "1")</f>
        <v>0</v>
      </c>
      <c r="AO1650" s="2" t="str">
        <f>IF(ISERROR(MATCH(#REF!,#REF!,0)),"0", "1")</f>
        <v>0</v>
      </c>
      <c r="AP1650" s="2" t="str">
        <f>IF(ISERROR(MATCH(Table18[[#This Row], [Batch Start Year]],$BC$2:$BC$23,0)),"0", "1")</f>
        <v>0</v>
      </c>
      <c r="AQ1650" s="2" t="str">
        <f>IF(ISERROR(MATCH(Table18[[#This Row], [Batch Start Semester]],$BD$2:$BD$5,0)),"0", "1")</f>
        <v>0</v>
      </c>
      <c r="AR1650" s="2" t="str">
        <f>IF(ISERROR(MATCH(Table18[[#This Row], [Batch Session ]],$BE$2:$BE$5,0)),"0", "1")</f>
        <v>0</v>
      </c>
      <c r="AS1650" s="2" t="str">
        <f>IF(ISERROR(MATCH(Table18[[#This Row], [Current Semester Number ]],$BF$2:$BF$12,0)),"0", "1")</f>
        <v>0</v>
      </c>
      <c r="AT1650" s="2" t="str">
        <f>IF(ISERROR(MATCH(Table18[[#This Row], [Gender]],$BG$2:$BG$4,0)),"0", "1")</f>
        <v>0</v>
      </c>
      <c r="AU1650" s="2" t="str">
        <f>IF(ISERROR(MATCH(Table18[[#This Row], [Quota Type]],$BH$2:$BH$12,0)),"0", "1")</f>
        <v>0</v>
      </c>
      <c r="AV1650" s="2" t="str">
        <f>IF(ISERROR(MATCH(Table18[[#This Row], [Different Ability Type (only for Differently abled students)]],$BI$2:$BI$8,0)),"0", "1")</f>
        <v>0</v>
      </c>
      <c r="AW1650" s="2"/>
      <c r="AX1650" s="2"/>
      <c r="AY1650" s="2"/>
      <c r="AZ1650" s="2"/>
    </row>
    <row r="1651" ht="14.25">
      <c r="A1651" s="23"/>
      <c r="B1651" s="23"/>
      <c r="C1651" s="23"/>
      <c r="D1651" s="23"/>
      <c r="E1651" s="23"/>
      <c r="F1651" s="23"/>
      <c r="G1651" s="24"/>
      <c r="H1651" s="25"/>
      <c r="I1651" s="26"/>
      <c r="J1651" s="27"/>
      <c r="K1651" s="27"/>
      <c r="L1651" s="27"/>
      <c r="M1651" s="26"/>
      <c r="N1651" s="28"/>
      <c r="O1651" s="29"/>
      <c r="P1651" s="30"/>
      <c r="Q1651" s="30"/>
      <c r="R1651" s="30"/>
      <c r="S1651" s="31"/>
      <c r="T1651" s="26"/>
      <c r="U1651" s="27"/>
      <c r="V1651" s="82"/>
      <c r="W1651" s="83"/>
      <c r="X1651" s="27"/>
      <c r="Y1651" s="36"/>
      <c r="Z1651" s="27"/>
      <c r="AA1651" s="37"/>
      <c r="AB1651" s="38"/>
      <c r="AC1651" s="39"/>
      <c r="AD1651" s="40"/>
      <c r="AK1651" s="2" t="str">
        <f>IF(ISERROR(MATCH(Table18[[#This Row], [Sector of College]],$AY$2:$AY$4,0)),"0", "1")</f>
        <v>0</v>
      </c>
      <c r="AL1651" s="2" t="str">
        <f>IF(ISERROR(MATCH(Table18[[#This Row], [Type of College]],$AZ$2:$AZ$4,0)),"0", "1")</f>
        <v>0</v>
      </c>
      <c r="AM1651" s="2" t="str">
        <f>IF(ISERROR(MATCH(Table18[[#This Row], [College Category]],$BA$2:$BA$15,0)),"0", "1")</f>
        <v>0</v>
      </c>
      <c r="AN1651" s="2" t="str">
        <f>IF(ISERROR(MATCH(Table18[[#This Row], [Degree Duration]],$BB$3:$BB$12,0)),"0", "1")</f>
        <v>0</v>
      </c>
      <c r="AO1651" s="2" t="str">
        <f>IF(ISERROR(MATCH(#REF!,#REF!,0)),"0", "1")</f>
        <v>0</v>
      </c>
      <c r="AP1651" s="2" t="str">
        <f>IF(ISERROR(MATCH(Table18[[#This Row], [Batch Start Year]],$BC$2:$BC$23,0)),"0", "1")</f>
        <v>0</v>
      </c>
      <c r="AQ1651" s="2" t="str">
        <f>IF(ISERROR(MATCH(Table18[[#This Row], [Batch Start Semester]],$BD$2:$BD$5,0)),"0", "1")</f>
        <v>0</v>
      </c>
      <c r="AR1651" s="2" t="str">
        <f>IF(ISERROR(MATCH(Table18[[#This Row], [Batch Session ]],$BE$2:$BE$5,0)),"0", "1")</f>
        <v>0</v>
      </c>
      <c r="AS1651" s="2" t="str">
        <f>IF(ISERROR(MATCH(Table18[[#This Row], [Current Semester Number ]],$BF$2:$BF$12,0)),"0", "1")</f>
        <v>0</v>
      </c>
      <c r="AT1651" s="2" t="str">
        <f>IF(ISERROR(MATCH(Table18[[#This Row], [Gender]],$BG$2:$BG$4,0)),"0", "1")</f>
        <v>0</v>
      </c>
      <c r="AU1651" s="2" t="str">
        <f>IF(ISERROR(MATCH(Table18[[#This Row], [Quota Type]],$BH$2:$BH$12,0)),"0", "1")</f>
        <v>0</v>
      </c>
      <c r="AV1651" s="2" t="str">
        <f>IF(ISERROR(MATCH(Table18[[#This Row], [Different Ability Type (only for Differently abled students)]],$BI$2:$BI$8,0)),"0", "1")</f>
        <v>0</v>
      </c>
      <c r="AW1651" s="2"/>
      <c r="AX1651" s="2"/>
      <c r="AY1651" s="2"/>
      <c r="AZ1651" s="2"/>
    </row>
    <row r="1652" ht="14.25">
      <c r="A1652" s="23"/>
      <c r="B1652" s="23"/>
      <c r="C1652" s="23"/>
      <c r="D1652" s="23"/>
      <c r="E1652" s="23"/>
      <c r="F1652" s="23"/>
      <c r="G1652" s="24"/>
      <c r="H1652" s="25"/>
      <c r="I1652" s="26"/>
      <c r="J1652" s="27"/>
      <c r="K1652" s="27"/>
      <c r="L1652" s="27"/>
      <c r="M1652" s="26"/>
      <c r="N1652" s="28"/>
      <c r="O1652" s="29"/>
      <c r="P1652" s="30"/>
      <c r="Q1652" s="30"/>
      <c r="R1652" s="30"/>
      <c r="S1652" s="31"/>
      <c r="T1652" s="26"/>
      <c r="U1652" s="27"/>
      <c r="V1652" s="82"/>
      <c r="W1652" s="83"/>
      <c r="X1652" s="27"/>
      <c r="Y1652" s="36"/>
      <c r="Z1652" s="27"/>
      <c r="AA1652" s="37"/>
      <c r="AB1652" s="38"/>
      <c r="AC1652" s="39"/>
      <c r="AD1652" s="40"/>
      <c r="AK1652" s="2" t="str">
        <f>IF(ISERROR(MATCH(Table18[[#This Row], [Sector of College]],$AY$2:$AY$4,0)),"0", "1")</f>
        <v>0</v>
      </c>
      <c r="AL1652" s="2" t="str">
        <f>IF(ISERROR(MATCH(Table18[[#This Row], [Type of College]],$AZ$2:$AZ$4,0)),"0", "1")</f>
        <v>0</v>
      </c>
      <c r="AM1652" s="2" t="str">
        <f>IF(ISERROR(MATCH(Table18[[#This Row], [College Category]],$BA$2:$BA$15,0)),"0", "1")</f>
        <v>0</v>
      </c>
      <c r="AN1652" s="2" t="str">
        <f>IF(ISERROR(MATCH(Table18[[#This Row], [Degree Duration]],$BB$3:$BB$12,0)),"0", "1")</f>
        <v>0</v>
      </c>
      <c r="AO1652" s="2" t="str">
        <f>IF(ISERROR(MATCH(#REF!,#REF!,0)),"0", "1")</f>
        <v>0</v>
      </c>
      <c r="AP1652" s="2" t="str">
        <f>IF(ISERROR(MATCH(Table18[[#This Row], [Batch Start Year]],$BC$2:$BC$23,0)),"0", "1")</f>
        <v>0</v>
      </c>
      <c r="AQ1652" s="2" t="str">
        <f>IF(ISERROR(MATCH(Table18[[#This Row], [Batch Start Semester]],$BD$2:$BD$5,0)),"0", "1")</f>
        <v>0</v>
      </c>
      <c r="AR1652" s="2" t="str">
        <f>IF(ISERROR(MATCH(Table18[[#This Row], [Batch Session ]],$BE$2:$BE$5,0)),"0", "1")</f>
        <v>0</v>
      </c>
      <c r="AS1652" s="2" t="str">
        <f>IF(ISERROR(MATCH(Table18[[#This Row], [Current Semester Number ]],$BF$2:$BF$12,0)),"0", "1")</f>
        <v>0</v>
      </c>
      <c r="AT1652" s="2" t="str">
        <f>IF(ISERROR(MATCH(Table18[[#This Row], [Gender]],$BG$2:$BG$4,0)),"0", "1")</f>
        <v>0</v>
      </c>
      <c r="AU1652" s="2" t="str">
        <f>IF(ISERROR(MATCH(Table18[[#This Row], [Quota Type]],$BH$2:$BH$12,0)),"0", "1")</f>
        <v>0</v>
      </c>
      <c r="AV1652" s="2" t="str">
        <f>IF(ISERROR(MATCH(Table18[[#This Row], [Different Ability Type (only for Differently abled students)]],$BI$2:$BI$8,0)),"0", "1")</f>
        <v>0</v>
      </c>
      <c r="AW1652" s="2"/>
      <c r="AX1652" s="2"/>
      <c r="AY1652" s="2"/>
      <c r="AZ1652" s="2"/>
    </row>
    <row r="1653" ht="14.25">
      <c r="A1653" s="23"/>
      <c r="B1653" s="23"/>
      <c r="C1653" s="23"/>
      <c r="D1653" s="23"/>
      <c r="E1653" s="23"/>
      <c r="F1653" s="23"/>
      <c r="G1653" s="24"/>
      <c r="H1653" s="25"/>
      <c r="I1653" s="26"/>
      <c r="J1653" s="27"/>
      <c r="K1653" s="27"/>
      <c r="L1653" s="27"/>
      <c r="M1653" s="26"/>
      <c r="N1653" s="28"/>
      <c r="O1653" s="29"/>
      <c r="P1653" s="30"/>
      <c r="Q1653" s="30"/>
      <c r="R1653" s="30"/>
      <c r="S1653" s="31"/>
      <c r="T1653" s="26"/>
      <c r="U1653" s="27"/>
      <c r="V1653" s="82"/>
      <c r="W1653" s="83"/>
      <c r="X1653" s="27"/>
      <c r="Y1653" s="36"/>
      <c r="Z1653" s="27"/>
      <c r="AA1653" s="37"/>
      <c r="AB1653" s="38"/>
      <c r="AC1653" s="39"/>
      <c r="AD1653" s="40"/>
      <c r="AK1653" s="2" t="str">
        <f>IF(ISERROR(MATCH(Table18[[#This Row], [Sector of College]],$AY$2:$AY$4,0)),"0", "1")</f>
        <v>0</v>
      </c>
      <c r="AL1653" s="2" t="str">
        <f>IF(ISERROR(MATCH(Table18[[#This Row], [Type of College]],$AZ$2:$AZ$4,0)),"0", "1")</f>
        <v>0</v>
      </c>
      <c r="AM1653" s="2" t="str">
        <f>IF(ISERROR(MATCH(Table18[[#This Row], [College Category]],$BA$2:$BA$15,0)),"0", "1")</f>
        <v>0</v>
      </c>
      <c r="AN1653" s="2" t="str">
        <f>IF(ISERROR(MATCH(Table18[[#This Row], [Degree Duration]],$BB$3:$BB$12,0)),"0", "1")</f>
        <v>0</v>
      </c>
      <c r="AO1653" s="2" t="str">
        <f>IF(ISERROR(MATCH(#REF!,#REF!,0)),"0", "1")</f>
        <v>0</v>
      </c>
      <c r="AP1653" s="2" t="str">
        <f>IF(ISERROR(MATCH(Table18[[#This Row], [Batch Start Year]],$BC$2:$BC$23,0)),"0", "1")</f>
        <v>0</v>
      </c>
      <c r="AQ1653" s="2" t="str">
        <f>IF(ISERROR(MATCH(Table18[[#This Row], [Batch Start Semester]],$BD$2:$BD$5,0)),"0", "1")</f>
        <v>0</v>
      </c>
      <c r="AR1653" s="2" t="str">
        <f>IF(ISERROR(MATCH(Table18[[#This Row], [Batch Session ]],$BE$2:$BE$5,0)),"0", "1")</f>
        <v>0</v>
      </c>
      <c r="AS1653" s="2" t="str">
        <f>IF(ISERROR(MATCH(Table18[[#This Row], [Current Semester Number ]],$BF$2:$BF$12,0)),"0", "1")</f>
        <v>0</v>
      </c>
      <c r="AT1653" s="2" t="str">
        <f>IF(ISERROR(MATCH(Table18[[#This Row], [Gender]],$BG$2:$BG$4,0)),"0", "1")</f>
        <v>0</v>
      </c>
      <c r="AU1653" s="2" t="str">
        <f>IF(ISERROR(MATCH(Table18[[#This Row], [Quota Type]],$BH$2:$BH$12,0)),"0", "1")</f>
        <v>0</v>
      </c>
      <c r="AV1653" s="2" t="str">
        <f>IF(ISERROR(MATCH(Table18[[#This Row], [Different Ability Type (only for Differently abled students)]],$BI$2:$BI$8,0)),"0", "1")</f>
        <v>0</v>
      </c>
      <c r="AW1653" s="2"/>
      <c r="AX1653" s="2"/>
      <c r="AY1653" s="2"/>
      <c r="AZ1653" s="2"/>
    </row>
    <row r="1654" ht="14.25">
      <c r="A1654" s="23"/>
      <c r="B1654" s="23"/>
      <c r="C1654" s="23"/>
      <c r="D1654" s="23"/>
      <c r="E1654" s="23"/>
      <c r="F1654" s="23"/>
      <c r="G1654" s="24"/>
      <c r="H1654" s="25"/>
      <c r="I1654" s="26"/>
      <c r="J1654" s="27"/>
      <c r="K1654" s="27"/>
      <c r="L1654" s="27"/>
      <c r="M1654" s="26"/>
      <c r="N1654" s="28"/>
      <c r="O1654" s="29"/>
      <c r="P1654" s="30"/>
      <c r="Q1654" s="30"/>
      <c r="R1654" s="30"/>
      <c r="S1654" s="31"/>
      <c r="T1654" s="26"/>
      <c r="U1654" s="27"/>
      <c r="V1654" s="82"/>
      <c r="W1654" s="83"/>
      <c r="X1654" s="27"/>
      <c r="Y1654" s="36"/>
      <c r="Z1654" s="27"/>
      <c r="AA1654" s="37"/>
      <c r="AB1654" s="38"/>
      <c r="AC1654" s="39"/>
      <c r="AD1654" s="40"/>
      <c r="AK1654" s="2" t="str">
        <f>IF(ISERROR(MATCH(Table18[[#This Row], [Sector of College]],$AY$2:$AY$4,0)),"0", "1")</f>
        <v>0</v>
      </c>
      <c r="AL1654" s="2" t="str">
        <f>IF(ISERROR(MATCH(Table18[[#This Row], [Type of College]],$AZ$2:$AZ$4,0)),"0", "1")</f>
        <v>0</v>
      </c>
      <c r="AM1654" s="2" t="str">
        <f>IF(ISERROR(MATCH(Table18[[#This Row], [College Category]],$BA$2:$BA$15,0)),"0", "1")</f>
        <v>0</v>
      </c>
      <c r="AN1654" s="2" t="str">
        <f>IF(ISERROR(MATCH(Table18[[#This Row], [Degree Duration]],$BB$3:$BB$12,0)),"0", "1")</f>
        <v>0</v>
      </c>
      <c r="AO1654" s="2" t="str">
        <f>IF(ISERROR(MATCH(#REF!,#REF!,0)),"0", "1")</f>
        <v>0</v>
      </c>
      <c r="AP1654" s="2" t="str">
        <f>IF(ISERROR(MATCH(Table18[[#This Row], [Batch Start Year]],$BC$2:$BC$23,0)),"0", "1")</f>
        <v>0</v>
      </c>
      <c r="AQ1654" s="2" t="str">
        <f>IF(ISERROR(MATCH(Table18[[#This Row], [Batch Start Semester]],$BD$2:$BD$5,0)),"0", "1")</f>
        <v>0</v>
      </c>
      <c r="AR1654" s="2" t="str">
        <f>IF(ISERROR(MATCH(Table18[[#This Row], [Batch Session ]],$BE$2:$BE$5,0)),"0", "1")</f>
        <v>0</v>
      </c>
      <c r="AS1654" s="2" t="str">
        <f>IF(ISERROR(MATCH(Table18[[#This Row], [Current Semester Number ]],$BF$2:$BF$12,0)),"0", "1")</f>
        <v>0</v>
      </c>
      <c r="AT1654" s="2" t="str">
        <f>IF(ISERROR(MATCH(Table18[[#This Row], [Gender]],$BG$2:$BG$4,0)),"0", "1")</f>
        <v>0</v>
      </c>
      <c r="AU1654" s="2" t="str">
        <f>IF(ISERROR(MATCH(Table18[[#This Row], [Quota Type]],$BH$2:$BH$12,0)),"0", "1")</f>
        <v>0</v>
      </c>
      <c r="AV1654" s="2" t="str">
        <f>IF(ISERROR(MATCH(Table18[[#This Row], [Different Ability Type (only for Differently abled students)]],$BI$2:$BI$8,0)),"0", "1")</f>
        <v>0</v>
      </c>
      <c r="AW1654" s="2"/>
      <c r="AX1654" s="2"/>
      <c r="AY1654" s="2"/>
      <c r="AZ1654" s="2"/>
    </row>
    <row r="1655" ht="14.25">
      <c r="A1655" s="23"/>
      <c r="B1655" s="23"/>
      <c r="C1655" s="23"/>
      <c r="D1655" s="23"/>
      <c r="E1655" s="23"/>
      <c r="F1655" s="23"/>
      <c r="G1655" s="24"/>
      <c r="H1655" s="25"/>
      <c r="I1655" s="26"/>
      <c r="J1655" s="27"/>
      <c r="K1655" s="27"/>
      <c r="L1655" s="27"/>
      <c r="M1655" s="26"/>
      <c r="N1655" s="28"/>
      <c r="O1655" s="29"/>
      <c r="P1655" s="30"/>
      <c r="Q1655" s="30"/>
      <c r="R1655" s="30"/>
      <c r="S1655" s="31"/>
      <c r="T1655" s="26"/>
      <c r="U1655" s="27"/>
      <c r="V1655" s="82"/>
      <c r="W1655" s="83"/>
      <c r="X1655" s="27"/>
      <c r="Y1655" s="36"/>
      <c r="Z1655" s="27"/>
      <c r="AA1655" s="37"/>
      <c r="AB1655" s="38"/>
      <c r="AC1655" s="39"/>
      <c r="AD1655" s="40"/>
      <c r="AK1655" s="2" t="str">
        <f>IF(ISERROR(MATCH(Table18[[#This Row], [Sector of College]],$AY$2:$AY$4,0)),"0", "1")</f>
        <v>0</v>
      </c>
      <c r="AL1655" s="2" t="str">
        <f>IF(ISERROR(MATCH(Table18[[#This Row], [Type of College]],$AZ$2:$AZ$4,0)),"0", "1")</f>
        <v>0</v>
      </c>
      <c r="AM1655" s="2" t="str">
        <f>IF(ISERROR(MATCH(Table18[[#This Row], [College Category]],$BA$2:$BA$15,0)),"0", "1")</f>
        <v>0</v>
      </c>
      <c r="AN1655" s="2" t="str">
        <f>IF(ISERROR(MATCH(Table18[[#This Row], [Degree Duration]],$BB$3:$BB$12,0)),"0", "1")</f>
        <v>0</v>
      </c>
      <c r="AO1655" s="2" t="str">
        <f>IF(ISERROR(MATCH(#REF!,#REF!,0)),"0", "1")</f>
        <v>0</v>
      </c>
      <c r="AP1655" s="2" t="str">
        <f>IF(ISERROR(MATCH(Table18[[#This Row], [Batch Start Year]],$BC$2:$BC$23,0)),"0", "1")</f>
        <v>0</v>
      </c>
      <c r="AQ1655" s="2" t="str">
        <f>IF(ISERROR(MATCH(Table18[[#This Row], [Batch Start Semester]],$BD$2:$BD$5,0)),"0", "1")</f>
        <v>0</v>
      </c>
      <c r="AR1655" s="2" t="str">
        <f>IF(ISERROR(MATCH(Table18[[#This Row], [Batch Session ]],$BE$2:$BE$5,0)),"0", "1")</f>
        <v>0</v>
      </c>
      <c r="AS1655" s="2" t="str">
        <f>IF(ISERROR(MATCH(Table18[[#This Row], [Current Semester Number ]],$BF$2:$BF$12,0)),"0", "1")</f>
        <v>0</v>
      </c>
      <c r="AT1655" s="2" t="str">
        <f>IF(ISERROR(MATCH(Table18[[#This Row], [Gender]],$BG$2:$BG$4,0)),"0", "1")</f>
        <v>0</v>
      </c>
      <c r="AU1655" s="2" t="str">
        <f>IF(ISERROR(MATCH(Table18[[#This Row], [Quota Type]],$BH$2:$BH$12,0)),"0", "1")</f>
        <v>0</v>
      </c>
      <c r="AV1655" s="2" t="str">
        <f>IF(ISERROR(MATCH(Table18[[#This Row], [Different Ability Type (only for Differently abled students)]],$BI$2:$BI$8,0)),"0", "1")</f>
        <v>0</v>
      </c>
      <c r="AW1655" s="2"/>
      <c r="AX1655" s="2"/>
      <c r="AY1655" s="2"/>
      <c r="AZ1655" s="2"/>
    </row>
    <row r="1656" ht="14.25">
      <c r="A1656" s="23"/>
      <c r="B1656" s="23"/>
      <c r="C1656" s="23"/>
      <c r="D1656" s="23"/>
      <c r="E1656" s="23"/>
      <c r="F1656" s="23"/>
      <c r="G1656" s="24"/>
      <c r="H1656" s="25"/>
      <c r="I1656" s="26"/>
      <c r="J1656" s="27"/>
      <c r="K1656" s="27"/>
      <c r="L1656" s="27"/>
      <c r="M1656" s="26"/>
      <c r="N1656" s="28"/>
      <c r="O1656" s="29"/>
      <c r="P1656" s="30"/>
      <c r="Q1656" s="30"/>
      <c r="R1656" s="30"/>
      <c r="S1656" s="31"/>
      <c r="T1656" s="26"/>
      <c r="U1656" s="27"/>
      <c r="V1656" s="82"/>
      <c r="W1656" s="83"/>
      <c r="X1656" s="27"/>
      <c r="Y1656" s="36"/>
      <c r="Z1656" s="27"/>
      <c r="AA1656" s="37"/>
      <c r="AB1656" s="38"/>
      <c r="AC1656" s="39"/>
      <c r="AD1656" s="40"/>
      <c r="AK1656" s="2" t="str">
        <f>IF(ISERROR(MATCH(Table18[[#This Row], [Sector of College]],$AY$2:$AY$4,0)),"0", "1")</f>
        <v>0</v>
      </c>
      <c r="AL1656" s="2" t="str">
        <f>IF(ISERROR(MATCH(Table18[[#This Row], [Type of College]],$AZ$2:$AZ$4,0)),"0", "1")</f>
        <v>0</v>
      </c>
      <c r="AM1656" s="2" t="str">
        <f>IF(ISERROR(MATCH(Table18[[#This Row], [College Category]],$BA$2:$BA$15,0)),"0", "1")</f>
        <v>0</v>
      </c>
      <c r="AN1656" s="2" t="str">
        <f>IF(ISERROR(MATCH(Table18[[#This Row], [Degree Duration]],$BB$3:$BB$12,0)),"0", "1")</f>
        <v>0</v>
      </c>
      <c r="AO1656" s="2" t="str">
        <f>IF(ISERROR(MATCH(#REF!,#REF!,0)),"0", "1")</f>
        <v>0</v>
      </c>
      <c r="AP1656" s="2" t="str">
        <f>IF(ISERROR(MATCH(Table18[[#This Row], [Batch Start Year]],$BC$2:$BC$23,0)),"0", "1")</f>
        <v>0</v>
      </c>
      <c r="AQ1656" s="2" t="str">
        <f>IF(ISERROR(MATCH(Table18[[#This Row], [Batch Start Semester]],$BD$2:$BD$5,0)),"0", "1")</f>
        <v>0</v>
      </c>
      <c r="AR1656" s="2" t="str">
        <f>IF(ISERROR(MATCH(Table18[[#This Row], [Batch Session ]],$BE$2:$BE$5,0)),"0", "1")</f>
        <v>0</v>
      </c>
      <c r="AS1656" s="2" t="str">
        <f>IF(ISERROR(MATCH(Table18[[#This Row], [Current Semester Number ]],$BF$2:$BF$12,0)),"0", "1")</f>
        <v>0</v>
      </c>
      <c r="AT1656" s="2" t="str">
        <f>IF(ISERROR(MATCH(Table18[[#This Row], [Gender]],$BG$2:$BG$4,0)),"0", "1")</f>
        <v>0</v>
      </c>
      <c r="AU1656" s="2" t="str">
        <f>IF(ISERROR(MATCH(Table18[[#This Row], [Quota Type]],$BH$2:$BH$12,0)),"0", "1")</f>
        <v>0</v>
      </c>
      <c r="AV1656" s="2" t="str">
        <f>IF(ISERROR(MATCH(Table18[[#This Row], [Different Ability Type (only for Differently abled students)]],$BI$2:$BI$8,0)),"0", "1")</f>
        <v>0</v>
      </c>
      <c r="AW1656" s="2"/>
      <c r="AX1656" s="2"/>
      <c r="AY1656" s="2"/>
      <c r="AZ1656" s="2"/>
    </row>
    <row r="1657" ht="14.25">
      <c r="A1657" s="23"/>
      <c r="B1657" s="23"/>
      <c r="C1657" s="23"/>
      <c r="D1657" s="23"/>
      <c r="E1657" s="23"/>
      <c r="F1657" s="23"/>
      <c r="G1657" s="24"/>
      <c r="H1657" s="25"/>
      <c r="I1657" s="26"/>
      <c r="J1657" s="27"/>
      <c r="K1657" s="27"/>
      <c r="L1657" s="27"/>
      <c r="M1657" s="26"/>
      <c r="N1657" s="28"/>
      <c r="O1657" s="29"/>
      <c r="P1657" s="30"/>
      <c r="Q1657" s="30"/>
      <c r="R1657" s="30"/>
      <c r="S1657" s="31"/>
      <c r="T1657" s="26"/>
      <c r="U1657" s="27"/>
      <c r="V1657" s="82"/>
      <c r="W1657" s="83"/>
      <c r="X1657" s="27"/>
      <c r="Y1657" s="36"/>
      <c r="Z1657" s="27"/>
      <c r="AA1657" s="37"/>
      <c r="AB1657" s="38"/>
      <c r="AC1657" s="39"/>
      <c r="AD1657" s="40"/>
      <c r="AK1657" s="2" t="str">
        <f>IF(ISERROR(MATCH(Table18[[#This Row], [Sector of College]],$AY$2:$AY$4,0)),"0", "1")</f>
        <v>0</v>
      </c>
      <c r="AL1657" s="2" t="str">
        <f>IF(ISERROR(MATCH(Table18[[#This Row], [Type of College]],$AZ$2:$AZ$4,0)),"0", "1")</f>
        <v>0</v>
      </c>
      <c r="AM1657" s="2" t="str">
        <f>IF(ISERROR(MATCH(Table18[[#This Row], [College Category]],$BA$2:$BA$15,0)),"0", "1")</f>
        <v>0</v>
      </c>
      <c r="AN1657" s="2" t="str">
        <f>IF(ISERROR(MATCH(Table18[[#This Row], [Degree Duration]],$BB$3:$BB$12,0)),"0", "1")</f>
        <v>0</v>
      </c>
      <c r="AO1657" s="2" t="str">
        <f>IF(ISERROR(MATCH(#REF!,#REF!,0)),"0", "1")</f>
        <v>0</v>
      </c>
      <c r="AP1657" s="2" t="str">
        <f>IF(ISERROR(MATCH(Table18[[#This Row], [Batch Start Year]],$BC$2:$BC$23,0)),"0", "1")</f>
        <v>0</v>
      </c>
      <c r="AQ1657" s="2" t="str">
        <f>IF(ISERROR(MATCH(Table18[[#This Row], [Batch Start Semester]],$BD$2:$BD$5,0)),"0", "1")</f>
        <v>0</v>
      </c>
      <c r="AR1657" s="2" t="str">
        <f>IF(ISERROR(MATCH(Table18[[#This Row], [Batch Session ]],$BE$2:$BE$5,0)),"0", "1")</f>
        <v>0</v>
      </c>
      <c r="AS1657" s="2" t="str">
        <f>IF(ISERROR(MATCH(Table18[[#This Row], [Current Semester Number ]],$BF$2:$BF$12,0)),"0", "1")</f>
        <v>0</v>
      </c>
      <c r="AT1657" s="2" t="str">
        <f>IF(ISERROR(MATCH(Table18[[#This Row], [Gender]],$BG$2:$BG$4,0)),"0", "1")</f>
        <v>0</v>
      </c>
      <c r="AU1657" s="2" t="str">
        <f>IF(ISERROR(MATCH(Table18[[#This Row], [Quota Type]],$BH$2:$BH$12,0)),"0", "1")</f>
        <v>0</v>
      </c>
      <c r="AV1657" s="2" t="str">
        <f>IF(ISERROR(MATCH(Table18[[#This Row], [Different Ability Type (only for Differently abled students)]],$BI$2:$BI$8,0)),"0", "1")</f>
        <v>0</v>
      </c>
      <c r="AW1657" s="2"/>
      <c r="AX1657" s="2"/>
      <c r="AY1657" s="2"/>
      <c r="AZ1657" s="2"/>
    </row>
    <row r="1658" ht="14.25">
      <c r="A1658" s="23"/>
      <c r="B1658" s="23"/>
      <c r="C1658" s="23"/>
      <c r="D1658" s="23"/>
      <c r="E1658" s="23"/>
      <c r="F1658" s="23"/>
      <c r="G1658" s="24"/>
      <c r="H1658" s="25"/>
      <c r="I1658" s="26"/>
      <c r="J1658" s="27"/>
      <c r="K1658" s="27"/>
      <c r="L1658" s="27"/>
      <c r="M1658" s="26"/>
      <c r="N1658" s="28"/>
      <c r="O1658" s="29"/>
      <c r="P1658" s="30"/>
      <c r="Q1658" s="30"/>
      <c r="R1658" s="30"/>
      <c r="S1658" s="31"/>
      <c r="T1658" s="26"/>
      <c r="U1658" s="27"/>
      <c r="V1658" s="82"/>
      <c r="W1658" s="83"/>
      <c r="X1658" s="27"/>
      <c r="Y1658" s="36"/>
      <c r="Z1658" s="27"/>
      <c r="AA1658" s="37"/>
      <c r="AB1658" s="38"/>
      <c r="AC1658" s="39"/>
      <c r="AD1658" s="40"/>
      <c r="AK1658" s="2" t="str">
        <f>IF(ISERROR(MATCH(Table18[[#This Row], [Sector of College]],$AY$2:$AY$4,0)),"0", "1")</f>
        <v>0</v>
      </c>
      <c r="AL1658" s="2" t="str">
        <f>IF(ISERROR(MATCH(Table18[[#This Row], [Type of College]],$AZ$2:$AZ$4,0)),"0", "1")</f>
        <v>0</v>
      </c>
      <c r="AM1658" s="2" t="str">
        <f>IF(ISERROR(MATCH(Table18[[#This Row], [College Category]],$BA$2:$BA$15,0)),"0", "1")</f>
        <v>0</v>
      </c>
      <c r="AN1658" s="2" t="str">
        <f>IF(ISERROR(MATCH(Table18[[#This Row], [Degree Duration]],$BB$3:$BB$12,0)),"0", "1")</f>
        <v>0</v>
      </c>
      <c r="AO1658" s="2" t="str">
        <f>IF(ISERROR(MATCH(#REF!,#REF!,0)),"0", "1")</f>
        <v>0</v>
      </c>
      <c r="AP1658" s="2" t="str">
        <f>IF(ISERROR(MATCH(Table18[[#This Row], [Batch Start Year]],$BC$2:$BC$23,0)),"0", "1")</f>
        <v>0</v>
      </c>
      <c r="AQ1658" s="2" t="str">
        <f>IF(ISERROR(MATCH(Table18[[#This Row], [Batch Start Semester]],$BD$2:$BD$5,0)),"0", "1")</f>
        <v>0</v>
      </c>
      <c r="AR1658" s="2" t="str">
        <f>IF(ISERROR(MATCH(Table18[[#This Row], [Batch Session ]],$BE$2:$BE$5,0)),"0", "1")</f>
        <v>0</v>
      </c>
      <c r="AS1658" s="2" t="str">
        <f>IF(ISERROR(MATCH(Table18[[#This Row], [Current Semester Number ]],$BF$2:$BF$12,0)),"0", "1")</f>
        <v>0</v>
      </c>
      <c r="AT1658" s="2" t="str">
        <f>IF(ISERROR(MATCH(Table18[[#This Row], [Gender]],$BG$2:$BG$4,0)),"0", "1")</f>
        <v>0</v>
      </c>
      <c r="AU1658" s="2" t="str">
        <f>IF(ISERROR(MATCH(Table18[[#This Row], [Quota Type]],$BH$2:$BH$12,0)),"0", "1")</f>
        <v>0</v>
      </c>
      <c r="AV1658" s="2" t="str">
        <f>IF(ISERROR(MATCH(Table18[[#This Row], [Different Ability Type (only for Differently abled students)]],$BI$2:$BI$8,0)),"0", "1")</f>
        <v>0</v>
      </c>
      <c r="AW1658" s="2"/>
      <c r="AX1658" s="2"/>
      <c r="AY1658" s="2"/>
      <c r="AZ1658" s="2"/>
    </row>
    <row r="1659" ht="14.25">
      <c r="A1659" s="23"/>
      <c r="B1659" s="23"/>
      <c r="C1659" s="23"/>
      <c r="D1659" s="23"/>
      <c r="E1659" s="23"/>
      <c r="F1659" s="23"/>
      <c r="G1659" s="24"/>
      <c r="H1659" s="25"/>
      <c r="I1659" s="26"/>
      <c r="J1659" s="27"/>
      <c r="K1659" s="27"/>
      <c r="L1659" s="27"/>
      <c r="M1659" s="26"/>
      <c r="N1659" s="28"/>
      <c r="O1659" s="29"/>
      <c r="P1659" s="30"/>
      <c r="Q1659" s="30"/>
      <c r="R1659" s="30"/>
      <c r="S1659" s="31"/>
      <c r="T1659" s="26"/>
      <c r="U1659" s="27"/>
      <c r="V1659" s="82"/>
      <c r="W1659" s="83"/>
      <c r="X1659" s="27"/>
      <c r="Y1659" s="36"/>
      <c r="Z1659" s="27"/>
      <c r="AA1659" s="37"/>
      <c r="AB1659" s="38"/>
      <c r="AC1659" s="39"/>
      <c r="AD1659" s="40"/>
      <c r="AK1659" s="2" t="str">
        <f>IF(ISERROR(MATCH(Table18[[#This Row], [Sector of College]],$AY$2:$AY$4,0)),"0", "1")</f>
        <v>0</v>
      </c>
      <c r="AL1659" s="2" t="str">
        <f>IF(ISERROR(MATCH(Table18[[#This Row], [Type of College]],$AZ$2:$AZ$4,0)),"0", "1")</f>
        <v>0</v>
      </c>
      <c r="AM1659" s="2" t="str">
        <f>IF(ISERROR(MATCH(Table18[[#This Row], [College Category]],$BA$2:$BA$15,0)),"0", "1")</f>
        <v>0</v>
      </c>
      <c r="AN1659" s="2" t="str">
        <f>IF(ISERROR(MATCH(Table18[[#This Row], [Degree Duration]],$BB$3:$BB$12,0)),"0", "1")</f>
        <v>0</v>
      </c>
      <c r="AO1659" s="2" t="str">
        <f>IF(ISERROR(MATCH(#REF!,#REF!,0)),"0", "1")</f>
        <v>0</v>
      </c>
      <c r="AP1659" s="2" t="str">
        <f>IF(ISERROR(MATCH(Table18[[#This Row], [Batch Start Year]],$BC$2:$BC$23,0)),"0", "1")</f>
        <v>0</v>
      </c>
      <c r="AQ1659" s="2" t="str">
        <f>IF(ISERROR(MATCH(Table18[[#This Row], [Batch Start Semester]],$BD$2:$BD$5,0)),"0", "1")</f>
        <v>0</v>
      </c>
      <c r="AR1659" s="2" t="str">
        <f>IF(ISERROR(MATCH(Table18[[#This Row], [Batch Session ]],$BE$2:$BE$5,0)),"0", "1")</f>
        <v>0</v>
      </c>
      <c r="AS1659" s="2" t="str">
        <f>IF(ISERROR(MATCH(Table18[[#This Row], [Current Semester Number ]],$BF$2:$BF$12,0)),"0", "1")</f>
        <v>0</v>
      </c>
      <c r="AT1659" s="2" t="str">
        <f>IF(ISERROR(MATCH(Table18[[#This Row], [Gender]],$BG$2:$BG$4,0)),"0", "1")</f>
        <v>0</v>
      </c>
      <c r="AU1659" s="2" t="str">
        <f>IF(ISERROR(MATCH(Table18[[#This Row], [Quota Type]],$BH$2:$BH$12,0)),"0", "1")</f>
        <v>0</v>
      </c>
      <c r="AV1659" s="2" t="str">
        <f>IF(ISERROR(MATCH(Table18[[#This Row], [Different Ability Type (only for Differently abled students)]],$BI$2:$BI$8,0)),"0", "1")</f>
        <v>0</v>
      </c>
      <c r="AW1659" s="2"/>
      <c r="AX1659" s="2"/>
      <c r="AY1659" s="2"/>
      <c r="AZ1659" s="2"/>
    </row>
    <row r="1660" ht="14.25">
      <c r="A1660" s="23"/>
      <c r="B1660" s="23"/>
      <c r="C1660" s="23"/>
      <c r="D1660" s="23"/>
      <c r="E1660" s="23"/>
      <c r="F1660" s="23"/>
      <c r="G1660" s="24"/>
      <c r="H1660" s="25"/>
      <c r="I1660" s="26"/>
      <c r="J1660" s="27"/>
      <c r="K1660" s="27"/>
      <c r="L1660" s="27"/>
      <c r="M1660" s="26"/>
      <c r="N1660" s="28"/>
      <c r="O1660" s="29"/>
      <c r="P1660" s="30"/>
      <c r="Q1660" s="30"/>
      <c r="R1660" s="30"/>
      <c r="S1660" s="31"/>
      <c r="T1660" s="26"/>
      <c r="U1660" s="27"/>
      <c r="V1660" s="82"/>
      <c r="W1660" s="83"/>
      <c r="X1660" s="27"/>
      <c r="Y1660" s="36"/>
      <c r="Z1660" s="27"/>
      <c r="AA1660" s="37"/>
      <c r="AB1660" s="38"/>
      <c r="AC1660" s="39"/>
      <c r="AD1660" s="40"/>
      <c r="AK1660" s="2" t="str">
        <f>IF(ISERROR(MATCH(Table18[[#This Row], [Sector of College]],$AY$2:$AY$4,0)),"0", "1")</f>
        <v>0</v>
      </c>
      <c r="AL1660" s="2" t="str">
        <f>IF(ISERROR(MATCH(Table18[[#This Row], [Type of College]],$AZ$2:$AZ$4,0)),"0", "1")</f>
        <v>0</v>
      </c>
      <c r="AM1660" s="2" t="str">
        <f>IF(ISERROR(MATCH(Table18[[#This Row], [College Category]],$BA$2:$BA$15,0)),"0", "1")</f>
        <v>0</v>
      </c>
      <c r="AN1660" s="2" t="str">
        <f>IF(ISERROR(MATCH(Table18[[#This Row], [Degree Duration]],$BB$3:$BB$12,0)),"0", "1")</f>
        <v>0</v>
      </c>
      <c r="AO1660" s="2" t="str">
        <f>IF(ISERROR(MATCH(#REF!,#REF!,0)),"0", "1")</f>
        <v>0</v>
      </c>
      <c r="AP1660" s="2" t="str">
        <f>IF(ISERROR(MATCH(Table18[[#This Row], [Batch Start Year]],$BC$2:$BC$23,0)),"0", "1")</f>
        <v>0</v>
      </c>
      <c r="AQ1660" s="2" t="str">
        <f>IF(ISERROR(MATCH(Table18[[#This Row], [Batch Start Semester]],$BD$2:$BD$5,0)),"0", "1")</f>
        <v>0</v>
      </c>
      <c r="AR1660" s="2" t="str">
        <f>IF(ISERROR(MATCH(Table18[[#This Row], [Batch Session ]],$BE$2:$BE$5,0)),"0", "1")</f>
        <v>0</v>
      </c>
      <c r="AS1660" s="2" t="str">
        <f>IF(ISERROR(MATCH(Table18[[#This Row], [Current Semester Number ]],$BF$2:$BF$12,0)),"0", "1")</f>
        <v>0</v>
      </c>
      <c r="AT1660" s="2" t="str">
        <f>IF(ISERROR(MATCH(Table18[[#This Row], [Gender]],$BG$2:$BG$4,0)),"0", "1")</f>
        <v>0</v>
      </c>
      <c r="AU1660" s="2" t="str">
        <f>IF(ISERROR(MATCH(Table18[[#This Row], [Quota Type]],$BH$2:$BH$12,0)),"0", "1")</f>
        <v>0</v>
      </c>
      <c r="AV1660" s="2" t="str">
        <f>IF(ISERROR(MATCH(Table18[[#This Row], [Different Ability Type (only for Differently abled students)]],$BI$2:$BI$8,0)),"0", "1")</f>
        <v>0</v>
      </c>
      <c r="AW1660" s="2"/>
      <c r="AX1660" s="2"/>
      <c r="AY1660" s="2"/>
      <c r="AZ1660" s="2"/>
    </row>
    <row r="1661" ht="14.25">
      <c r="A1661" s="23"/>
      <c r="B1661" s="23"/>
      <c r="C1661" s="23"/>
      <c r="D1661" s="23"/>
      <c r="E1661" s="23"/>
      <c r="F1661" s="23"/>
      <c r="G1661" s="24"/>
      <c r="H1661" s="25"/>
      <c r="I1661" s="26"/>
      <c r="J1661" s="27"/>
      <c r="K1661" s="27"/>
      <c r="L1661" s="27"/>
      <c r="M1661" s="26"/>
      <c r="N1661" s="28"/>
      <c r="O1661" s="29"/>
      <c r="P1661" s="30"/>
      <c r="Q1661" s="30"/>
      <c r="R1661" s="30"/>
      <c r="S1661" s="31"/>
      <c r="T1661" s="26"/>
      <c r="U1661" s="27"/>
      <c r="V1661" s="82"/>
      <c r="W1661" s="83"/>
      <c r="X1661" s="27"/>
      <c r="Y1661" s="36"/>
      <c r="Z1661" s="27"/>
      <c r="AA1661" s="37"/>
      <c r="AB1661" s="38"/>
      <c r="AC1661" s="39"/>
      <c r="AD1661" s="40"/>
      <c r="AK1661" s="2" t="str">
        <f>IF(ISERROR(MATCH(Table18[[#This Row], [Sector of College]],$AY$2:$AY$4,0)),"0", "1")</f>
        <v>0</v>
      </c>
      <c r="AL1661" s="2" t="str">
        <f>IF(ISERROR(MATCH(Table18[[#This Row], [Type of College]],$AZ$2:$AZ$4,0)),"0", "1")</f>
        <v>0</v>
      </c>
      <c r="AM1661" s="2" t="str">
        <f>IF(ISERROR(MATCH(Table18[[#This Row], [College Category]],$BA$2:$BA$15,0)),"0", "1")</f>
        <v>0</v>
      </c>
      <c r="AN1661" s="2" t="str">
        <f>IF(ISERROR(MATCH(Table18[[#This Row], [Degree Duration]],$BB$3:$BB$12,0)),"0", "1")</f>
        <v>0</v>
      </c>
      <c r="AO1661" s="2" t="str">
        <f>IF(ISERROR(MATCH(#REF!,#REF!,0)),"0", "1")</f>
        <v>0</v>
      </c>
      <c r="AP1661" s="2" t="str">
        <f>IF(ISERROR(MATCH(Table18[[#This Row], [Batch Start Year]],$BC$2:$BC$23,0)),"0", "1")</f>
        <v>0</v>
      </c>
      <c r="AQ1661" s="2" t="str">
        <f>IF(ISERROR(MATCH(Table18[[#This Row], [Batch Start Semester]],$BD$2:$BD$5,0)),"0", "1")</f>
        <v>0</v>
      </c>
      <c r="AR1661" s="2" t="str">
        <f>IF(ISERROR(MATCH(Table18[[#This Row], [Batch Session ]],$BE$2:$BE$5,0)),"0", "1")</f>
        <v>0</v>
      </c>
      <c r="AS1661" s="2" t="str">
        <f>IF(ISERROR(MATCH(Table18[[#This Row], [Current Semester Number ]],$BF$2:$BF$12,0)),"0", "1")</f>
        <v>0</v>
      </c>
      <c r="AT1661" s="2" t="str">
        <f>IF(ISERROR(MATCH(Table18[[#This Row], [Gender]],$BG$2:$BG$4,0)),"0", "1")</f>
        <v>0</v>
      </c>
      <c r="AU1661" s="2" t="str">
        <f>IF(ISERROR(MATCH(Table18[[#This Row], [Quota Type]],$BH$2:$BH$12,0)),"0", "1")</f>
        <v>0</v>
      </c>
      <c r="AV1661" s="2" t="str">
        <f>IF(ISERROR(MATCH(Table18[[#This Row], [Different Ability Type (only for Differently abled students)]],$BI$2:$BI$8,0)),"0", "1")</f>
        <v>0</v>
      </c>
      <c r="AW1661" s="2"/>
      <c r="AX1661" s="2"/>
      <c r="AY1661" s="2"/>
      <c r="AZ1661" s="2"/>
    </row>
    <row r="1662" ht="14.25">
      <c r="A1662" s="23"/>
      <c r="B1662" s="23"/>
      <c r="C1662" s="23"/>
      <c r="D1662" s="23"/>
      <c r="E1662" s="23"/>
      <c r="F1662" s="23"/>
      <c r="G1662" s="24"/>
      <c r="H1662" s="25"/>
      <c r="I1662" s="26"/>
      <c r="J1662" s="27"/>
      <c r="K1662" s="27"/>
      <c r="L1662" s="27"/>
      <c r="M1662" s="26"/>
      <c r="N1662" s="28"/>
      <c r="O1662" s="29"/>
      <c r="P1662" s="30"/>
      <c r="Q1662" s="30"/>
      <c r="R1662" s="30"/>
      <c r="S1662" s="31"/>
      <c r="T1662" s="26"/>
      <c r="U1662" s="27"/>
      <c r="V1662" s="82"/>
      <c r="W1662" s="83"/>
      <c r="X1662" s="27"/>
      <c r="Y1662" s="36"/>
      <c r="Z1662" s="27"/>
      <c r="AA1662" s="37"/>
      <c r="AB1662" s="38"/>
      <c r="AC1662" s="39"/>
      <c r="AD1662" s="40"/>
      <c r="AK1662" s="2" t="str">
        <f>IF(ISERROR(MATCH(Table18[[#This Row], [Sector of College]],$AY$2:$AY$4,0)),"0", "1")</f>
        <v>0</v>
      </c>
      <c r="AL1662" s="2" t="str">
        <f>IF(ISERROR(MATCH(Table18[[#This Row], [Type of College]],$AZ$2:$AZ$4,0)),"0", "1")</f>
        <v>0</v>
      </c>
      <c r="AM1662" s="2" t="str">
        <f>IF(ISERROR(MATCH(Table18[[#This Row], [College Category]],$BA$2:$BA$15,0)),"0", "1")</f>
        <v>0</v>
      </c>
      <c r="AN1662" s="2" t="str">
        <f>IF(ISERROR(MATCH(Table18[[#This Row], [Degree Duration]],$BB$3:$BB$12,0)),"0", "1")</f>
        <v>0</v>
      </c>
      <c r="AO1662" s="2" t="str">
        <f>IF(ISERROR(MATCH(#REF!,#REF!,0)),"0", "1")</f>
        <v>0</v>
      </c>
      <c r="AP1662" s="2" t="str">
        <f>IF(ISERROR(MATCH(Table18[[#This Row], [Batch Start Year]],$BC$2:$BC$23,0)),"0", "1")</f>
        <v>0</v>
      </c>
      <c r="AQ1662" s="2" t="str">
        <f>IF(ISERROR(MATCH(Table18[[#This Row], [Batch Start Semester]],$BD$2:$BD$5,0)),"0", "1")</f>
        <v>0</v>
      </c>
      <c r="AR1662" s="2" t="str">
        <f>IF(ISERROR(MATCH(Table18[[#This Row], [Batch Session ]],$BE$2:$BE$5,0)),"0", "1")</f>
        <v>0</v>
      </c>
      <c r="AS1662" s="2" t="str">
        <f>IF(ISERROR(MATCH(Table18[[#This Row], [Current Semester Number ]],$BF$2:$BF$12,0)),"0", "1")</f>
        <v>0</v>
      </c>
      <c r="AT1662" s="2" t="str">
        <f>IF(ISERROR(MATCH(Table18[[#This Row], [Gender]],$BG$2:$BG$4,0)),"0", "1")</f>
        <v>0</v>
      </c>
      <c r="AU1662" s="2" t="str">
        <f>IF(ISERROR(MATCH(Table18[[#This Row], [Quota Type]],$BH$2:$BH$12,0)),"0", "1")</f>
        <v>0</v>
      </c>
      <c r="AV1662" s="2" t="str">
        <f>IF(ISERROR(MATCH(Table18[[#This Row], [Different Ability Type (only for Differently abled students)]],$BI$2:$BI$8,0)),"0", "1")</f>
        <v>0</v>
      </c>
      <c r="AW1662" s="2"/>
      <c r="AX1662" s="2"/>
      <c r="AY1662" s="2"/>
      <c r="AZ1662" s="2"/>
    </row>
    <row r="1663" ht="14.25">
      <c r="A1663" s="23"/>
      <c r="B1663" s="23"/>
      <c r="C1663" s="23"/>
      <c r="D1663" s="23"/>
      <c r="E1663" s="23"/>
      <c r="F1663" s="23"/>
      <c r="G1663" s="24"/>
      <c r="H1663" s="25"/>
      <c r="I1663" s="26"/>
      <c r="J1663" s="27"/>
      <c r="K1663" s="27"/>
      <c r="L1663" s="27"/>
      <c r="M1663" s="26"/>
      <c r="N1663" s="28"/>
      <c r="O1663" s="29"/>
      <c r="P1663" s="30"/>
      <c r="Q1663" s="30"/>
      <c r="R1663" s="30"/>
      <c r="S1663" s="31"/>
      <c r="T1663" s="26"/>
      <c r="U1663" s="27"/>
      <c r="V1663" s="82"/>
      <c r="W1663" s="83"/>
      <c r="X1663" s="27"/>
      <c r="Y1663" s="36"/>
      <c r="Z1663" s="27"/>
      <c r="AA1663" s="37"/>
      <c r="AB1663" s="38"/>
      <c r="AC1663" s="39"/>
      <c r="AD1663" s="40"/>
      <c r="AK1663" s="2" t="str">
        <f>IF(ISERROR(MATCH(Table18[[#This Row], [Sector of College]],$AY$2:$AY$4,0)),"0", "1")</f>
        <v>0</v>
      </c>
      <c r="AL1663" s="2" t="str">
        <f>IF(ISERROR(MATCH(Table18[[#This Row], [Type of College]],$AZ$2:$AZ$4,0)),"0", "1")</f>
        <v>0</v>
      </c>
      <c r="AM1663" s="2" t="str">
        <f>IF(ISERROR(MATCH(Table18[[#This Row], [College Category]],$BA$2:$BA$15,0)),"0", "1")</f>
        <v>0</v>
      </c>
      <c r="AN1663" s="2" t="str">
        <f>IF(ISERROR(MATCH(Table18[[#This Row], [Degree Duration]],$BB$3:$BB$12,0)),"0", "1")</f>
        <v>0</v>
      </c>
      <c r="AO1663" s="2" t="str">
        <f>IF(ISERROR(MATCH(#REF!,#REF!,0)),"0", "1")</f>
        <v>0</v>
      </c>
      <c r="AP1663" s="2" t="str">
        <f>IF(ISERROR(MATCH(Table18[[#This Row], [Batch Start Year]],$BC$2:$BC$23,0)),"0", "1")</f>
        <v>0</v>
      </c>
      <c r="AQ1663" s="2" t="str">
        <f>IF(ISERROR(MATCH(Table18[[#This Row], [Batch Start Semester]],$BD$2:$BD$5,0)),"0", "1")</f>
        <v>0</v>
      </c>
      <c r="AR1663" s="2" t="str">
        <f>IF(ISERROR(MATCH(Table18[[#This Row], [Batch Session ]],$BE$2:$BE$5,0)),"0", "1")</f>
        <v>0</v>
      </c>
      <c r="AS1663" s="2" t="str">
        <f>IF(ISERROR(MATCH(Table18[[#This Row], [Current Semester Number ]],$BF$2:$BF$12,0)),"0", "1")</f>
        <v>0</v>
      </c>
      <c r="AT1663" s="2" t="str">
        <f>IF(ISERROR(MATCH(Table18[[#This Row], [Gender]],$BG$2:$BG$4,0)),"0", "1")</f>
        <v>0</v>
      </c>
      <c r="AU1663" s="2" t="str">
        <f>IF(ISERROR(MATCH(Table18[[#This Row], [Quota Type]],$BH$2:$BH$12,0)),"0", "1")</f>
        <v>0</v>
      </c>
      <c r="AV1663" s="2" t="str">
        <f>IF(ISERROR(MATCH(Table18[[#This Row], [Different Ability Type (only for Differently abled students)]],$BI$2:$BI$8,0)),"0", "1")</f>
        <v>0</v>
      </c>
      <c r="AW1663" s="2"/>
      <c r="AX1663" s="2"/>
      <c r="AY1663" s="2"/>
      <c r="AZ1663" s="2"/>
    </row>
    <row r="1664" ht="14.25">
      <c r="A1664" s="23"/>
      <c r="B1664" s="23"/>
      <c r="C1664" s="23"/>
      <c r="D1664" s="23"/>
      <c r="E1664" s="23"/>
      <c r="F1664" s="23"/>
      <c r="G1664" s="24"/>
      <c r="H1664" s="25"/>
      <c r="I1664" s="26"/>
      <c r="J1664" s="27"/>
      <c r="K1664" s="27"/>
      <c r="L1664" s="27"/>
      <c r="M1664" s="26"/>
      <c r="N1664" s="28"/>
      <c r="O1664" s="29"/>
      <c r="P1664" s="30"/>
      <c r="Q1664" s="30"/>
      <c r="R1664" s="30"/>
      <c r="S1664" s="31"/>
      <c r="T1664" s="26"/>
      <c r="U1664" s="27"/>
      <c r="V1664" s="82"/>
      <c r="W1664" s="83"/>
      <c r="X1664" s="27"/>
      <c r="Y1664" s="36"/>
      <c r="Z1664" s="27"/>
      <c r="AA1664" s="37"/>
      <c r="AB1664" s="38"/>
      <c r="AC1664" s="39"/>
      <c r="AD1664" s="40"/>
      <c r="AK1664" s="2" t="str">
        <f>IF(ISERROR(MATCH(Table18[[#This Row], [Sector of College]],$AY$2:$AY$4,0)),"0", "1")</f>
        <v>0</v>
      </c>
      <c r="AL1664" s="2" t="str">
        <f>IF(ISERROR(MATCH(Table18[[#This Row], [Type of College]],$AZ$2:$AZ$4,0)),"0", "1")</f>
        <v>0</v>
      </c>
      <c r="AM1664" s="2" t="str">
        <f>IF(ISERROR(MATCH(Table18[[#This Row], [College Category]],$BA$2:$BA$15,0)),"0", "1")</f>
        <v>0</v>
      </c>
      <c r="AN1664" s="2" t="str">
        <f>IF(ISERROR(MATCH(Table18[[#This Row], [Degree Duration]],$BB$3:$BB$12,0)),"0", "1")</f>
        <v>0</v>
      </c>
      <c r="AO1664" s="2" t="str">
        <f>IF(ISERROR(MATCH(#REF!,#REF!,0)),"0", "1")</f>
        <v>0</v>
      </c>
      <c r="AP1664" s="2" t="str">
        <f>IF(ISERROR(MATCH(Table18[[#This Row], [Batch Start Year]],$BC$2:$BC$23,0)),"0", "1")</f>
        <v>0</v>
      </c>
      <c r="AQ1664" s="2" t="str">
        <f>IF(ISERROR(MATCH(Table18[[#This Row], [Batch Start Semester]],$BD$2:$BD$5,0)),"0", "1")</f>
        <v>0</v>
      </c>
      <c r="AR1664" s="2" t="str">
        <f>IF(ISERROR(MATCH(Table18[[#This Row], [Batch Session ]],$BE$2:$BE$5,0)),"0", "1")</f>
        <v>0</v>
      </c>
      <c r="AS1664" s="2" t="str">
        <f>IF(ISERROR(MATCH(Table18[[#This Row], [Current Semester Number ]],$BF$2:$BF$12,0)),"0", "1")</f>
        <v>0</v>
      </c>
      <c r="AT1664" s="2" t="str">
        <f>IF(ISERROR(MATCH(Table18[[#This Row], [Gender]],$BG$2:$BG$4,0)),"0", "1")</f>
        <v>0</v>
      </c>
      <c r="AU1664" s="2" t="str">
        <f>IF(ISERROR(MATCH(Table18[[#This Row], [Quota Type]],$BH$2:$BH$12,0)),"0", "1")</f>
        <v>0</v>
      </c>
      <c r="AV1664" s="2" t="str">
        <f>IF(ISERROR(MATCH(Table18[[#This Row], [Different Ability Type (only for Differently abled students)]],$BI$2:$BI$8,0)),"0", "1")</f>
        <v>0</v>
      </c>
      <c r="AW1664" s="2"/>
      <c r="AX1664" s="2"/>
      <c r="AY1664" s="2"/>
      <c r="AZ1664" s="2"/>
    </row>
    <row r="1665" ht="14.25">
      <c r="A1665" s="23"/>
      <c r="B1665" s="23"/>
      <c r="C1665" s="23"/>
      <c r="D1665" s="23"/>
      <c r="E1665" s="23"/>
      <c r="F1665" s="23"/>
      <c r="G1665" s="24"/>
      <c r="H1665" s="25"/>
      <c r="I1665" s="26"/>
      <c r="J1665" s="27"/>
      <c r="K1665" s="27"/>
      <c r="L1665" s="27"/>
      <c r="M1665" s="26"/>
      <c r="N1665" s="28"/>
      <c r="O1665" s="29"/>
      <c r="P1665" s="30"/>
      <c r="Q1665" s="30"/>
      <c r="R1665" s="30"/>
      <c r="S1665" s="31"/>
      <c r="T1665" s="26"/>
      <c r="U1665" s="27"/>
      <c r="V1665" s="82"/>
      <c r="W1665" s="83"/>
      <c r="X1665" s="27"/>
      <c r="Y1665" s="36"/>
      <c r="Z1665" s="27"/>
      <c r="AA1665" s="37"/>
      <c r="AB1665" s="38"/>
      <c r="AC1665" s="39"/>
      <c r="AD1665" s="40"/>
      <c r="AK1665" s="2" t="str">
        <f>IF(ISERROR(MATCH(Table18[[#This Row], [Sector of College]],$AY$2:$AY$4,0)),"0", "1")</f>
        <v>0</v>
      </c>
      <c r="AL1665" s="2" t="str">
        <f>IF(ISERROR(MATCH(Table18[[#This Row], [Type of College]],$AZ$2:$AZ$4,0)),"0", "1")</f>
        <v>0</v>
      </c>
      <c r="AM1665" s="2" t="str">
        <f>IF(ISERROR(MATCH(Table18[[#This Row], [College Category]],$BA$2:$BA$15,0)),"0", "1")</f>
        <v>0</v>
      </c>
      <c r="AN1665" s="2" t="str">
        <f>IF(ISERROR(MATCH(Table18[[#This Row], [Degree Duration]],$BB$3:$BB$12,0)),"0", "1")</f>
        <v>0</v>
      </c>
      <c r="AO1665" s="2" t="str">
        <f>IF(ISERROR(MATCH(#REF!,#REF!,0)),"0", "1")</f>
        <v>0</v>
      </c>
      <c r="AP1665" s="2" t="str">
        <f>IF(ISERROR(MATCH(Table18[[#This Row], [Batch Start Year]],$BC$2:$BC$23,0)),"0", "1")</f>
        <v>0</v>
      </c>
      <c r="AQ1665" s="2" t="str">
        <f>IF(ISERROR(MATCH(Table18[[#This Row], [Batch Start Semester]],$BD$2:$BD$5,0)),"0", "1")</f>
        <v>0</v>
      </c>
      <c r="AR1665" s="2" t="str">
        <f>IF(ISERROR(MATCH(Table18[[#This Row], [Batch Session ]],$BE$2:$BE$5,0)),"0", "1")</f>
        <v>0</v>
      </c>
      <c r="AS1665" s="2" t="str">
        <f>IF(ISERROR(MATCH(Table18[[#This Row], [Current Semester Number ]],$BF$2:$BF$12,0)),"0", "1")</f>
        <v>0</v>
      </c>
      <c r="AT1665" s="2" t="str">
        <f>IF(ISERROR(MATCH(Table18[[#This Row], [Gender]],$BG$2:$BG$4,0)),"0", "1")</f>
        <v>0</v>
      </c>
      <c r="AU1665" s="2" t="str">
        <f>IF(ISERROR(MATCH(Table18[[#This Row], [Quota Type]],$BH$2:$BH$12,0)),"0", "1")</f>
        <v>0</v>
      </c>
      <c r="AV1665" s="2" t="str">
        <f>IF(ISERROR(MATCH(Table18[[#This Row], [Different Ability Type (only for Differently abled students)]],$BI$2:$BI$8,0)),"0", "1")</f>
        <v>0</v>
      </c>
      <c r="AW1665" s="2"/>
      <c r="AX1665" s="2"/>
      <c r="AY1665" s="2"/>
      <c r="AZ1665" s="2"/>
    </row>
    <row r="1666" ht="14.25">
      <c r="A1666" s="23"/>
      <c r="B1666" s="23"/>
      <c r="C1666" s="23"/>
      <c r="D1666" s="23"/>
      <c r="E1666" s="23"/>
      <c r="F1666" s="23"/>
      <c r="G1666" s="24"/>
      <c r="H1666" s="25"/>
      <c r="I1666" s="26"/>
      <c r="J1666" s="27"/>
      <c r="K1666" s="27"/>
      <c r="L1666" s="27"/>
      <c r="M1666" s="26"/>
      <c r="N1666" s="28"/>
      <c r="O1666" s="29"/>
      <c r="P1666" s="30"/>
      <c r="Q1666" s="30"/>
      <c r="R1666" s="30"/>
      <c r="S1666" s="31"/>
      <c r="T1666" s="26"/>
      <c r="U1666" s="27"/>
      <c r="V1666" s="82"/>
      <c r="W1666" s="83"/>
      <c r="X1666" s="27"/>
      <c r="Y1666" s="36"/>
      <c r="Z1666" s="27"/>
      <c r="AA1666" s="37"/>
      <c r="AB1666" s="38"/>
      <c r="AC1666" s="39"/>
      <c r="AD1666" s="40"/>
      <c r="AK1666" s="2" t="str">
        <f>IF(ISERROR(MATCH(Table18[[#This Row], [Sector of College]],$AY$2:$AY$4,0)),"0", "1")</f>
        <v>0</v>
      </c>
      <c r="AL1666" s="2" t="str">
        <f>IF(ISERROR(MATCH(Table18[[#This Row], [Type of College]],$AZ$2:$AZ$4,0)),"0", "1")</f>
        <v>0</v>
      </c>
      <c r="AM1666" s="2" t="str">
        <f>IF(ISERROR(MATCH(Table18[[#This Row], [College Category]],$BA$2:$BA$15,0)),"0", "1")</f>
        <v>0</v>
      </c>
      <c r="AN1666" s="2" t="str">
        <f>IF(ISERROR(MATCH(Table18[[#This Row], [Degree Duration]],$BB$3:$BB$12,0)),"0", "1")</f>
        <v>0</v>
      </c>
      <c r="AO1666" s="2" t="str">
        <f>IF(ISERROR(MATCH(#REF!,#REF!,0)),"0", "1")</f>
        <v>0</v>
      </c>
      <c r="AP1666" s="2" t="str">
        <f>IF(ISERROR(MATCH(Table18[[#This Row], [Batch Start Year]],$BC$2:$BC$23,0)),"0", "1")</f>
        <v>0</v>
      </c>
      <c r="AQ1666" s="2" t="str">
        <f>IF(ISERROR(MATCH(Table18[[#This Row], [Batch Start Semester]],$BD$2:$BD$5,0)),"0", "1")</f>
        <v>0</v>
      </c>
      <c r="AR1666" s="2" t="str">
        <f>IF(ISERROR(MATCH(Table18[[#This Row], [Batch Session ]],$BE$2:$BE$5,0)),"0", "1")</f>
        <v>0</v>
      </c>
      <c r="AS1666" s="2" t="str">
        <f>IF(ISERROR(MATCH(Table18[[#This Row], [Current Semester Number ]],$BF$2:$BF$12,0)),"0", "1")</f>
        <v>0</v>
      </c>
      <c r="AT1666" s="2" t="str">
        <f>IF(ISERROR(MATCH(Table18[[#This Row], [Gender]],$BG$2:$BG$4,0)),"0", "1")</f>
        <v>0</v>
      </c>
      <c r="AU1666" s="2" t="str">
        <f>IF(ISERROR(MATCH(Table18[[#This Row], [Quota Type]],$BH$2:$BH$12,0)),"0", "1")</f>
        <v>0</v>
      </c>
      <c r="AV1666" s="2" t="str">
        <f>IF(ISERROR(MATCH(Table18[[#This Row], [Different Ability Type (only for Differently abled students)]],$BI$2:$BI$8,0)),"0", "1")</f>
        <v>0</v>
      </c>
      <c r="AW1666" s="2"/>
      <c r="AX1666" s="2"/>
      <c r="AY1666" s="2"/>
      <c r="AZ1666" s="2"/>
    </row>
    <row r="1667" ht="14.25">
      <c r="A1667" s="23"/>
      <c r="B1667" s="23"/>
      <c r="C1667" s="23"/>
      <c r="D1667" s="23"/>
      <c r="E1667" s="23"/>
      <c r="F1667" s="23"/>
      <c r="G1667" s="24"/>
      <c r="H1667" s="25"/>
      <c r="I1667" s="26"/>
      <c r="J1667" s="27"/>
      <c r="K1667" s="27"/>
      <c r="L1667" s="27"/>
      <c r="M1667" s="26"/>
      <c r="N1667" s="28"/>
      <c r="O1667" s="29"/>
      <c r="P1667" s="30"/>
      <c r="Q1667" s="30"/>
      <c r="R1667" s="30"/>
      <c r="S1667" s="31"/>
      <c r="T1667" s="26"/>
      <c r="U1667" s="27"/>
      <c r="V1667" s="82"/>
      <c r="W1667" s="83"/>
      <c r="X1667" s="27"/>
      <c r="Y1667" s="36"/>
      <c r="Z1667" s="27"/>
      <c r="AA1667" s="37"/>
      <c r="AB1667" s="38"/>
      <c r="AC1667" s="39"/>
      <c r="AD1667" s="40"/>
      <c r="AK1667" s="2" t="str">
        <f>IF(ISERROR(MATCH(Table18[[#This Row], [Sector of College]],$AY$2:$AY$4,0)),"0", "1")</f>
        <v>0</v>
      </c>
      <c r="AL1667" s="2" t="str">
        <f>IF(ISERROR(MATCH(Table18[[#This Row], [Type of College]],$AZ$2:$AZ$4,0)),"0", "1")</f>
        <v>0</v>
      </c>
      <c r="AM1667" s="2" t="str">
        <f>IF(ISERROR(MATCH(Table18[[#This Row], [College Category]],$BA$2:$BA$15,0)),"0", "1")</f>
        <v>0</v>
      </c>
      <c r="AN1667" s="2" t="str">
        <f>IF(ISERROR(MATCH(Table18[[#This Row], [Degree Duration]],$BB$3:$BB$12,0)),"0", "1")</f>
        <v>0</v>
      </c>
      <c r="AO1667" s="2" t="str">
        <f>IF(ISERROR(MATCH(#REF!,#REF!,0)),"0", "1")</f>
        <v>0</v>
      </c>
      <c r="AP1667" s="2" t="str">
        <f>IF(ISERROR(MATCH(Table18[[#This Row], [Batch Start Year]],$BC$2:$BC$23,0)),"0", "1")</f>
        <v>0</v>
      </c>
      <c r="AQ1667" s="2" t="str">
        <f>IF(ISERROR(MATCH(Table18[[#This Row], [Batch Start Semester]],$BD$2:$BD$5,0)),"0", "1")</f>
        <v>0</v>
      </c>
      <c r="AR1667" s="2" t="str">
        <f>IF(ISERROR(MATCH(Table18[[#This Row], [Batch Session ]],$BE$2:$BE$5,0)),"0", "1")</f>
        <v>0</v>
      </c>
      <c r="AS1667" s="2" t="str">
        <f>IF(ISERROR(MATCH(Table18[[#This Row], [Current Semester Number ]],$BF$2:$BF$12,0)),"0", "1")</f>
        <v>0</v>
      </c>
      <c r="AT1667" s="2" t="str">
        <f>IF(ISERROR(MATCH(Table18[[#This Row], [Gender]],$BG$2:$BG$4,0)),"0", "1")</f>
        <v>0</v>
      </c>
      <c r="AU1667" s="2" t="str">
        <f>IF(ISERROR(MATCH(Table18[[#This Row], [Quota Type]],$BH$2:$BH$12,0)),"0", "1")</f>
        <v>0</v>
      </c>
      <c r="AV1667" s="2" t="str">
        <f>IF(ISERROR(MATCH(Table18[[#This Row], [Different Ability Type (only for Differently abled students)]],$BI$2:$BI$8,0)),"0", "1")</f>
        <v>0</v>
      </c>
      <c r="AW1667" s="2"/>
      <c r="AX1667" s="2"/>
      <c r="AY1667" s="2"/>
      <c r="AZ1667" s="2"/>
    </row>
    <row r="1668" ht="14.25">
      <c r="A1668" s="23"/>
      <c r="B1668" s="23"/>
      <c r="C1668" s="23"/>
      <c r="D1668" s="23"/>
      <c r="E1668" s="23"/>
      <c r="F1668" s="23"/>
      <c r="G1668" s="24"/>
      <c r="H1668" s="25"/>
      <c r="I1668" s="26"/>
      <c r="J1668" s="27"/>
      <c r="K1668" s="27"/>
      <c r="L1668" s="27"/>
      <c r="M1668" s="26"/>
      <c r="N1668" s="28"/>
      <c r="O1668" s="29"/>
      <c r="P1668" s="30"/>
      <c r="Q1668" s="30"/>
      <c r="R1668" s="30"/>
      <c r="S1668" s="31"/>
      <c r="T1668" s="26"/>
      <c r="U1668" s="27"/>
      <c r="V1668" s="82"/>
      <c r="W1668" s="83"/>
      <c r="X1668" s="27"/>
      <c r="Y1668" s="36"/>
      <c r="Z1668" s="27"/>
      <c r="AA1668" s="37"/>
      <c r="AB1668" s="38"/>
      <c r="AC1668" s="39"/>
      <c r="AD1668" s="40"/>
      <c r="AK1668" s="2" t="str">
        <f>IF(ISERROR(MATCH(Table18[[#This Row], [Sector of College]],$AY$2:$AY$4,0)),"0", "1")</f>
        <v>0</v>
      </c>
      <c r="AL1668" s="2" t="str">
        <f>IF(ISERROR(MATCH(Table18[[#This Row], [Type of College]],$AZ$2:$AZ$4,0)),"0", "1")</f>
        <v>0</v>
      </c>
      <c r="AM1668" s="2" t="str">
        <f>IF(ISERROR(MATCH(Table18[[#This Row], [College Category]],$BA$2:$BA$15,0)),"0", "1")</f>
        <v>0</v>
      </c>
      <c r="AN1668" s="2" t="str">
        <f>IF(ISERROR(MATCH(Table18[[#This Row], [Degree Duration]],$BB$3:$BB$12,0)),"0", "1")</f>
        <v>0</v>
      </c>
      <c r="AO1668" s="2" t="str">
        <f>IF(ISERROR(MATCH(#REF!,#REF!,0)),"0", "1")</f>
        <v>0</v>
      </c>
      <c r="AP1668" s="2" t="str">
        <f>IF(ISERROR(MATCH(Table18[[#This Row], [Batch Start Year]],$BC$2:$BC$23,0)),"0", "1")</f>
        <v>0</v>
      </c>
      <c r="AQ1668" s="2" t="str">
        <f>IF(ISERROR(MATCH(Table18[[#This Row], [Batch Start Semester]],$BD$2:$BD$5,0)),"0", "1")</f>
        <v>0</v>
      </c>
      <c r="AR1668" s="2" t="str">
        <f>IF(ISERROR(MATCH(Table18[[#This Row], [Batch Session ]],$BE$2:$BE$5,0)),"0", "1")</f>
        <v>0</v>
      </c>
      <c r="AS1668" s="2" t="str">
        <f>IF(ISERROR(MATCH(Table18[[#This Row], [Current Semester Number ]],$BF$2:$BF$12,0)),"0", "1")</f>
        <v>0</v>
      </c>
      <c r="AT1668" s="2" t="str">
        <f>IF(ISERROR(MATCH(Table18[[#This Row], [Gender]],$BG$2:$BG$4,0)),"0", "1")</f>
        <v>0</v>
      </c>
      <c r="AU1668" s="2" t="str">
        <f>IF(ISERROR(MATCH(Table18[[#This Row], [Quota Type]],$BH$2:$BH$12,0)),"0", "1")</f>
        <v>0</v>
      </c>
      <c r="AV1668" s="2" t="str">
        <f>IF(ISERROR(MATCH(Table18[[#This Row], [Different Ability Type (only for Differently abled students)]],$BI$2:$BI$8,0)),"0", "1")</f>
        <v>0</v>
      </c>
      <c r="AW1668" s="2"/>
      <c r="AX1668" s="2"/>
      <c r="AY1668" s="2"/>
      <c r="AZ1668" s="2"/>
    </row>
    <row r="1669" ht="14.25">
      <c r="A1669" s="23"/>
      <c r="B1669" s="23"/>
      <c r="C1669" s="23"/>
      <c r="D1669" s="23"/>
      <c r="E1669" s="23"/>
      <c r="F1669" s="23"/>
      <c r="G1669" s="24"/>
      <c r="H1669" s="25"/>
      <c r="I1669" s="26"/>
      <c r="J1669" s="27"/>
      <c r="K1669" s="27"/>
      <c r="L1669" s="27"/>
      <c r="M1669" s="26"/>
      <c r="N1669" s="28"/>
      <c r="O1669" s="29"/>
      <c r="P1669" s="30"/>
      <c r="Q1669" s="30"/>
      <c r="R1669" s="30"/>
      <c r="S1669" s="31"/>
      <c r="T1669" s="26"/>
      <c r="U1669" s="27"/>
      <c r="V1669" s="82"/>
      <c r="W1669" s="83"/>
      <c r="X1669" s="27"/>
      <c r="Y1669" s="36"/>
      <c r="Z1669" s="27"/>
      <c r="AA1669" s="37"/>
      <c r="AB1669" s="38"/>
      <c r="AC1669" s="39"/>
      <c r="AD1669" s="40"/>
      <c r="AK1669" s="2" t="str">
        <f>IF(ISERROR(MATCH(Table18[[#This Row], [Sector of College]],$AY$2:$AY$4,0)),"0", "1")</f>
        <v>0</v>
      </c>
      <c r="AL1669" s="2" t="str">
        <f>IF(ISERROR(MATCH(Table18[[#This Row], [Type of College]],$AZ$2:$AZ$4,0)),"0", "1")</f>
        <v>0</v>
      </c>
      <c r="AM1669" s="2" t="str">
        <f>IF(ISERROR(MATCH(Table18[[#This Row], [College Category]],$BA$2:$BA$15,0)),"0", "1")</f>
        <v>0</v>
      </c>
      <c r="AN1669" s="2" t="str">
        <f>IF(ISERROR(MATCH(Table18[[#This Row], [Degree Duration]],$BB$3:$BB$12,0)),"0", "1")</f>
        <v>0</v>
      </c>
      <c r="AO1669" s="2" t="str">
        <f>IF(ISERROR(MATCH(#REF!,#REF!,0)),"0", "1")</f>
        <v>0</v>
      </c>
      <c r="AP1669" s="2" t="str">
        <f>IF(ISERROR(MATCH(Table18[[#This Row], [Batch Start Year]],$BC$2:$BC$23,0)),"0", "1")</f>
        <v>0</v>
      </c>
      <c r="AQ1669" s="2" t="str">
        <f>IF(ISERROR(MATCH(Table18[[#This Row], [Batch Start Semester]],$BD$2:$BD$5,0)),"0", "1")</f>
        <v>0</v>
      </c>
      <c r="AR1669" s="2" t="str">
        <f>IF(ISERROR(MATCH(Table18[[#This Row], [Batch Session ]],$BE$2:$BE$5,0)),"0", "1")</f>
        <v>0</v>
      </c>
      <c r="AS1669" s="2" t="str">
        <f>IF(ISERROR(MATCH(Table18[[#This Row], [Current Semester Number ]],$BF$2:$BF$12,0)),"0", "1")</f>
        <v>0</v>
      </c>
      <c r="AT1669" s="2" t="str">
        <f>IF(ISERROR(MATCH(Table18[[#This Row], [Gender]],$BG$2:$BG$4,0)),"0", "1")</f>
        <v>0</v>
      </c>
      <c r="AU1669" s="2" t="str">
        <f>IF(ISERROR(MATCH(Table18[[#This Row], [Quota Type]],$BH$2:$BH$12,0)),"0", "1")</f>
        <v>0</v>
      </c>
      <c r="AV1669" s="2" t="str">
        <f>IF(ISERROR(MATCH(Table18[[#This Row], [Different Ability Type (only for Differently abled students)]],$BI$2:$BI$8,0)),"0", "1")</f>
        <v>0</v>
      </c>
      <c r="AW1669" s="2"/>
      <c r="AX1669" s="2"/>
      <c r="AY1669" s="2"/>
      <c r="AZ1669" s="2"/>
    </row>
    <row r="1670" ht="14.25">
      <c r="A1670" s="23"/>
      <c r="B1670" s="23"/>
      <c r="C1670" s="23"/>
      <c r="D1670" s="23"/>
      <c r="E1670" s="23"/>
      <c r="F1670" s="23"/>
      <c r="G1670" s="24"/>
      <c r="H1670" s="25"/>
      <c r="I1670" s="26"/>
      <c r="J1670" s="27"/>
      <c r="K1670" s="27"/>
      <c r="L1670" s="27"/>
      <c r="M1670" s="26"/>
      <c r="N1670" s="28"/>
      <c r="O1670" s="29"/>
      <c r="P1670" s="30"/>
      <c r="Q1670" s="30"/>
      <c r="R1670" s="30"/>
      <c r="S1670" s="31"/>
      <c r="T1670" s="26"/>
      <c r="U1670" s="27"/>
      <c r="V1670" s="82"/>
      <c r="W1670" s="83"/>
      <c r="X1670" s="27"/>
      <c r="Y1670" s="36"/>
      <c r="Z1670" s="27"/>
      <c r="AA1670" s="37"/>
      <c r="AB1670" s="38"/>
      <c r="AC1670" s="39"/>
      <c r="AD1670" s="40"/>
      <c r="AK1670" s="2" t="str">
        <f>IF(ISERROR(MATCH(Table18[[#This Row], [Sector of College]],$AY$2:$AY$4,0)),"0", "1")</f>
        <v>0</v>
      </c>
      <c r="AL1670" s="2" t="str">
        <f>IF(ISERROR(MATCH(Table18[[#This Row], [Type of College]],$AZ$2:$AZ$4,0)),"0", "1")</f>
        <v>0</v>
      </c>
      <c r="AM1670" s="2" t="str">
        <f>IF(ISERROR(MATCH(Table18[[#This Row], [College Category]],$BA$2:$BA$15,0)),"0", "1")</f>
        <v>0</v>
      </c>
      <c r="AN1670" s="2" t="str">
        <f>IF(ISERROR(MATCH(Table18[[#This Row], [Degree Duration]],$BB$3:$BB$12,0)),"0", "1")</f>
        <v>0</v>
      </c>
      <c r="AO1670" s="2" t="str">
        <f>IF(ISERROR(MATCH(#REF!,#REF!,0)),"0", "1")</f>
        <v>0</v>
      </c>
      <c r="AP1670" s="2" t="str">
        <f>IF(ISERROR(MATCH(Table18[[#This Row], [Batch Start Year]],$BC$2:$BC$23,0)),"0", "1")</f>
        <v>0</v>
      </c>
      <c r="AQ1670" s="2" t="str">
        <f>IF(ISERROR(MATCH(Table18[[#This Row], [Batch Start Semester]],$BD$2:$BD$5,0)),"0", "1")</f>
        <v>0</v>
      </c>
      <c r="AR1670" s="2" t="str">
        <f>IF(ISERROR(MATCH(Table18[[#This Row], [Batch Session ]],$BE$2:$BE$5,0)),"0", "1")</f>
        <v>0</v>
      </c>
      <c r="AS1670" s="2" t="str">
        <f>IF(ISERROR(MATCH(Table18[[#This Row], [Current Semester Number ]],$BF$2:$BF$12,0)),"0", "1")</f>
        <v>0</v>
      </c>
      <c r="AT1670" s="2" t="str">
        <f>IF(ISERROR(MATCH(Table18[[#This Row], [Gender]],$BG$2:$BG$4,0)),"0", "1")</f>
        <v>0</v>
      </c>
      <c r="AU1670" s="2" t="str">
        <f>IF(ISERROR(MATCH(Table18[[#This Row], [Quota Type]],$BH$2:$BH$12,0)),"0", "1")</f>
        <v>0</v>
      </c>
      <c r="AV1670" s="2" t="str">
        <f>IF(ISERROR(MATCH(Table18[[#This Row], [Different Ability Type (only for Differently abled students)]],$BI$2:$BI$8,0)),"0", "1")</f>
        <v>0</v>
      </c>
      <c r="AW1670" s="2"/>
      <c r="AX1670" s="2"/>
      <c r="AY1670" s="2"/>
      <c r="AZ1670" s="2"/>
    </row>
    <row r="1671" ht="14.25">
      <c r="A1671" s="23"/>
      <c r="B1671" s="23"/>
      <c r="C1671" s="23"/>
      <c r="D1671" s="23"/>
      <c r="E1671" s="23"/>
      <c r="F1671" s="23"/>
      <c r="G1671" s="24"/>
      <c r="H1671" s="25"/>
      <c r="I1671" s="26"/>
      <c r="J1671" s="27"/>
      <c r="K1671" s="27"/>
      <c r="L1671" s="27"/>
      <c r="M1671" s="26"/>
      <c r="N1671" s="28"/>
      <c r="O1671" s="29"/>
      <c r="P1671" s="30"/>
      <c r="Q1671" s="30"/>
      <c r="R1671" s="30"/>
      <c r="S1671" s="31"/>
      <c r="T1671" s="26"/>
      <c r="U1671" s="27"/>
      <c r="V1671" s="82"/>
      <c r="W1671" s="83"/>
      <c r="X1671" s="27"/>
      <c r="Y1671" s="36"/>
      <c r="Z1671" s="27"/>
      <c r="AA1671" s="37"/>
      <c r="AB1671" s="38"/>
      <c r="AC1671" s="39"/>
      <c r="AD1671" s="40"/>
      <c r="AK1671" s="2" t="str">
        <f>IF(ISERROR(MATCH(Table18[[#This Row], [Sector of College]],$AY$2:$AY$4,0)),"0", "1")</f>
        <v>0</v>
      </c>
      <c r="AL1671" s="2" t="str">
        <f>IF(ISERROR(MATCH(Table18[[#This Row], [Type of College]],$AZ$2:$AZ$4,0)),"0", "1")</f>
        <v>0</v>
      </c>
      <c r="AM1671" s="2" t="str">
        <f>IF(ISERROR(MATCH(Table18[[#This Row], [College Category]],$BA$2:$BA$15,0)),"0", "1")</f>
        <v>0</v>
      </c>
      <c r="AN1671" s="2" t="str">
        <f>IF(ISERROR(MATCH(Table18[[#This Row], [Degree Duration]],$BB$3:$BB$12,0)),"0", "1")</f>
        <v>0</v>
      </c>
      <c r="AO1671" s="2" t="str">
        <f>IF(ISERROR(MATCH(#REF!,#REF!,0)),"0", "1")</f>
        <v>0</v>
      </c>
      <c r="AP1671" s="2" t="str">
        <f>IF(ISERROR(MATCH(Table18[[#This Row], [Batch Start Year]],$BC$2:$BC$23,0)),"0", "1")</f>
        <v>0</v>
      </c>
      <c r="AQ1671" s="2" t="str">
        <f>IF(ISERROR(MATCH(Table18[[#This Row], [Batch Start Semester]],$BD$2:$BD$5,0)),"0", "1")</f>
        <v>0</v>
      </c>
      <c r="AR1671" s="2" t="str">
        <f>IF(ISERROR(MATCH(Table18[[#This Row], [Batch Session ]],$BE$2:$BE$5,0)),"0", "1")</f>
        <v>0</v>
      </c>
      <c r="AS1671" s="2" t="str">
        <f>IF(ISERROR(MATCH(Table18[[#This Row], [Current Semester Number ]],$BF$2:$BF$12,0)),"0", "1")</f>
        <v>0</v>
      </c>
      <c r="AT1671" s="2" t="str">
        <f>IF(ISERROR(MATCH(Table18[[#This Row], [Gender]],$BG$2:$BG$4,0)),"0", "1")</f>
        <v>0</v>
      </c>
      <c r="AU1671" s="2" t="str">
        <f>IF(ISERROR(MATCH(Table18[[#This Row], [Quota Type]],$BH$2:$BH$12,0)),"0", "1")</f>
        <v>0</v>
      </c>
      <c r="AV1671" s="2" t="str">
        <f>IF(ISERROR(MATCH(Table18[[#This Row], [Different Ability Type (only for Differently abled students)]],$BI$2:$BI$8,0)),"0", "1")</f>
        <v>0</v>
      </c>
      <c r="AW1671" s="2"/>
      <c r="AX1671" s="2"/>
      <c r="AY1671" s="2"/>
      <c r="AZ1671" s="2"/>
    </row>
    <row r="1672" ht="14.25">
      <c r="A1672" s="23"/>
      <c r="B1672" s="23"/>
      <c r="C1672" s="23"/>
      <c r="D1672" s="23"/>
      <c r="E1672" s="23"/>
      <c r="F1672" s="23"/>
      <c r="G1672" s="24"/>
      <c r="H1672" s="25"/>
      <c r="I1672" s="26"/>
      <c r="J1672" s="27"/>
      <c r="K1672" s="27"/>
      <c r="L1672" s="27"/>
      <c r="M1672" s="26"/>
      <c r="N1672" s="28"/>
      <c r="O1672" s="29"/>
      <c r="P1672" s="30"/>
      <c r="Q1672" s="30"/>
      <c r="R1672" s="30"/>
      <c r="S1672" s="31"/>
      <c r="T1672" s="26"/>
      <c r="U1672" s="27"/>
      <c r="V1672" s="82"/>
      <c r="W1672" s="83"/>
      <c r="X1672" s="27"/>
      <c r="Y1672" s="36"/>
      <c r="Z1672" s="27"/>
      <c r="AA1672" s="37"/>
      <c r="AB1672" s="38"/>
      <c r="AC1672" s="39"/>
      <c r="AD1672" s="40"/>
      <c r="AK1672" s="2" t="str">
        <f>IF(ISERROR(MATCH(Table18[[#This Row], [Sector of College]],$AY$2:$AY$4,0)),"0", "1")</f>
        <v>0</v>
      </c>
      <c r="AL1672" s="2" t="str">
        <f>IF(ISERROR(MATCH(Table18[[#This Row], [Type of College]],$AZ$2:$AZ$4,0)),"0", "1")</f>
        <v>0</v>
      </c>
      <c r="AM1672" s="2" t="str">
        <f>IF(ISERROR(MATCH(Table18[[#This Row], [College Category]],$BA$2:$BA$15,0)),"0", "1")</f>
        <v>0</v>
      </c>
      <c r="AN1672" s="2" t="str">
        <f>IF(ISERROR(MATCH(Table18[[#This Row], [Degree Duration]],$BB$3:$BB$12,0)),"0", "1")</f>
        <v>0</v>
      </c>
      <c r="AO1672" s="2" t="str">
        <f>IF(ISERROR(MATCH(#REF!,#REF!,0)),"0", "1")</f>
        <v>0</v>
      </c>
      <c r="AP1672" s="2" t="str">
        <f>IF(ISERROR(MATCH(Table18[[#This Row], [Batch Start Year]],$BC$2:$BC$23,0)),"0", "1")</f>
        <v>0</v>
      </c>
      <c r="AQ1672" s="2" t="str">
        <f>IF(ISERROR(MATCH(Table18[[#This Row], [Batch Start Semester]],$BD$2:$BD$5,0)),"0", "1")</f>
        <v>0</v>
      </c>
      <c r="AR1672" s="2" t="str">
        <f>IF(ISERROR(MATCH(Table18[[#This Row], [Batch Session ]],$BE$2:$BE$5,0)),"0", "1")</f>
        <v>0</v>
      </c>
      <c r="AS1672" s="2" t="str">
        <f>IF(ISERROR(MATCH(Table18[[#This Row], [Current Semester Number ]],$BF$2:$BF$12,0)),"0", "1")</f>
        <v>0</v>
      </c>
      <c r="AT1672" s="2" t="str">
        <f>IF(ISERROR(MATCH(Table18[[#This Row], [Gender]],$BG$2:$BG$4,0)),"0", "1")</f>
        <v>0</v>
      </c>
      <c r="AU1672" s="2" t="str">
        <f>IF(ISERROR(MATCH(Table18[[#This Row], [Quota Type]],$BH$2:$BH$12,0)),"0", "1")</f>
        <v>0</v>
      </c>
      <c r="AV1672" s="2" t="str">
        <f>IF(ISERROR(MATCH(Table18[[#This Row], [Different Ability Type (only for Differently abled students)]],$BI$2:$BI$8,0)),"0", "1")</f>
        <v>0</v>
      </c>
      <c r="AW1672" s="2"/>
      <c r="AX1672" s="2"/>
      <c r="AY1672" s="2"/>
      <c r="AZ1672" s="2"/>
    </row>
    <row r="1673" ht="14.25">
      <c r="A1673" s="23"/>
      <c r="B1673" s="23"/>
      <c r="C1673" s="23"/>
      <c r="D1673" s="23"/>
      <c r="E1673" s="23"/>
      <c r="F1673" s="23"/>
      <c r="G1673" s="24"/>
      <c r="H1673" s="25"/>
      <c r="I1673" s="26"/>
      <c r="J1673" s="27"/>
      <c r="K1673" s="27"/>
      <c r="L1673" s="27"/>
      <c r="M1673" s="26"/>
      <c r="N1673" s="28"/>
      <c r="O1673" s="29"/>
      <c r="P1673" s="30"/>
      <c r="Q1673" s="30"/>
      <c r="R1673" s="30"/>
      <c r="S1673" s="31"/>
      <c r="T1673" s="26"/>
      <c r="U1673" s="27"/>
      <c r="V1673" s="82"/>
      <c r="W1673" s="83"/>
      <c r="X1673" s="27"/>
      <c r="Y1673" s="36"/>
      <c r="Z1673" s="27"/>
      <c r="AA1673" s="37"/>
      <c r="AB1673" s="38"/>
      <c r="AC1673" s="39"/>
      <c r="AD1673" s="40"/>
      <c r="AK1673" s="2" t="str">
        <f>IF(ISERROR(MATCH(Table18[[#This Row], [Sector of College]],$AY$2:$AY$4,0)),"0", "1")</f>
        <v>0</v>
      </c>
      <c r="AL1673" s="2" t="str">
        <f>IF(ISERROR(MATCH(Table18[[#This Row], [Type of College]],$AZ$2:$AZ$4,0)),"0", "1")</f>
        <v>0</v>
      </c>
      <c r="AM1673" s="2" t="str">
        <f>IF(ISERROR(MATCH(Table18[[#This Row], [College Category]],$BA$2:$BA$15,0)),"0", "1")</f>
        <v>0</v>
      </c>
      <c r="AN1673" s="2" t="str">
        <f>IF(ISERROR(MATCH(Table18[[#This Row], [Degree Duration]],$BB$3:$BB$12,0)),"0", "1")</f>
        <v>0</v>
      </c>
      <c r="AO1673" s="2" t="str">
        <f>IF(ISERROR(MATCH(#REF!,#REF!,0)),"0", "1")</f>
        <v>0</v>
      </c>
      <c r="AP1673" s="2" t="str">
        <f>IF(ISERROR(MATCH(Table18[[#This Row], [Batch Start Year]],$BC$2:$BC$23,0)),"0", "1")</f>
        <v>0</v>
      </c>
      <c r="AQ1673" s="2" t="str">
        <f>IF(ISERROR(MATCH(Table18[[#This Row], [Batch Start Semester]],$BD$2:$BD$5,0)),"0", "1")</f>
        <v>0</v>
      </c>
      <c r="AR1673" s="2" t="str">
        <f>IF(ISERROR(MATCH(Table18[[#This Row], [Batch Session ]],$BE$2:$BE$5,0)),"0", "1")</f>
        <v>0</v>
      </c>
      <c r="AS1673" s="2" t="str">
        <f>IF(ISERROR(MATCH(Table18[[#This Row], [Current Semester Number ]],$BF$2:$BF$12,0)),"0", "1")</f>
        <v>0</v>
      </c>
      <c r="AT1673" s="2" t="str">
        <f>IF(ISERROR(MATCH(Table18[[#This Row], [Gender]],$BG$2:$BG$4,0)),"0", "1")</f>
        <v>0</v>
      </c>
      <c r="AU1673" s="2" t="str">
        <f>IF(ISERROR(MATCH(Table18[[#This Row], [Quota Type]],$BH$2:$BH$12,0)),"0", "1")</f>
        <v>0</v>
      </c>
      <c r="AV1673" s="2" t="str">
        <f>IF(ISERROR(MATCH(Table18[[#This Row], [Different Ability Type (only for Differently abled students)]],$BI$2:$BI$8,0)),"0", "1")</f>
        <v>0</v>
      </c>
      <c r="AW1673" s="2"/>
      <c r="AX1673" s="2"/>
      <c r="AY1673" s="2"/>
      <c r="AZ1673" s="2"/>
    </row>
    <row r="1674" ht="14.25">
      <c r="A1674" s="23"/>
      <c r="B1674" s="23"/>
      <c r="C1674" s="23"/>
      <c r="D1674" s="23"/>
      <c r="E1674" s="23"/>
      <c r="F1674" s="23"/>
      <c r="G1674" s="24"/>
      <c r="H1674" s="25"/>
      <c r="I1674" s="26"/>
      <c r="J1674" s="27"/>
      <c r="K1674" s="27"/>
      <c r="L1674" s="27"/>
      <c r="M1674" s="26"/>
      <c r="N1674" s="28"/>
      <c r="O1674" s="29"/>
      <c r="P1674" s="30"/>
      <c r="Q1674" s="30"/>
      <c r="R1674" s="30"/>
      <c r="S1674" s="31"/>
      <c r="T1674" s="26"/>
      <c r="U1674" s="27"/>
      <c r="V1674" s="82"/>
      <c r="W1674" s="83"/>
      <c r="X1674" s="27"/>
      <c r="Y1674" s="36"/>
      <c r="Z1674" s="27"/>
      <c r="AA1674" s="37"/>
      <c r="AB1674" s="38"/>
      <c r="AC1674" s="39"/>
      <c r="AD1674" s="40"/>
      <c r="AK1674" s="2" t="str">
        <f>IF(ISERROR(MATCH(Table18[[#This Row], [Sector of College]],$AY$2:$AY$4,0)),"0", "1")</f>
        <v>0</v>
      </c>
      <c r="AL1674" s="2" t="str">
        <f>IF(ISERROR(MATCH(Table18[[#This Row], [Type of College]],$AZ$2:$AZ$4,0)),"0", "1")</f>
        <v>0</v>
      </c>
      <c r="AM1674" s="2" t="str">
        <f>IF(ISERROR(MATCH(Table18[[#This Row], [College Category]],$BA$2:$BA$15,0)),"0", "1")</f>
        <v>0</v>
      </c>
      <c r="AN1674" s="2" t="str">
        <f>IF(ISERROR(MATCH(Table18[[#This Row], [Degree Duration]],$BB$3:$BB$12,0)),"0", "1")</f>
        <v>0</v>
      </c>
      <c r="AO1674" s="2" t="str">
        <f>IF(ISERROR(MATCH(#REF!,#REF!,0)),"0", "1")</f>
        <v>0</v>
      </c>
      <c r="AP1674" s="2" t="str">
        <f>IF(ISERROR(MATCH(Table18[[#This Row], [Batch Start Year]],$BC$2:$BC$23,0)),"0", "1")</f>
        <v>0</v>
      </c>
      <c r="AQ1674" s="2" t="str">
        <f>IF(ISERROR(MATCH(Table18[[#This Row], [Batch Start Semester]],$BD$2:$BD$5,0)),"0", "1")</f>
        <v>0</v>
      </c>
      <c r="AR1674" s="2" t="str">
        <f>IF(ISERROR(MATCH(Table18[[#This Row], [Batch Session ]],$BE$2:$BE$5,0)),"0", "1")</f>
        <v>0</v>
      </c>
      <c r="AS1674" s="2" t="str">
        <f>IF(ISERROR(MATCH(Table18[[#This Row], [Current Semester Number ]],$BF$2:$BF$12,0)),"0", "1")</f>
        <v>0</v>
      </c>
      <c r="AT1674" s="2" t="str">
        <f>IF(ISERROR(MATCH(Table18[[#This Row], [Gender]],$BG$2:$BG$4,0)),"0", "1")</f>
        <v>0</v>
      </c>
      <c r="AU1674" s="2" t="str">
        <f>IF(ISERROR(MATCH(Table18[[#This Row], [Quota Type]],$BH$2:$BH$12,0)),"0", "1")</f>
        <v>0</v>
      </c>
      <c r="AV1674" s="2" t="str">
        <f>IF(ISERROR(MATCH(Table18[[#This Row], [Different Ability Type (only for Differently abled students)]],$BI$2:$BI$8,0)),"0", "1")</f>
        <v>0</v>
      </c>
      <c r="AW1674" s="2"/>
      <c r="AX1674" s="2"/>
      <c r="AY1674" s="2"/>
      <c r="AZ1674" s="2"/>
    </row>
    <row r="1675" ht="14.25">
      <c r="A1675" s="23"/>
      <c r="B1675" s="23"/>
      <c r="C1675" s="23"/>
      <c r="D1675" s="23"/>
      <c r="E1675" s="23"/>
      <c r="F1675" s="23"/>
      <c r="G1675" s="24"/>
      <c r="H1675" s="25"/>
      <c r="I1675" s="26"/>
      <c r="J1675" s="27"/>
      <c r="K1675" s="27"/>
      <c r="L1675" s="27"/>
      <c r="M1675" s="26"/>
      <c r="N1675" s="28"/>
      <c r="O1675" s="29"/>
      <c r="P1675" s="30"/>
      <c r="Q1675" s="30"/>
      <c r="R1675" s="30"/>
      <c r="S1675" s="31"/>
      <c r="T1675" s="26"/>
      <c r="U1675" s="27"/>
      <c r="V1675" s="82"/>
      <c r="W1675" s="83"/>
      <c r="X1675" s="27"/>
      <c r="Y1675" s="36"/>
      <c r="Z1675" s="27"/>
      <c r="AA1675" s="37"/>
      <c r="AB1675" s="38"/>
      <c r="AC1675" s="39"/>
      <c r="AD1675" s="40"/>
      <c r="AK1675" s="2" t="str">
        <f>IF(ISERROR(MATCH(Table18[[#This Row], [Sector of College]],$AY$2:$AY$4,0)),"0", "1")</f>
        <v>0</v>
      </c>
      <c r="AL1675" s="2" t="str">
        <f>IF(ISERROR(MATCH(Table18[[#This Row], [Type of College]],$AZ$2:$AZ$4,0)),"0", "1")</f>
        <v>0</v>
      </c>
      <c r="AM1675" s="2" t="str">
        <f>IF(ISERROR(MATCH(Table18[[#This Row], [College Category]],$BA$2:$BA$15,0)),"0", "1")</f>
        <v>0</v>
      </c>
      <c r="AN1675" s="2" t="str">
        <f>IF(ISERROR(MATCH(Table18[[#This Row], [Degree Duration]],$BB$3:$BB$12,0)),"0", "1")</f>
        <v>0</v>
      </c>
      <c r="AO1675" s="2" t="str">
        <f>IF(ISERROR(MATCH(#REF!,#REF!,0)),"0", "1")</f>
        <v>0</v>
      </c>
      <c r="AP1675" s="2" t="str">
        <f>IF(ISERROR(MATCH(Table18[[#This Row], [Batch Start Year]],$BC$2:$BC$23,0)),"0", "1")</f>
        <v>0</v>
      </c>
      <c r="AQ1675" s="2" t="str">
        <f>IF(ISERROR(MATCH(Table18[[#This Row], [Batch Start Semester]],$BD$2:$BD$5,0)),"0", "1")</f>
        <v>0</v>
      </c>
      <c r="AR1675" s="2" t="str">
        <f>IF(ISERROR(MATCH(Table18[[#This Row], [Batch Session ]],$BE$2:$BE$5,0)),"0", "1")</f>
        <v>0</v>
      </c>
      <c r="AS1675" s="2" t="str">
        <f>IF(ISERROR(MATCH(Table18[[#This Row], [Current Semester Number ]],$BF$2:$BF$12,0)),"0", "1")</f>
        <v>0</v>
      </c>
      <c r="AT1675" s="2" t="str">
        <f>IF(ISERROR(MATCH(Table18[[#This Row], [Gender]],$BG$2:$BG$4,0)),"0", "1")</f>
        <v>0</v>
      </c>
      <c r="AU1675" s="2" t="str">
        <f>IF(ISERROR(MATCH(Table18[[#This Row], [Quota Type]],$BH$2:$BH$12,0)),"0", "1")</f>
        <v>0</v>
      </c>
      <c r="AV1675" s="2" t="str">
        <f>IF(ISERROR(MATCH(Table18[[#This Row], [Different Ability Type (only for Differently abled students)]],$BI$2:$BI$8,0)),"0", "1")</f>
        <v>0</v>
      </c>
      <c r="AW1675" s="2"/>
      <c r="AX1675" s="2"/>
      <c r="AY1675" s="2"/>
      <c r="AZ1675" s="2"/>
    </row>
    <row r="1676" ht="14.25">
      <c r="A1676" s="23"/>
      <c r="B1676" s="23"/>
      <c r="C1676" s="23"/>
      <c r="D1676" s="23"/>
      <c r="E1676" s="23"/>
      <c r="F1676" s="23"/>
      <c r="G1676" s="24"/>
      <c r="H1676" s="25"/>
      <c r="I1676" s="26"/>
      <c r="J1676" s="27"/>
      <c r="K1676" s="27"/>
      <c r="L1676" s="27"/>
      <c r="M1676" s="26"/>
      <c r="N1676" s="28"/>
      <c r="O1676" s="29"/>
      <c r="P1676" s="30"/>
      <c r="Q1676" s="30"/>
      <c r="R1676" s="30"/>
      <c r="S1676" s="31"/>
      <c r="T1676" s="26"/>
      <c r="U1676" s="27"/>
      <c r="V1676" s="82"/>
      <c r="W1676" s="83"/>
      <c r="X1676" s="27"/>
      <c r="Y1676" s="36"/>
      <c r="Z1676" s="27"/>
      <c r="AA1676" s="37"/>
      <c r="AB1676" s="38"/>
      <c r="AC1676" s="39"/>
      <c r="AD1676" s="40"/>
      <c r="AK1676" s="2" t="str">
        <f>IF(ISERROR(MATCH(Table18[[#This Row], [Sector of College]],$AY$2:$AY$4,0)),"0", "1")</f>
        <v>0</v>
      </c>
      <c r="AL1676" s="2" t="str">
        <f>IF(ISERROR(MATCH(Table18[[#This Row], [Type of College]],$AZ$2:$AZ$4,0)),"0", "1")</f>
        <v>0</v>
      </c>
      <c r="AM1676" s="2" t="str">
        <f>IF(ISERROR(MATCH(Table18[[#This Row], [College Category]],$BA$2:$BA$15,0)),"0", "1")</f>
        <v>0</v>
      </c>
      <c r="AN1676" s="2" t="str">
        <f>IF(ISERROR(MATCH(Table18[[#This Row], [Degree Duration]],$BB$3:$BB$12,0)),"0", "1")</f>
        <v>0</v>
      </c>
      <c r="AO1676" s="2" t="str">
        <f>IF(ISERROR(MATCH(#REF!,#REF!,0)),"0", "1")</f>
        <v>0</v>
      </c>
      <c r="AP1676" s="2" t="str">
        <f>IF(ISERROR(MATCH(Table18[[#This Row], [Batch Start Year]],$BC$2:$BC$23,0)),"0", "1")</f>
        <v>0</v>
      </c>
      <c r="AQ1676" s="2" t="str">
        <f>IF(ISERROR(MATCH(Table18[[#This Row], [Batch Start Semester]],$BD$2:$BD$5,0)),"0", "1")</f>
        <v>0</v>
      </c>
      <c r="AR1676" s="2" t="str">
        <f>IF(ISERROR(MATCH(Table18[[#This Row], [Batch Session ]],$BE$2:$BE$5,0)),"0", "1")</f>
        <v>0</v>
      </c>
      <c r="AS1676" s="2" t="str">
        <f>IF(ISERROR(MATCH(Table18[[#This Row], [Current Semester Number ]],$BF$2:$BF$12,0)),"0", "1")</f>
        <v>0</v>
      </c>
      <c r="AT1676" s="2" t="str">
        <f>IF(ISERROR(MATCH(Table18[[#This Row], [Gender]],$BG$2:$BG$4,0)),"0", "1")</f>
        <v>0</v>
      </c>
      <c r="AU1676" s="2" t="str">
        <f>IF(ISERROR(MATCH(Table18[[#This Row], [Quota Type]],$BH$2:$BH$12,0)),"0", "1")</f>
        <v>0</v>
      </c>
      <c r="AV1676" s="2" t="str">
        <f>IF(ISERROR(MATCH(Table18[[#This Row], [Different Ability Type (only for Differently abled students)]],$BI$2:$BI$8,0)),"0", "1")</f>
        <v>0</v>
      </c>
      <c r="AW1676" s="2"/>
      <c r="AX1676" s="2"/>
      <c r="AY1676" s="2"/>
      <c r="AZ1676" s="2"/>
    </row>
    <row r="1677" ht="14.25">
      <c r="A1677" s="23"/>
      <c r="B1677" s="23"/>
      <c r="C1677" s="23"/>
      <c r="D1677" s="23"/>
      <c r="E1677" s="23"/>
      <c r="F1677" s="23"/>
      <c r="G1677" s="24"/>
      <c r="H1677" s="25"/>
      <c r="I1677" s="26"/>
      <c r="J1677" s="27"/>
      <c r="K1677" s="27"/>
      <c r="L1677" s="27"/>
      <c r="M1677" s="26"/>
      <c r="N1677" s="28"/>
      <c r="O1677" s="29"/>
      <c r="P1677" s="30"/>
      <c r="Q1677" s="30"/>
      <c r="R1677" s="30"/>
      <c r="S1677" s="31"/>
      <c r="T1677" s="26"/>
      <c r="U1677" s="27"/>
      <c r="V1677" s="82"/>
      <c r="W1677" s="83"/>
      <c r="X1677" s="27"/>
      <c r="Y1677" s="36"/>
      <c r="Z1677" s="27"/>
      <c r="AA1677" s="37"/>
      <c r="AB1677" s="38"/>
      <c r="AC1677" s="39"/>
      <c r="AD1677" s="40"/>
      <c r="AK1677" s="2" t="str">
        <f>IF(ISERROR(MATCH(Table18[[#This Row], [Sector of College]],$AY$2:$AY$4,0)),"0", "1")</f>
        <v>0</v>
      </c>
      <c r="AL1677" s="2" t="str">
        <f>IF(ISERROR(MATCH(Table18[[#This Row], [Type of College]],$AZ$2:$AZ$4,0)),"0", "1")</f>
        <v>0</v>
      </c>
      <c r="AM1677" s="2" t="str">
        <f>IF(ISERROR(MATCH(Table18[[#This Row], [College Category]],$BA$2:$BA$15,0)),"0", "1")</f>
        <v>0</v>
      </c>
      <c r="AN1677" s="2" t="str">
        <f>IF(ISERROR(MATCH(Table18[[#This Row], [Degree Duration]],$BB$3:$BB$12,0)),"0", "1")</f>
        <v>0</v>
      </c>
      <c r="AO1677" s="2" t="str">
        <f>IF(ISERROR(MATCH(#REF!,#REF!,0)),"0", "1")</f>
        <v>0</v>
      </c>
      <c r="AP1677" s="2" t="str">
        <f>IF(ISERROR(MATCH(Table18[[#This Row], [Batch Start Year]],$BC$2:$BC$23,0)),"0", "1")</f>
        <v>0</v>
      </c>
      <c r="AQ1677" s="2" t="str">
        <f>IF(ISERROR(MATCH(Table18[[#This Row], [Batch Start Semester]],$BD$2:$BD$5,0)),"0", "1")</f>
        <v>0</v>
      </c>
      <c r="AR1677" s="2" t="str">
        <f>IF(ISERROR(MATCH(Table18[[#This Row], [Batch Session ]],$BE$2:$BE$5,0)),"0", "1")</f>
        <v>0</v>
      </c>
      <c r="AS1677" s="2" t="str">
        <f>IF(ISERROR(MATCH(Table18[[#This Row], [Current Semester Number ]],$BF$2:$BF$12,0)),"0", "1")</f>
        <v>0</v>
      </c>
      <c r="AT1677" s="2" t="str">
        <f>IF(ISERROR(MATCH(Table18[[#This Row], [Gender]],$BG$2:$BG$4,0)),"0", "1")</f>
        <v>0</v>
      </c>
      <c r="AU1677" s="2" t="str">
        <f>IF(ISERROR(MATCH(Table18[[#This Row], [Quota Type]],$BH$2:$BH$12,0)),"0", "1")</f>
        <v>0</v>
      </c>
      <c r="AV1677" s="2" t="str">
        <f>IF(ISERROR(MATCH(Table18[[#This Row], [Different Ability Type (only for Differently abled students)]],$BI$2:$BI$8,0)),"0", "1")</f>
        <v>0</v>
      </c>
      <c r="AW1677" s="2"/>
      <c r="AX1677" s="2"/>
      <c r="AY1677" s="2"/>
      <c r="AZ1677" s="2"/>
    </row>
    <row r="1678" ht="14.25">
      <c r="A1678" s="23"/>
      <c r="B1678" s="23"/>
      <c r="C1678" s="23"/>
      <c r="D1678" s="23"/>
      <c r="E1678" s="23"/>
      <c r="F1678" s="23"/>
      <c r="G1678" s="24"/>
      <c r="H1678" s="25"/>
      <c r="I1678" s="26"/>
      <c r="J1678" s="27"/>
      <c r="K1678" s="27"/>
      <c r="L1678" s="27"/>
      <c r="M1678" s="26"/>
      <c r="N1678" s="28"/>
      <c r="O1678" s="29"/>
      <c r="P1678" s="30"/>
      <c r="Q1678" s="30"/>
      <c r="R1678" s="30"/>
      <c r="S1678" s="31"/>
      <c r="T1678" s="26"/>
      <c r="U1678" s="27"/>
      <c r="V1678" s="82"/>
      <c r="W1678" s="83"/>
      <c r="X1678" s="27"/>
      <c r="Y1678" s="36"/>
      <c r="Z1678" s="27"/>
      <c r="AA1678" s="37"/>
      <c r="AB1678" s="38"/>
      <c r="AC1678" s="39"/>
      <c r="AD1678" s="40"/>
      <c r="AK1678" s="2" t="str">
        <f>IF(ISERROR(MATCH(Table18[[#This Row], [Sector of College]],$AY$2:$AY$4,0)),"0", "1")</f>
        <v>0</v>
      </c>
      <c r="AL1678" s="2" t="str">
        <f>IF(ISERROR(MATCH(Table18[[#This Row], [Type of College]],$AZ$2:$AZ$4,0)),"0", "1")</f>
        <v>0</v>
      </c>
      <c r="AM1678" s="2" t="str">
        <f>IF(ISERROR(MATCH(Table18[[#This Row], [College Category]],$BA$2:$BA$15,0)),"0", "1")</f>
        <v>0</v>
      </c>
      <c r="AN1678" s="2" t="str">
        <f>IF(ISERROR(MATCH(Table18[[#This Row], [Degree Duration]],$BB$3:$BB$12,0)),"0", "1")</f>
        <v>0</v>
      </c>
      <c r="AO1678" s="2" t="str">
        <f>IF(ISERROR(MATCH(#REF!,#REF!,0)),"0", "1")</f>
        <v>0</v>
      </c>
      <c r="AP1678" s="2" t="str">
        <f>IF(ISERROR(MATCH(Table18[[#This Row], [Batch Start Year]],$BC$2:$BC$23,0)),"0", "1")</f>
        <v>0</v>
      </c>
      <c r="AQ1678" s="2" t="str">
        <f>IF(ISERROR(MATCH(Table18[[#This Row], [Batch Start Semester]],$BD$2:$BD$5,0)),"0", "1")</f>
        <v>0</v>
      </c>
      <c r="AR1678" s="2" t="str">
        <f>IF(ISERROR(MATCH(Table18[[#This Row], [Batch Session ]],$BE$2:$BE$5,0)),"0", "1")</f>
        <v>0</v>
      </c>
      <c r="AS1678" s="2" t="str">
        <f>IF(ISERROR(MATCH(Table18[[#This Row], [Current Semester Number ]],$BF$2:$BF$12,0)),"0", "1")</f>
        <v>0</v>
      </c>
      <c r="AT1678" s="2" t="str">
        <f>IF(ISERROR(MATCH(Table18[[#This Row], [Gender]],$BG$2:$BG$4,0)),"0", "1")</f>
        <v>0</v>
      </c>
      <c r="AU1678" s="2" t="str">
        <f>IF(ISERROR(MATCH(Table18[[#This Row], [Quota Type]],$BH$2:$BH$12,0)),"0", "1")</f>
        <v>0</v>
      </c>
      <c r="AV1678" s="2" t="str">
        <f>IF(ISERROR(MATCH(Table18[[#This Row], [Different Ability Type (only for Differently abled students)]],$BI$2:$BI$8,0)),"0", "1")</f>
        <v>0</v>
      </c>
      <c r="AW1678" s="2"/>
      <c r="AX1678" s="2"/>
      <c r="AY1678" s="2"/>
      <c r="AZ1678" s="2"/>
    </row>
    <row r="1679" ht="14.25">
      <c r="A1679" s="23"/>
      <c r="B1679" s="23"/>
      <c r="C1679" s="23"/>
      <c r="D1679" s="23"/>
      <c r="E1679" s="23"/>
      <c r="F1679" s="23"/>
      <c r="G1679" s="24"/>
      <c r="H1679" s="25"/>
      <c r="I1679" s="26"/>
      <c r="J1679" s="27"/>
      <c r="K1679" s="27"/>
      <c r="L1679" s="27"/>
      <c r="M1679" s="26"/>
      <c r="N1679" s="28"/>
      <c r="O1679" s="29"/>
      <c r="P1679" s="30"/>
      <c r="Q1679" s="30"/>
      <c r="R1679" s="30"/>
      <c r="S1679" s="31"/>
      <c r="T1679" s="26"/>
      <c r="U1679" s="27"/>
      <c r="V1679" s="82"/>
      <c r="W1679" s="83"/>
      <c r="X1679" s="27"/>
      <c r="Y1679" s="36"/>
      <c r="Z1679" s="27"/>
      <c r="AA1679" s="37"/>
      <c r="AB1679" s="38"/>
      <c r="AC1679" s="39"/>
      <c r="AD1679" s="40"/>
      <c r="AK1679" s="2" t="str">
        <f>IF(ISERROR(MATCH(Table18[[#This Row], [Sector of College]],$AY$2:$AY$4,0)),"0", "1")</f>
        <v>0</v>
      </c>
      <c r="AL1679" s="2" t="str">
        <f>IF(ISERROR(MATCH(Table18[[#This Row], [Type of College]],$AZ$2:$AZ$4,0)),"0", "1")</f>
        <v>0</v>
      </c>
      <c r="AM1679" s="2" t="str">
        <f>IF(ISERROR(MATCH(Table18[[#This Row], [College Category]],$BA$2:$BA$15,0)),"0", "1")</f>
        <v>0</v>
      </c>
      <c r="AN1679" s="2" t="str">
        <f>IF(ISERROR(MATCH(Table18[[#This Row], [Degree Duration]],$BB$3:$BB$12,0)),"0", "1")</f>
        <v>0</v>
      </c>
      <c r="AO1679" s="2" t="str">
        <f>IF(ISERROR(MATCH(#REF!,#REF!,0)),"0", "1")</f>
        <v>0</v>
      </c>
      <c r="AP1679" s="2" t="str">
        <f>IF(ISERROR(MATCH(Table18[[#This Row], [Batch Start Year]],$BC$2:$BC$23,0)),"0", "1")</f>
        <v>0</v>
      </c>
      <c r="AQ1679" s="2" t="str">
        <f>IF(ISERROR(MATCH(Table18[[#This Row], [Batch Start Semester]],$BD$2:$BD$5,0)),"0", "1")</f>
        <v>0</v>
      </c>
      <c r="AR1679" s="2" t="str">
        <f>IF(ISERROR(MATCH(Table18[[#This Row], [Batch Session ]],$BE$2:$BE$5,0)),"0", "1")</f>
        <v>0</v>
      </c>
      <c r="AS1679" s="2" t="str">
        <f>IF(ISERROR(MATCH(Table18[[#This Row], [Current Semester Number ]],$BF$2:$BF$12,0)),"0", "1")</f>
        <v>0</v>
      </c>
      <c r="AT1679" s="2" t="str">
        <f>IF(ISERROR(MATCH(Table18[[#This Row], [Gender]],$BG$2:$BG$4,0)),"0", "1")</f>
        <v>0</v>
      </c>
      <c r="AU1679" s="2" t="str">
        <f>IF(ISERROR(MATCH(Table18[[#This Row], [Quota Type]],$BH$2:$BH$12,0)),"0", "1")</f>
        <v>0</v>
      </c>
      <c r="AV1679" s="2" t="str">
        <f>IF(ISERROR(MATCH(Table18[[#This Row], [Different Ability Type (only for Differently abled students)]],$BI$2:$BI$8,0)),"0", "1")</f>
        <v>0</v>
      </c>
      <c r="AW1679" s="2"/>
      <c r="AX1679" s="2"/>
      <c r="AY1679" s="2"/>
      <c r="AZ1679" s="2"/>
    </row>
    <row r="1680" ht="14.25">
      <c r="A1680" s="23"/>
      <c r="B1680" s="23"/>
      <c r="C1680" s="23"/>
      <c r="D1680" s="23"/>
      <c r="E1680" s="23"/>
      <c r="F1680" s="23"/>
      <c r="G1680" s="24"/>
      <c r="H1680" s="25"/>
      <c r="I1680" s="26"/>
      <c r="J1680" s="27"/>
      <c r="K1680" s="27"/>
      <c r="L1680" s="27"/>
      <c r="M1680" s="26"/>
      <c r="N1680" s="28"/>
      <c r="O1680" s="29"/>
      <c r="P1680" s="30"/>
      <c r="Q1680" s="30"/>
      <c r="R1680" s="30"/>
      <c r="S1680" s="31"/>
      <c r="T1680" s="26"/>
      <c r="U1680" s="27"/>
      <c r="V1680" s="82"/>
      <c r="W1680" s="83"/>
      <c r="X1680" s="27"/>
      <c r="Y1680" s="36"/>
      <c r="Z1680" s="27"/>
      <c r="AA1680" s="37"/>
      <c r="AB1680" s="38"/>
      <c r="AC1680" s="39"/>
      <c r="AD1680" s="40"/>
      <c r="AK1680" s="2" t="str">
        <f>IF(ISERROR(MATCH(Table18[[#This Row], [Sector of College]],$AY$2:$AY$4,0)),"0", "1")</f>
        <v>0</v>
      </c>
      <c r="AL1680" s="2" t="str">
        <f>IF(ISERROR(MATCH(Table18[[#This Row], [Type of College]],$AZ$2:$AZ$4,0)),"0", "1")</f>
        <v>0</v>
      </c>
      <c r="AM1680" s="2" t="str">
        <f>IF(ISERROR(MATCH(Table18[[#This Row], [College Category]],$BA$2:$BA$15,0)),"0", "1")</f>
        <v>0</v>
      </c>
      <c r="AN1680" s="2" t="str">
        <f>IF(ISERROR(MATCH(Table18[[#This Row], [Degree Duration]],$BB$3:$BB$12,0)),"0", "1")</f>
        <v>0</v>
      </c>
      <c r="AO1680" s="2" t="str">
        <f>IF(ISERROR(MATCH(#REF!,#REF!,0)),"0", "1")</f>
        <v>0</v>
      </c>
      <c r="AP1680" s="2" t="str">
        <f>IF(ISERROR(MATCH(Table18[[#This Row], [Batch Start Year]],$BC$2:$BC$23,0)),"0", "1")</f>
        <v>0</v>
      </c>
      <c r="AQ1680" s="2" t="str">
        <f>IF(ISERROR(MATCH(Table18[[#This Row], [Batch Start Semester]],$BD$2:$BD$5,0)),"0", "1")</f>
        <v>0</v>
      </c>
      <c r="AR1680" s="2" t="str">
        <f>IF(ISERROR(MATCH(Table18[[#This Row], [Batch Session ]],$BE$2:$BE$5,0)),"0", "1")</f>
        <v>0</v>
      </c>
      <c r="AS1680" s="2" t="str">
        <f>IF(ISERROR(MATCH(Table18[[#This Row], [Current Semester Number ]],$BF$2:$BF$12,0)),"0", "1")</f>
        <v>0</v>
      </c>
      <c r="AT1680" s="2" t="str">
        <f>IF(ISERROR(MATCH(Table18[[#This Row], [Gender]],$BG$2:$BG$4,0)),"0", "1")</f>
        <v>0</v>
      </c>
      <c r="AU1680" s="2" t="str">
        <f>IF(ISERROR(MATCH(Table18[[#This Row], [Quota Type]],$BH$2:$BH$12,0)),"0", "1")</f>
        <v>0</v>
      </c>
      <c r="AV1680" s="2" t="str">
        <f>IF(ISERROR(MATCH(Table18[[#This Row], [Different Ability Type (only for Differently abled students)]],$BI$2:$BI$8,0)),"0", "1")</f>
        <v>0</v>
      </c>
      <c r="AW1680" s="2"/>
      <c r="AX1680" s="2"/>
      <c r="AY1680" s="2"/>
      <c r="AZ1680" s="2"/>
    </row>
    <row r="1681" ht="14.25">
      <c r="A1681" s="23"/>
      <c r="B1681" s="23"/>
      <c r="C1681" s="23"/>
      <c r="D1681" s="23"/>
      <c r="E1681" s="23"/>
      <c r="F1681" s="23"/>
      <c r="G1681" s="24"/>
      <c r="H1681" s="25"/>
      <c r="I1681" s="26"/>
      <c r="J1681" s="27"/>
      <c r="K1681" s="27"/>
      <c r="L1681" s="27"/>
      <c r="M1681" s="26"/>
      <c r="N1681" s="28"/>
      <c r="O1681" s="29"/>
      <c r="P1681" s="30"/>
      <c r="Q1681" s="30"/>
      <c r="R1681" s="30"/>
      <c r="S1681" s="31"/>
      <c r="T1681" s="26"/>
      <c r="U1681" s="27"/>
      <c r="V1681" s="82"/>
      <c r="W1681" s="83"/>
      <c r="X1681" s="27"/>
      <c r="Y1681" s="36"/>
      <c r="Z1681" s="27"/>
      <c r="AA1681" s="37"/>
      <c r="AB1681" s="38"/>
      <c r="AC1681" s="39"/>
      <c r="AD1681" s="40"/>
      <c r="AK1681" s="2" t="str">
        <f>IF(ISERROR(MATCH(Table18[[#This Row], [Sector of College]],$AY$2:$AY$4,0)),"0", "1")</f>
        <v>0</v>
      </c>
      <c r="AL1681" s="2" t="str">
        <f>IF(ISERROR(MATCH(Table18[[#This Row], [Type of College]],$AZ$2:$AZ$4,0)),"0", "1")</f>
        <v>0</v>
      </c>
      <c r="AM1681" s="2" t="str">
        <f>IF(ISERROR(MATCH(Table18[[#This Row], [College Category]],$BA$2:$BA$15,0)),"0", "1")</f>
        <v>0</v>
      </c>
      <c r="AN1681" s="2" t="str">
        <f>IF(ISERROR(MATCH(Table18[[#This Row], [Degree Duration]],$BB$3:$BB$12,0)),"0", "1")</f>
        <v>0</v>
      </c>
      <c r="AO1681" s="2" t="str">
        <f>IF(ISERROR(MATCH(#REF!,#REF!,0)),"0", "1")</f>
        <v>0</v>
      </c>
      <c r="AP1681" s="2" t="str">
        <f>IF(ISERROR(MATCH(Table18[[#This Row], [Batch Start Year]],$BC$2:$BC$23,0)),"0", "1")</f>
        <v>0</v>
      </c>
      <c r="AQ1681" s="2" t="str">
        <f>IF(ISERROR(MATCH(Table18[[#This Row], [Batch Start Semester]],$BD$2:$BD$5,0)),"0", "1")</f>
        <v>0</v>
      </c>
      <c r="AR1681" s="2" t="str">
        <f>IF(ISERROR(MATCH(Table18[[#This Row], [Batch Session ]],$BE$2:$BE$5,0)),"0", "1")</f>
        <v>0</v>
      </c>
      <c r="AS1681" s="2" t="str">
        <f>IF(ISERROR(MATCH(Table18[[#This Row], [Current Semester Number ]],$BF$2:$BF$12,0)),"0", "1")</f>
        <v>0</v>
      </c>
      <c r="AT1681" s="2" t="str">
        <f>IF(ISERROR(MATCH(Table18[[#This Row], [Gender]],$BG$2:$BG$4,0)),"0", "1")</f>
        <v>0</v>
      </c>
      <c r="AU1681" s="2" t="str">
        <f>IF(ISERROR(MATCH(Table18[[#This Row], [Quota Type]],$BH$2:$BH$12,0)),"0", "1")</f>
        <v>0</v>
      </c>
      <c r="AV1681" s="2" t="str">
        <f>IF(ISERROR(MATCH(Table18[[#This Row], [Different Ability Type (only for Differently abled students)]],$BI$2:$BI$8,0)),"0", "1")</f>
        <v>0</v>
      </c>
      <c r="AW1681" s="2"/>
      <c r="AX1681" s="2"/>
      <c r="AY1681" s="2"/>
      <c r="AZ1681" s="2"/>
    </row>
    <row r="1682" ht="14.25">
      <c r="A1682" s="23"/>
      <c r="B1682" s="23"/>
      <c r="C1682" s="23"/>
      <c r="D1682" s="23"/>
      <c r="E1682" s="23"/>
      <c r="F1682" s="23"/>
      <c r="G1682" s="24"/>
      <c r="H1682" s="25"/>
      <c r="I1682" s="26"/>
      <c r="J1682" s="27"/>
      <c r="K1682" s="27"/>
      <c r="L1682" s="27"/>
      <c r="M1682" s="26"/>
      <c r="N1682" s="28"/>
      <c r="O1682" s="29"/>
      <c r="P1682" s="30"/>
      <c r="Q1682" s="30"/>
      <c r="R1682" s="30"/>
      <c r="S1682" s="31"/>
      <c r="T1682" s="26"/>
      <c r="U1682" s="27"/>
      <c r="V1682" s="82"/>
      <c r="W1682" s="83"/>
      <c r="X1682" s="27"/>
      <c r="Y1682" s="36"/>
      <c r="Z1682" s="27"/>
      <c r="AA1682" s="37"/>
      <c r="AB1682" s="38"/>
      <c r="AC1682" s="39"/>
      <c r="AD1682" s="40"/>
      <c r="AK1682" s="2" t="str">
        <f>IF(ISERROR(MATCH(Table18[[#This Row], [Sector of College]],$AY$2:$AY$4,0)),"0", "1")</f>
        <v>0</v>
      </c>
      <c r="AL1682" s="2" t="str">
        <f>IF(ISERROR(MATCH(Table18[[#This Row], [Type of College]],$AZ$2:$AZ$4,0)),"0", "1")</f>
        <v>0</v>
      </c>
      <c r="AM1682" s="2" t="str">
        <f>IF(ISERROR(MATCH(Table18[[#This Row], [College Category]],$BA$2:$BA$15,0)),"0", "1")</f>
        <v>0</v>
      </c>
      <c r="AN1682" s="2" t="str">
        <f>IF(ISERROR(MATCH(Table18[[#This Row], [Degree Duration]],$BB$3:$BB$12,0)),"0", "1")</f>
        <v>0</v>
      </c>
      <c r="AO1682" s="2" t="str">
        <f>IF(ISERROR(MATCH(#REF!,#REF!,0)),"0", "1")</f>
        <v>0</v>
      </c>
      <c r="AP1682" s="2" t="str">
        <f>IF(ISERROR(MATCH(Table18[[#This Row], [Batch Start Year]],$BC$2:$BC$23,0)),"0", "1")</f>
        <v>0</v>
      </c>
      <c r="AQ1682" s="2" t="str">
        <f>IF(ISERROR(MATCH(Table18[[#This Row], [Batch Start Semester]],$BD$2:$BD$5,0)),"0", "1")</f>
        <v>0</v>
      </c>
      <c r="AR1682" s="2" t="str">
        <f>IF(ISERROR(MATCH(Table18[[#This Row], [Batch Session ]],$BE$2:$BE$5,0)),"0", "1")</f>
        <v>0</v>
      </c>
      <c r="AS1682" s="2" t="str">
        <f>IF(ISERROR(MATCH(Table18[[#This Row], [Current Semester Number ]],$BF$2:$BF$12,0)),"0", "1")</f>
        <v>0</v>
      </c>
      <c r="AT1682" s="2" t="str">
        <f>IF(ISERROR(MATCH(Table18[[#This Row], [Gender]],$BG$2:$BG$4,0)),"0", "1")</f>
        <v>0</v>
      </c>
      <c r="AU1682" s="2" t="str">
        <f>IF(ISERROR(MATCH(Table18[[#This Row], [Quota Type]],$BH$2:$BH$12,0)),"0", "1")</f>
        <v>0</v>
      </c>
      <c r="AV1682" s="2" t="str">
        <f>IF(ISERROR(MATCH(Table18[[#This Row], [Different Ability Type (only for Differently abled students)]],$BI$2:$BI$8,0)),"0", "1")</f>
        <v>0</v>
      </c>
      <c r="AW1682" s="2"/>
      <c r="AX1682" s="2"/>
      <c r="AY1682" s="2"/>
      <c r="AZ1682" s="2"/>
    </row>
    <row r="1683" ht="14.25">
      <c r="A1683" s="23"/>
      <c r="B1683" s="23"/>
      <c r="C1683" s="23"/>
      <c r="D1683" s="23"/>
      <c r="E1683" s="23"/>
      <c r="F1683" s="23"/>
      <c r="G1683" s="24"/>
      <c r="H1683" s="25"/>
      <c r="I1683" s="26"/>
      <c r="J1683" s="27"/>
      <c r="K1683" s="27"/>
      <c r="L1683" s="27"/>
      <c r="M1683" s="26"/>
      <c r="N1683" s="28"/>
      <c r="O1683" s="29"/>
      <c r="P1683" s="30"/>
      <c r="Q1683" s="30"/>
      <c r="R1683" s="30"/>
      <c r="S1683" s="31"/>
      <c r="T1683" s="26"/>
      <c r="U1683" s="27"/>
      <c r="V1683" s="82"/>
      <c r="W1683" s="83"/>
      <c r="X1683" s="27"/>
      <c r="Y1683" s="36"/>
      <c r="Z1683" s="27"/>
      <c r="AA1683" s="37"/>
      <c r="AB1683" s="38"/>
      <c r="AC1683" s="39"/>
      <c r="AD1683" s="40"/>
      <c r="AK1683" s="2" t="str">
        <f>IF(ISERROR(MATCH(Table18[[#This Row], [Sector of College]],$AY$2:$AY$4,0)),"0", "1")</f>
        <v>0</v>
      </c>
      <c r="AL1683" s="2" t="str">
        <f>IF(ISERROR(MATCH(Table18[[#This Row], [Type of College]],$AZ$2:$AZ$4,0)),"0", "1")</f>
        <v>0</v>
      </c>
      <c r="AM1683" s="2" t="str">
        <f>IF(ISERROR(MATCH(Table18[[#This Row], [College Category]],$BA$2:$BA$15,0)),"0", "1")</f>
        <v>0</v>
      </c>
      <c r="AN1683" s="2" t="str">
        <f>IF(ISERROR(MATCH(Table18[[#This Row], [Degree Duration]],$BB$3:$BB$12,0)),"0", "1")</f>
        <v>0</v>
      </c>
      <c r="AO1683" s="2" t="str">
        <f>IF(ISERROR(MATCH(#REF!,#REF!,0)),"0", "1")</f>
        <v>0</v>
      </c>
      <c r="AP1683" s="2" t="str">
        <f>IF(ISERROR(MATCH(Table18[[#This Row], [Batch Start Year]],$BC$2:$BC$23,0)),"0", "1")</f>
        <v>0</v>
      </c>
      <c r="AQ1683" s="2" t="str">
        <f>IF(ISERROR(MATCH(Table18[[#This Row], [Batch Start Semester]],$BD$2:$BD$5,0)),"0", "1")</f>
        <v>0</v>
      </c>
      <c r="AR1683" s="2" t="str">
        <f>IF(ISERROR(MATCH(Table18[[#This Row], [Batch Session ]],$BE$2:$BE$5,0)),"0", "1")</f>
        <v>0</v>
      </c>
      <c r="AS1683" s="2" t="str">
        <f>IF(ISERROR(MATCH(Table18[[#This Row], [Current Semester Number ]],$BF$2:$BF$12,0)),"0", "1")</f>
        <v>0</v>
      </c>
      <c r="AT1683" s="2" t="str">
        <f>IF(ISERROR(MATCH(Table18[[#This Row], [Gender]],$BG$2:$BG$4,0)),"0", "1")</f>
        <v>0</v>
      </c>
      <c r="AU1683" s="2" t="str">
        <f>IF(ISERROR(MATCH(Table18[[#This Row], [Quota Type]],$BH$2:$BH$12,0)),"0", "1")</f>
        <v>0</v>
      </c>
      <c r="AV1683" s="2" t="str">
        <f>IF(ISERROR(MATCH(Table18[[#This Row], [Different Ability Type (only for Differently abled students)]],$BI$2:$BI$8,0)),"0", "1")</f>
        <v>0</v>
      </c>
      <c r="AW1683" s="2"/>
      <c r="AX1683" s="2"/>
      <c r="AY1683" s="2"/>
      <c r="AZ1683" s="2"/>
    </row>
    <row r="1684" ht="14.25">
      <c r="A1684" s="23"/>
      <c r="B1684" s="23"/>
      <c r="C1684" s="23"/>
      <c r="D1684" s="23"/>
      <c r="E1684" s="23"/>
      <c r="F1684" s="23"/>
      <c r="G1684" s="24"/>
      <c r="H1684" s="25"/>
      <c r="I1684" s="26"/>
      <c r="J1684" s="27"/>
      <c r="K1684" s="27"/>
      <c r="L1684" s="27"/>
      <c r="M1684" s="26"/>
      <c r="N1684" s="28"/>
      <c r="O1684" s="29"/>
      <c r="P1684" s="30"/>
      <c r="Q1684" s="30"/>
      <c r="R1684" s="30"/>
      <c r="S1684" s="31"/>
      <c r="T1684" s="26"/>
      <c r="U1684" s="27"/>
      <c r="V1684" s="82"/>
      <c r="W1684" s="83"/>
      <c r="X1684" s="27"/>
      <c r="Y1684" s="36"/>
      <c r="Z1684" s="27"/>
      <c r="AA1684" s="37"/>
      <c r="AB1684" s="38"/>
      <c r="AC1684" s="39"/>
      <c r="AD1684" s="40"/>
      <c r="AK1684" s="2" t="str">
        <f>IF(ISERROR(MATCH(Table18[[#This Row], [Sector of College]],$AY$2:$AY$4,0)),"0", "1")</f>
        <v>0</v>
      </c>
      <c r="AL1684" s="2" t="str">
        <f>IF(ISERROR(MATCH(Table18[[#This Row], [Type of College]],$AZ$2:$AZ$4,0)),"0", "1")</f>
        <v>0</v>
      </c>
      <c r="AM1684" s="2" t="str">
        <f>IF(ISERROR(MATCH(Table18[[#This Row], [College Category]],$BA$2:$BA$15,0)),"0", "1")</f>
        <v>0</v>
      </c>
      <c r="AN1684" s="2" t="str">
        <f>IF(ISERROR(MATCH(Table18[[#This Row], [Degree Duration]],$BB$3:$BB$12,0)),"0", "1")</f>
        <v>0</v>
      </c>
      <c r="AO1684" s="2" t="str">
        <f>IF(ISERROR(MATCH(#REF!,#REF!,0)),"0", "1")</f>
        <v>0</v>
      </c>
      <c r="AP1684" s="2" t="str">
        <f>IF(ISERROR(MATCH(Table18[[#This Row], [Batch Start Year]],$BC$2:$BC$23,0)),"0", "1")</f>
        <v>0</v>
      </c>
      <c r="AQ1684" s="2" t="str">
        <f>IF(ISERROR(MATCH(Table18[[#This Row], [Batch Start Semester]],$BD$2:$BD$5,0)),"0", "1")</f>
        <v>0</v>
      </c>
      <c r="AR1684" s="2" t="str">
        <f>IF(ISERROR(MATCH(Table18[[#This Row], [Batch Session ]],$BE$2:$BE$5,0)),"0", "1")</f>
        <v>0</v>
      </c>
      <c r="AS1684" s="2" t="str">
        <f>IF(ISERROR(MATCH(Table18[[#This Row], [Current Semester Number ]],$BF$2:$BF$12,0)),"0", "1")</f>
        <v>0</v>
      </c>
      <c r="AT1684" s="2" t="str">
        <f>IF(ISERROR(MATCH(Table18[[#This Row], [Gender]],$BG$2:$BG$4,0)),"0", "1")</f>
        <v>0</v>
      </c>
      <c r="AU1684" s="2" t="str">
        <f>IF(ISERROR(MATCH(Table18[[#This Row], [Quota Type]],$BH$2:$BH$12,0)),"0", "1")</f>
        <v>0</v>
      </c>
      <c r="AV1684" s="2" t="str">
        <f>IF(ISERROR(MATCH(Table18[[#This Row], [Different Ability Type (only for Differently abled students)]],$BI$2:$BI$8,0)),"0", "1")</f>
        <v>0</v>
      </c>
      <c r="AW1684" s="2"/>
      <c r="AX1684" s="2"/>
      <c r="AY1684" s="2"/>
      <c r="AZ1684" s="2"/>
    </row>
    <row r="1685" ht="14.25">
      <c r="A1685" s="23"/>
      <c r="B1685" s="23"/>
      <c r="C1685" s="23"/>
      <c r="D1685" s="23"/>
      <c r="E1685" s="23"/>
      <c r="F1685" s="23"/>
      <c r="G1685" s="24"/>
      <c r="H1685" s="25"/>
      <c r="I1685" s="26"/>
      <c r="J1685" s="27"/>
      <c r="K1685" s="27"/>
      <c r="L1685" s="27"/>
      <c r="M1685" s="26"/>
      <c r="N1685" s="28"/>
      <c r="O1685" s="29"/>
      <c r="P1685" s="30"/>
      <c r="Q1685" s="30"/>
      <c r="R1685" s="30"/>
      <c r="S1685" s="31"/>
      <c r="T1685" s="26"/>
      <c r="U1685" s="27"/>
      <c r="V1685" s="82"/>
      <c r="W1685" s="83"/>
      <c r="X1685" s="27"/>
      <c r="Y1685" s="36"/>
      <c r="Z1685" s="27"/>
      <c r="AA1685" s="37"/>
      <c r="AB1685" s="38"/>
      <c r="AC1685" s="39"/>
      <c r="AD1685" s="40"/>
      <c r="AK1685" s="2" t="str">
        <f>IF(ISERROR(MATCH(Table18[[#This Row], [Sector of College]],$AY$2:$AY$4,0)),"0", "1")</f>
        <v>0</v>
      </c>
      <c r="AL1685" s="2" t="str">
        <f>IF(ISERROR(MATCH(Table18[[#This Row], [Type of College]],$AZ$2:$AZ$4,0)),"0", "1")</f>
        <v>0</v>
      </c>
      <c r="AM1685" s="2" t="str">
        <f>IF(ISERROR(MATCH(Table18[[#This Row], [College Category]],$BA$2:$BA$15,0)),"0", "1")</f>
        <v>0</v>
      </c>
      <c r="AN1685" s="2" t="str">
        <f>IF(ISERROR(MATCH(Table18[[#This Row], [Degree Duration]],$BB$3:$BB$12,0)),"0", "1")</f>
        <v>0</v>
      </c>
      <c r="AO1685" s="2" t="str">
        <f>IF(ISERROR(MATCH(#REF!,#REF!,0)),"0", "1")</f>
        <v>0</v>
      </c>
      <c r="AP1685" s="2" t="str">
        <f>IF(ISERROR(MATCH(Table18[[#This Row], [Batch Start Year]],$BC$2:$BC$23,0)),"0", "1")</f>
        <v>0</v>
      </c>
      <c r="AQ1685" s="2" t="str">
        <f>IF(ISERROR(MATCH(Table18[[#This Row], [Batch Start Semester]],$BD$2:$BD$5,0)),"0", "1")</f>
        <v>0</v>
      </c>
      <c r="AR1685" s="2" t="str">
        <f>IF(ISERROR(MATCH(Table18[[#This Row], [Batch Session ]],$BE$2:$BE$5,0)),"0", "1")</f>
        <v>0</v>
      </c>
      <c r="AS1685" s="2" t="str">
        <f>IF(ISERROR(MATCH(Table18[[#This Row], [Current Semester Number ]],$BF$2:$BF$12,0)),"0", "1")</f>
        <v>0</v>
      </c>
      <c r="AT1685" s="2" t="str">
        <f>IF(ISERROR(MATCH(Table18[[#This Row], [Gender]],$BG$2:$BG$4,0)),"0", "1")</f>
        <v>0</v>
      </c>
      <c r="AU1685" s="2" t="str">
        <f>IF(ISERROR(MATCH(Table18[[#This Row], [Quota Type]],$BH$2:$BH$12,0)),"0", "1")</f>
        <v>0</v>
      </c>
      <c r="AV1685" s="2" t="str">
        <f>IF(ISERROR(MATCH(Table18[[#This Row], [Different Ability Type (only for Differently abled students)]],$BI$2:$BI$8,0)),"0", "1")</f>
        <v>0</v>
      </c>
      <c r="AW1685" s="2"/>
      <c r="AX1685" s="2"/>
      <c r="AY1685" s="2"/>
      <c r="AZ1685" s="2"/>
    </row>
    <row r="1686" ht="14.25">
      <c r="A1686" s="23"/>
      <c r="B1686" s="23"/>
      <c r="C1686" s="23"/>
      <c r="D1686" s="23"/>
      <c r="E1686" s="23"/>
      <c r="F1686" s="23"/>
      <c r="G1686" s="24"/>
      <c r="H1686" s="25"/>
      <c r="I1686" s="26"/>
      <c r="J1686" s="27"/>
      <c r="K1686" s="27"/>
      <c r="L1686" s="27"/>
      <c r="M1686" s="26"/>
      <c r="N1686" s="28"/>
      <c r="O1686" s="29"/>
      <c r="P1686" s="30"/>
      <c r="Q1686" s="30"/>
      <c r="R1686" s="30"/>
      <c r="S1686" s="31"/>
      <c r="T1686" s="26"/>
      <c r="U1686" s="27"/>
      <c r="V1686" s="82"/>
      <c r="W1686" s="83"/>
      <c r="X1686" s="27"/>
      <c r="Y1686" s="36"/>
      <c r="Z1686" s="27"/>
      <c r="AA1686" s="37"/>
      <c r="AB1686" s="38"/>
      <c r="AC1686" s="39"/>
      <c r="AD1686" s="40"/>
      <c r="AK1686" s="2" t="str">
        <f>IF(ISERROR(MATCH(Table18[[#This Row], [Sector of College]],$AY$2:$AY$4,0)),"0", "1")</f>
        <v>0</v>
      </c>
      <c r="AL1686" s="2" t="str">
        <f>IF(ISERROR(MATCH(Table18[[#This Row], [Type of College]],$AZ$2:$AZ$4,0)),"0", "1")</f>
        <v>0</v>
      </c>
      <c r="AM1686" s="2" t="str">
        <f>IF(ISERROR(MATCH(Table18[[#This Row], [College Category]],$BA$2:$BA$15,0)),"0", "1")</f>
        <v>0</v>
      </c>
      <c r="AN1686" s="2" t="str">
        <f>IF(ISERROR(MATCH(Table18[[#This Row], [Degree Duration]],$BB$3:$BB$12,0)),"0", "1")</f>
        <v>0</v>
      </c>
      <c r="AO1686" s="2" t="str">
        <f>IF(ISERROR(MATCH(#REF!,#REF!,0)),"0", "1")</f>
        <v>0</v>
      </c>
      <c r="AP1686" s="2" t="str">
        <f>IF(ISERROR(MATCH(Table18[[#This Row], [Batch Start Year]],$BC$2:$BC$23,0)),"0", "1")</f>
        <v>0</v>
      </c>
      <c r="AQ1686" s="2" t="str">
        <f>IF(ISERROR(MATCH(Table18[[#This Row], [Batch Start Semester]],$BD$2:$BD$5,0)),"0", "1")</f>
        <v>0</v>
      </c>
      <c r="AR1686" s="2" t="str">
        <f>IF(ISERROR(MATCH(Table18[[#This Row], [Batch Session ]],$BE$2:$BE$5,0)),"0", "1")</f>
        <v>0</v>
      </c>
      <c r="AS1686" s="2" t="str">
        <f>IF(ISERROR(MATCH(Table18[[#This Row], [Current Semester Number ]],$BF$2:$BF$12,0)),"0", "1")</f>
        <v>0</v>
      </c>
      <c r="AT1686" s="2" t="str">
        <f>IF(ISERROR(MATCH(Table18[[#This Row], [Gender]],$BG$2:$BG$4,0)),"0", "1")</f>
        <v>0</v>
      </c>
      <c r="AU1686" s="2" t="str">
        <f>IF(ISERROR(MATCH(Table18[[#This Row], [Quota Type]],$BH$2:$BH$12,0)),"0", "1")</f>
        <v>0</v>
      </c>
      <c r="AV1686" s="2" t="str">
        <f>IF(ISERROR(MATCH(Table18[[#This Row], [Different Ability Type (only for Differently abled students)]],$BI$2:$BI$8,0)),"0", "1")</f>
        <v>0</v>
      </c>
      <c r="AW1686" s="2"/>
      <c r="AX1686" s="2"/>
      <c r="AY1686" s="2"/>
      <c r="AZ1686" s="2"/>
    </row>
    <row r="1687" ht="14.25">
      <c r="A1687" s="23"/>
      <c r="B1687" s="23"/>
      <c r="C1687" s="23"/>
      <c r="D1687" s="23"/>
      <c r="E1687" s="23"/>
      <c r="F1687" s="23"/>
      <c r="G1687" s="24"/>
      <c r="H1687" s="25"/>
      <c r="I1687" s="26"/>
      <c r="J1687" s="27"/>
      <c r="K1687" s="27"/>
      <c r="L1687" s="27"/>
      <c r="M1687" s="26"/>
      <c r="N1687" s="28"/>
      <c r="O1687" s="29"/>
      <c r="P1687" s="30"/>
      <c r="Q1687" s="30"/>
      <c r="R1687" s="30"/>
      <c r="S1687" s="31"/>
      <c r="T1687" s="26"/>
      <c r="U1687" s="27"/>
      <c r="V1687" s="82"/>
      <c r="W1687" s="83"/>
      <c r="X1687" s="27"/>
      <c r="Y1687" s="36"/>
      <c r="Z1687" s="27"/>
      <c r="AA1687" s="37"/>
      <c r="AB1687" s="38"/>
      <c r="AC1687" s="39"/>
      <c r="AD1687" s="40"/>
      <c r="AK1687" s="2" t="str">
        <f>IF(ISERROR(MATCH(Table18[[#This Row], [Sector of College]],$AY$2:$AY$4,0)),"0", "1")</f>
        <v>0</v>
      </c>
      <c r="AL1687" s="2" t="str">
        <f>IF(ISERROR(MATCH(Table18[[#This Row], [Type of College]],$AZ$2:$AZ$4,0)),"0", "1")</f>
        <v>0</v>
      </c>
      <c r="AM1687" s="2" t="str">
        <f>IF(ISERROR(MATCH(Table18[[#This Row], [College Category]],$BA$2:$BA$15,0)),"0", "1")</f>
        <v>0</v>
      </c>
      <c r="AN1687" s="2" t="str">
        <f>IF(ISERROR(MATCH(Table18[[#This Row], [Degree Duration]],$BB$3:$BB$12,0)),"0", "1")</f>
        <v>0</v>
      </c>
      <c r="AO1687" s="2" t="str">
        <f>IF(ISERROR(MATCH(#REF!,#REF!,0)),"0", "1")</f>
        <v>0</v>
      </c>
      <c r="AP1687" s="2" t="str">
        <f>IF(ISERROR(MATCH(Table18[[#This Row], [Batch Start Year]],$BC$2:$BC$23,0)),"0", "1")</f>
        <v>0</v>
      </c>
      <c r="AQ1687" s="2" t="str">
        <f>IF(ISERROR(MATCH(Table18[[#This Row], [Batch Start Semester]],$BD$2:$BD$5,0)),"0", "1")</f>
        <v>0</v>
      </c>
      <c r="AR1687" s="2" t="str">
        <f>IF(ISERROR(MATCH(Table18[[#This Row], [Batch Session ]],$BE$2:$BE$5,0)),"0", "1")</f>
        <v>0</v>
      </c>
      <c r="AS1687" s="2" t="str">
        <f>IF(ISERROR(MATCH(Table18[[#This Row], [Current Semester Number ]],$BF$2:$BF$12,0)),"0", "1")</f>
        <v>0</v>
      </c>
      <c r="AT1687" s="2" t="str">
        <f>IF(ISERROR(MATCH(Table18[[#This Row], [Gender]],$BG$2:$BG$4,0)),"0", "1")</f>
        <v>0</v>
      </c>
      <c r="AU1687" s="2" t="str">
        <f>IF(ISERROR(MATCH(Table18[[#This Row], [Quota Type]],$BH$2:$BH$12,0)),"0", "1")</f>
        <v>0</v>
      </c>
      <c r="AV1687" s="2" t="str">
        <f>IF(ISERROR(MATCH(Table18[[#This Row], [Different Ability Type (only for Differently abled students)]],$BI$2:$BI$8,0)),"0", "1")</f>
        <v>0</v>
      </c>
      <c r="AW1687" s="2"/>
      <c r="AX1687" s="2"/>
      <c r="AY1687" s="2"/>
      <c r="AZ1687" s="2"/>
    </row>
    <row r="1688" ht="14.25">
      <c r="A1688" s="23"/>
      <c r="B1688" s="23"/>
      <c r="C1688" s="23"/>
      <c r="D1688" s="23"/>
      <c r="E1688" s="23"/>
      <c r="F1688" s="23"/>
      <c r="G1688" s="24"/>
      <c r="H1688" s="25"/>
      <c r="I1688" s="26"/>
      <c r="J1688" s="27"/>
      <c r="K1688" s="27"/>
      <c r="L1688" s="27"/>
      <c r="M1688" s="26"/>
      <c r="N1688" s="28"/>
      <c r="O1688" s="29"/>
      <c r="P1688" s="30"/>
      <c r="Q1688" s="30"/>
      <c r="R1688" s="30"/>
      <c r="S1688" s="31"/>
      <c r="T1688" s="26"/>
      <c r="U1688" s="27"/>
      <c r="V1688" s="82"/>
      <c r="W1688" s="83"/>
      <c r="X1688" s="27"/>
      <c r="Y1688" s="36"/>
      <c r="Z1688" s="27"/>
      <c r="AA1688" s="37"/>
      <c r="AB1688" s="38"/>
      <c r="AC1688" s="39"/>
      <c r="AD1688" s="40"/>
      <c r="AK1688" s="2" t="str">
        <f>IF(ISERROR(MATCH(Table18[[#This Row], [Sector of College]],$AY$2:$AY$4,0)),"0", "1")</f>
        <v>0</v>
      </c>
      <c r="AL1688" s="2" t="str">
        <f>IF(ISERROR(MATCH(Table18[[#This Row], [Type of College]],$AZ$2:$AZ$4,0)),"0", "1")</f>
        <v>0</v>
      </c>
      <c r="AM1688" s="2" t="str">
        <f>IF(ISERROR(MATCH(Table18[[#This Row], [College Category]],$BA$2:$BA$15,0)),"0", "1")</f>
        <v>0</v>
      </c>
      <c r="AN1688" s="2" t="str">
        <f>IF(ISERROR(MATCH(Table18[[#This Row], [Degree Duration]],$BB$3:$BB$12,0)),"0", "1")</f>
        <v>0</v>
      </c>
      <c r="AO1688" s="2" t="str">
        <f>IF(ISERROR(MATCH(#REF!,#REF!,0)),"0", "1")</f>
        <v>0</v>
      </c>
      <c r="AP1688" s="2" t="str">
        <f>IF(ISERROR(MATCH(Table18[[#This Row], [Batch Start Year]],$BC$2:$BC$23,0)),"0", "1")</f>
        <v>0</v>
      </c>
      <c r="AQ1688" s="2" t="str">
        <f>IF(ISERROR(MATCH(Table18[[#This Row], [Batch Start Semester]],$BD$2:$BD$5,0)),"0", "1")</f>
        <v>0</v>
      </c>
      <c r="AR1688" s="2" t="str">
        <f>IF(ISERROR(MATCH(Table18[[#This Row], [Batch Session ]],$BE$2:$BE$5,0)),"0", "1")</f>
        <v>0</v>
      </c>
      <c r="AS1688" s="2" t="str">
        <f>IF(ISERROR(MATCH(Table18[[#This Row], [Current Semester Number ]],$BF$2:$BF$12,0)),"0", "1")</f>
        <v>0</v>
      </c>
      <c r="AT1688" s="2" t="str">
        <f>IF(ISERROR(MATCH(Table18[[#This Row], [Gender]],$BG$2:$BG$4,0)),"0", "1")</f>
        <v>0</v>
      </c>
      <c r="AU1688" s="2" t="str">
        <f>IF(ISERROR(MATCH(Table18[[#This Row], [Quota Type]],$BH$2:$BH$12,0)),"0", "1")</f>
        <v>0</v>
      </c>
      <c r="AV1688" s="2" t="str">
        <f>IF(ISERROR(MATCH(Table18[[#This Row], [Different Ability Type (only for Differently abled students)]],$BI$2:$BI$8,0)),"0", "1")</f>
        <v>0</v>
      </c>
      <c r="AW1688" s="2"/>
      <c r="AX1688" s="2"/>
      <c r="AY1688" s="2"/>
      <c r="AZ1688" s="2"/>
    </row>
    <row r="1689" ht="14.25">
      <c r="A1689" s="23"/>
      <c r="B1689" s="23"/>
      <c r="C1689" s="23"/>
      <c r="D1689" s="23"/>
      <c r="E1689" s="23"/>
      <c r="F1689" s="23"/>
      <c r="G1689" s="24"/>
      <c r="H1689" s="25"/>
      <c r="I1689" s="26"/>
      <c r="J1689" s="27"/>
      <c r="K1689" s="27"/>
      <c r="L1689" s="27"/>
      <c r="M1689" s="26"/>
      <c r="N1689" s="28"/>
      <c r="O1689" s="29"/>
      <c r="P1689" s="30"/>
      <c r="Q1689" s="30"/>
      <c r="R1689" s="30"/>
      <c r="S1689" s="31"/>
      <c r="T1689" s="26"/>
      <c r="U1689" s="27"/>
      <c r="V1689" s="82"/>
      <c r="W1689" s="83"/>
      <c r="X1689" s="27"/>
      <c r="Y1689" s="36"/>
      <c r="Z1689" s="27"/>
      <c r="AA1689" s="37"/>
      <c r="AB1689" s="38"/>
      <c r="AC1689" s="39"/>
      <c r="AD1689" s="40"/>
      <c r="AK1689" s="2" t="str">
        <f>IF(ISERROR(MATCH(Table18[[#This Row], [Sector of College]],$AY$2:$AY$4,0)),"0", "1")</f>
        <v>0</v>
      </c>
      <c r="AL1689" s="2" t="str">
        <f>IF(ISERROR(MATCH(Table18[[#This Row], [Type of College]],$AZ$2:$AZ$4,0)),"0", "1")</f>
        <v>0</v>
      </c>
      <c r="AM1689" s="2" t="str">
        <f>IF(ISERROR(MATCH(Table18[[#This Row], [College Category]],$BA$2:$BA$15,0)),"0", "1")</f>
        <v>0</v>
      </c>
      <c r="AN1689" s="2" t="str">
        <f>IF(ISERROR(MATCH(Table18[[#This Row], [Degree Duration]],$BB$3:$BB$12,0)),"0", "1")</f>
        <v>0</v>
      </c>
      <c r="AO1689" s="2" t="str">
        <f>IF(ISERROR(MATCH(#REF!,#REF!,0)),"0", "1")</f>
        <v>0</v>
      </c>
      <c r="AP1689" s="2" t="str">
        <f>IF(ISERROR(MATCH(Table18[[#This Row], [Batch Start Year]],$BC$2:$BC$23,0)),"0", "1")</f>
        <v>0</v>
      </c>
      <c r="AQ1689" s="2" t="str">
        <f>IF(ISERROR(MATCH(Table18[[#This Row], [Batch Start Semester]],$BD$2:$BD$5,0)),"0", "1")</f>
        <v>0</v>
      </c>
      <c r="AR1689" s="2" t="str">
        <f>IF(ISERROR(MATCH(Table18[[#This Row], [Batch Session ]],$BE$2:$BE$5,0)),"0", "1")</f>
        <v>0</v>
      </c>
      <c r="AS1689" s="2" t="str">
        <f>IF(ISERROR(MATCH(Table18[[#This Row], [Current Semester Number ]],$BF$2:$BF$12,0)),"0", "1")</f>
        <v>0</v>
      </c>
      <c r="AT1689" s="2" t="str">
        <f>IF(ISERROR(MATCH(Table18[[#This Row], [Gender]],$BG$2:$BG$4,0)),"0", "1")</f>
        <v>0</v>
      </c>
      <c r="AU1689" s="2" t="str">
        <f>IF(ISERROR(MATCH(Table18[[#This Row], [Quota Type]],$BH$2:$BH$12,0)),"0", "1")</f>
        <v>0</v>
      </c>
      <c r="AV1689" s="2" t="str">
        <f>IF(ISERROR(MATCH(Table18[[#This Row], [Different Ability Type (only for Differently abled students)]],$BI$2:$BI$8,0)),"0", "1")</f>
        <v>0</v>
      </c>
      <c r="AW1689" s="2"/>
      <c r="AX1689" s="2"/>
      <c r="AY1689" s="2"/>
      <c r="AZ1689" s="2"/>
    </row>
    <row r="1690" ht="14.25">
      <c r="A1690" s="23"/>
      <c r="B1690" s="23"/>
      <c r="C1690" s="23"/>
      <c r="D1690" s="23"/>
      <c r="E1690" s="23"/>
      <c r="F1690" s="23"/>
      <c r="G1690" s="24"/>
      <c r="H1690" s="25"/>
      <c r="I1690" s="26"/>
      <c r="J1690" s="27"/>
      <c r="K1690" s="27"/>
      <c r="L1690" s="27"/>
      <c r="M1690" s="26"/>
      <c r="N1690" s="28"/>
      <c r="O1690" s="29"/>
      <c r="P1690" s="30"/>
      <c r="Q1690" s="30"/>
      <c r="R1690" s="30"/>
      <c r="S1690" s="31"/>
      <c r="T1690" s="26"/>
      <c r="U1690" s="27"/>
      <c r="V1690" s="82"/>
      <c r="W1690" s="83"/>
      <c r="X1690" s="27"/>
      <c r="Y1690" s="36"/>
      <c r="Z1690" s="27"/>
      <c r="AA1690" s="37"/>
      <c r="AB1690" s="38"/>
      <c r="AC1690" s="39"/>
      <c r="AD1690" s="40"/>
      <c r="AK1690" s="2" t="str">
        <f>IF(ISERROR(MATCH(Table18[[#This Row], [Sector of College]],$AY$2:$AY$4,0)),"0", "1")</f>
        <v>0</v>
      </c>
      <c r="AL1690" s="2" t="str">
        <f>IF(ISERROR(MATCH(Table18[[#This Row], [Type of College]],$AZ$2:$AZ$4,0)),"0", "1")</f>
        <v>0</v>
      </c>
      <c r="AM1690" s="2" t="str">
        <f>IF(ISERROR(MATCH(Table18[[#This Row], [College Category]],$BA$2:$BA$15,0)),"0", "1")</f>
        <v>0</v>
      </c>
      <c r="AN1690" s="2" t="str">
        <f>IF(ISERROR(MATCH(Table18[[#This Row], [Degree Duration]],$BB$3:$BB$12,0)),"0", "1")</f>
        <v>0</v>
      </c>
      <c r="AO1690" s="2" t="str">
        <f>IF(ISERROR(MATCH(#REF!,#REF!,0)),"0", "1")</f>
        <v>0</v>
      </c>
      <c r="AP1690" s="2" t="str">
        <f>IF(ISERROR(MATCH(Table18[[#This Row], [Batch Start Year]],$BC$2:$BC$23,0)),"0", "1")</f>
        <v>0</v>
      </c>
      <c r="AQ1690" s="2" t="str">
        <f>IF(ISERROR(MATCH(Table18[[#This Row], [Batch Start Semester]],$BD$2:$BD$5,0)),"0", "1")</f>
        <v>0</v>
      </c>
      <c r="AR1690" s="2" t="str">
        <f>IF(ISERROR(MATCH(Table18[[#This Row], [Batch Session ]],$BE$2:$BE$5,0)),"0", "1")</f>
        <v>0</v>
      </c>
      <c r="AS1690" s="2" t="str">
        <f>IF(ISERROR(MATCH(Table18[[#This Row], [Current Semester Number ]],$BF$2:$BF$12,0)),"0", "1")</f>
        <v>0</v>
      </c>
      <c r="AT1690" s="2" t="str">
        <f>IF(ISERROR(MATCH(Table18[[#This Row], [Gender]],$BG$2:$BG$4,0)),"0", "1")</f>
        <v>0</v>
      </c>
      <c r="AU1690" s="2" t="str">
        <f>IF(ISERROR(MATCH(Table18[[#This Row], [Quota Type]],$BH$2:$BH$12,0)),"0", "1")</f>
        <v>0</v>
      </c>
      <c r="AV1690" s="2" t="str">
        <f>IF(ISERROR(MATCH(Table18[[#This Row], [Different Ability Type (only for Differently abled students)]],$BI$2:$BI$8,0)),"0", "1")</f>
        <v>0</v>
      </c>
      <c r="AW1690" s="2"/>
      <c r="AX1690" s="2"/>
      <c r="AY1690" s="2"/>
      <c r="AZ1690" s="2"/>
    </row>
    <row r="1691" ht="14.25">
      <c r="A1691" s="23"/>
      <c r="B1691" s="23"/>
      <c r="C1691" s="23"/>
      <c r="D1691" s="23"/>
      <c r="E1691" s="23"/>
      <c r="F1691" s="23"/>
      <c r="G1691" s="24"/>
      <c r="H1691" s="25"/>
      <c r="I1691" s="26"/>
      <c r="J1691" s="27"/>
      <c r="K1691" s="27"/>
      <c r="L1691" s="27"/>
      <c r="M1691" s="26"/>
      <c r="N1691" s="28"/>
      <c r="O1691" s="29"/>
      <c r="P1691" s="30"/>
      <c r="Q1691" s="30"/>
      <c r="R1691" s="30"/>
      <c r="S1691" s="31"/>
      <c r="T1691" s="26"/>
      <c r="U1691" s="27"/>
      <c r="V1691" s="82"/>
      <c r="W1691" s="83"/>
      <c r="X1691" s="27"/>
      <c r="Y1691" s="36"/>
      <c r="Z1691" s="27"/>
      <c r="AA1691" s="37"/>
      <c r="AB1691" s="38"/>
      <c r="AC1691" s="39"/>
      <c r="AD1691" s="40"/>
      <c r="AK1691" s="2" t="str">
        <f>IF(ISERROR(MATCH(Table18[[#This Row], [Sector of College]],$AY$2:$AY$4,0)),"0", "1")</f>
        <v>0</v>
      </c>
      <c r="AL1691" s="2" t="str">
        <f>IF(ISERROR(MATCH(Table18[[#This Row], [Type of College]],$AZ$2:$AZ$4,0)),"0", "1")</f>
        <v>0</v>
      </c>
      <c r="AM1691" s="2" t="str">
        <f>IF(ISERROR(MATCH(Table18[[#This Row], [College Category]],$BA$2:$BA$15,0)),"0", "1")</f>
        <v>0</v>
      </c>
      <c r="AN1691" s="2" t="str">
        <f>IF(ISERROR(MATCH(Table18[[#This Row], [Degree Duration]],$BB$3:$BB$12,0)),"0", "1")</f>
        <v>0</v>
      </c>
      <c r="AO1691" s="2" t="str">
        <f>IF(ISERROR(MATCH(#REF!,#REF!,0)),"0", "1")</f>
        <v>0</v>
      </c>
      <c r="AP1691" s="2" t="str">
        <f>IF(ISERROR(MATCH(Table18[[#This Row], [Batch Start Year]],$BC$2:$BC$23,0)),"0", "1")</f>
        <v>0</v>
      </c>
      <c r="AQ1691" s="2" t="str">
        <f>IF(ISERROR(MATCH(Table18[[#This Row], [Batch Start Semester]],$BD$2:$BD$5,0)),"0", "1")</f>
        <v>0</v>
      </c>
      <c r="AR1691" s="2" t="str">
        <f>IF(ISERROR(MATCH(Table18[[#This Row], [Batch Session ]],$BE$2:$BE$5,0)),"0", "1")</f>
        <v>0</v>
      </c>
      <c r="AS1691" s="2" t="str">
        <f>IF(ISERROR(MATCH(Table18[[#This Row], [Current Semester Number ]],$BF$2:$BF$12,0)),"0", "1")</f>
        <v>0</v>
      </c>
      <c r="AT1691" s="2" t="str">
        <f>IF(ISERROR(MATCH(Table18[[#This Row], [Gender]],$BG$2:$BG$4,0)),"0", "1")</f>
        <v>0</v>
      </c>
      <c r="AU1691" s="2" t="str">
        <f>IF(ISERROR(MATCH(Table18[[#This Row], [Quota Type]],$BH$2:$BH$12,0)),"0", "1")</f>
        <v>0</v>
      </c>
      <c r="AV1691" s="2" t="str">
        <f>IF(ISERROR(MATCH(Table18[[#This Row], [Different Ability Type (only for Differently abled students)]],$BI$2:$BI$8,0)),"0", "1")</f>
        <v>0</v>
      </c>
      <c r="AW1691" s="2"/>
      <c r="AX1691" s="2"/>
      <c r="AY1691" s="2"/>
      <c r="AZ1691" s="2"/>
    </row>
    <row r="1692" ht="14.25">
      <c r="A1692" s="23"/>
      <c r="B1692" s="23"/>
      <c r="C1692" s="23"/>
      <c r="D1692" s="23"/>
      <c r="E1692" s="23"/>
      <c r="F1692" s="23"/>
      <c r="G1692" s="24"/>
      <c r="H1692" s="25"/>
      <c r="I1692" s="26"/>
      <c r="J1692" s="27"/>
      <c r="K1692" s="27"/>
      <c r="L1692" s="27"/>
      <c r="M1692" s="26"/>
      <c r="N1692" s="28"/>
      <c r="O1692" s="29"/>
      <c r="P1692" s="30"/>
      <c r="Q1692" s="30"/>
      <c r="R1692" s="30"/>
      <c r="S1692" s="31"/>
      <c r="T1692" s="26"/>
      <c r="U1692" s="27"/>
      <c r="V1692" s="82"/>
      <c r="W1692" s="83"/>
      <c r="X1692" s="27"/>
      <c r="Y1692" s="36"/>
      <c r="Z1692" s="27"/>
      <c r="AA1692" s="37"/>
      <c r="AB1692" s="38"/>
      <c r="AC1692" s="39"/>
      <c r="AD1692" s="40"/>
      <c r="AK1692" s="2" t="str">
        <f>IF(ISERROR(MATCH(Table18[[#This Row], [Sector of College]],$AY$2:$AY$4,0)),"0", "1")</f>
        <v>0</v>
      </c>
      <c r="AL1692" s="2" t="str">
        <f>IF(ISERROR(MATCH(Table18[[#This Row], [Type of College]],$AZ$2:$AZ$4,0)),"0", "1")</f>
        <v>0</v>
      </c>
      <c r="AM1692" s="2" t="str">
        <f>IF(ISERROR(MATCH(Table18[[#This Row], [College Category]],$BA$2:$BA$15,0)),"0", "1")</f>
        <v>0</v>
      </c>
      <c r="AN1692" s="2" t="str">
        <f>IF(ISERROR(MATCH(Table18[[#This Row], [Degree Duration]],$BB$3:$BB$12,0)),"0", "1")</f>
        <v>0</v>
      </c>
      <c r="AO1692" s="2" t="str">
        <f>IF(ISERROR(MATCH(#REF!,#REF!,0)),"0", "1")</f>
        <v>0</v>
      </c>
      <c r="AP1692" s="2" t="str">
        <f>IF(ISERROR(MATCH(Table18[[#This Row], [Batch Start Year]],$BC$2:$BC$23,0)),"0", "1")</f>
        <v>0</v>
      </c>
      <c r="AQ1692" s="2" t="str">
        <f>IF(ISERROR(MATCH(Table18[[#This Row], [Batch Start Semester]],$BD$2:$BD$5,0)),"0", "1")</f>
        <v>0</v>
      </c>
      <c r="AR1692" s="2" t="str">
        <f>IF(ISERROR(MATCH(Table18[[#This Row], [Batch Session ]],$BE$2:$BE$5,0)),"0", "1")</f>
        <v>0</v>
      </c>
      <c r="AS1692" s="2" t="str">
        <f>IF(ISERROR(MATCH(Table18[[#This Row], [Current Semester Number ]],$BF$2:$BF$12,0)),"0", "1")</f>
        <v>0</v>
      </c>
      <c r="AT1692" s="2" t="str">
        <f>IF(ISERROR(MATCH(Table18[[#This Row], [Gender]],$BG$2:$BG$4,0)),"0", "1")</f>
        <v>0</v>
      </c>
      <c r="AU1692" s="2" t="str">
        <f>IF(ISERROR(MATCH(Table18[[#This Row], [Quota Type]],$BH$2:$BH$12,0)),"0", "1")</f>
        <v>0</v>
      </c>
      <c r="AV1692" s="2" t="str">
        <f>IF(ISERROR(MATCH(Table18[[#This Row], [Different Ability Type (only for Differently abled students)]],$BI$2:$BI$8,0)),"0", "1")</f>
        <v>0</v>
      </c>
      <c r="AW1692" s="2"/>
      <c r="AX1692" s="2"/>
      <c r="AY1692" s="2"/>
      <c r="AZ1692" s="2"/>
    </row>
    <row r="1693" ht="14.25">
      <c r="A1693" s="23"/>
      <c r="B1693" s="23"/>
      <c r="C1693" s="23"/>
      <c r="D1693" s="23"/>
      <c r="E1693" s="23"/>
      <c r="F1693" s="23"/>
      <c r="G1693" s="24"/>
      <c r="H1693" s="25"/>
      <c r="I1693" s="26"/>
      <c r="J1693" s="27"/>
      <c r="K1693" s="27"/>
      <c r="L1693" s="27"/>
      <c r="M1693" s="26"/>
      <c r="N1693" s="28"/>
      <c r="O1693" s="29"/>
      <c r="P1693" s="30"/>
      <c r="Q1693" s="30"/>
      <c r="R1693" s="30"/>
      <c r="S1693" s="31"/>
      <c r="T1693" s="26"/>
      <c r="U1693" s="27"/>
      <c r="V1693" s="82"/>
      <c r="W1693" s="83"/>
      <c r="X1693" s="27"/>
      <c r="Y1693" s="36"/>
      <c r="Z1693" s="27"/>
      <c r="AA1693" s="37"/>
      <c r="AB1693" s="38"/>
      <c r="AC1693" s="39"/>
      <c r="AD1693" s="40"/>
      <c r="AK1693" s="2" t="str">
        <f>IF(ISERROR(MATCH(Table18[[#This Row], [Sector of College]],$AY$2:$AY$4,0)),"0", "1")</f>
        <v>0</v>
      </c>
      <c r="AL1693" s="2" t="str">
        <f>IF(ISERROR(MATCH(Table18[[#This Row], [Type of College]],$AZ$2:$AZ$4,0)),"0", "1")</f>
        <v>0</v>
      </c>
      <c r="AM1693" s="2" t="str">
        <f>IF(ISERROR(MATCH(Table18[[#This Row], [College Category]],$BA$2:$BA$15,0)),"0", "1")</f>
        <v>0</v>
      </c>
      <c r="AN1693" s="2" t="str">
        <f>IF(ISERROR(MATCH(Table18[[#This Row], [Degree Duration]],$BB$3:$BB$12,0)),"0", "1")</f>
        <v>0</v>
      </c>
      <c r="AO1693" s="2" t="str">
        <f>IF(ISERROR(MATCH(#REF!,#REF!,0)),"0", "1")</f>
        <v>0</v>
      </c>
      <c r="AP1693" s="2" t="str">
        <f>IF(ISERROR(MATCH(Table18[[#This Row], [Batch Start Year]],$BC$2:$BC$23,0)),"0", "1")</f>
        <v>0</v>
      </c>
      <c r="AQ1693" s="2" t="str">
        <f>IF(ISERROR(MATCH(Table18[[#This Row], [Batch Start Semester]],$BD$2:$BD$5,0)),"0", "1")</f>
        <v>0</v>
      </c>
      <c r="AR1693" s="2" t="str">
        <f>IF(ISERROR(MATCH(Table18[[#This Row], [Batch Session ]],$BE$2:$BE$5,0)),"0", "1")</f>
        <v>0</v>
      </c>
      <c r="AS1693" s="2" t="str">
        <f>IF(ISERROR(MATCH(Table18[[#This Row], [Current Semester Number ]],$BF$2:$BF$12,0)),"0", "1")</f>
        <v>0</v>
      </c>
      <c r="AT1693" s="2" t="str">
        <f>IF(ISERROR(MATCH(Table18[[#This Row], [Gender]],$BG$2:$BG$4,0)),"0", "1")</f>
        <v>0</v>
      </c>
      <c r="AU1693" s="2" t="str">
        <f>IF(ISERROR(MATCH(Table18[[#This Row], [Quota Type]],$BH$2:$BH$12,0)),"0", "1")</f>
        <v>0</v>
      </c>
      <c r="AV1693" s="2" t="str">
        <f>IF(ISERROR(MATCH(Table18[[#This Row], [Different Ability Type (only for Differently abled students)]],$BI$2:$BI$8,0)),"0", "1")</f>
        <v>0</v>
      </c>
      <c r="AW1693" s="2"/>
      <c r="AX1693" s="2"/>
      <c r="AY1693" s="2"/>
      <c r="AZ1693" s="2"/>
    </row>
    <row r="1694" ht="14.25">
      <c r="A1694" s="23"/>
      <c r="B1694" s="23"/>
      <c r="C1694" s="23"/>
      <c r="D1694" s="23"/>
      <c r="E1694" s="23"/>
      <c r="F1694" s="23"/>
      <c r="G1694" s="24"/>
      <c r="H1694" s="25"/>
      <c r="I1694" s="26"/>
      <c r="J1694" s="27"/>
      <c r="K1694" s="27"/>
      <c r="L1694" s="27"/>
      <c r="M1694" s="26"/>
      <c r="N1694" s="28"/>
      <c r="O1694" s="29"/>
      <c r="P1694" s="30"/>
      <c r="Q1694" s="30"/>
      <c r="R1694" s="30"/>
      <c r="S1694" s="31"/>
      <c r="T1694" s="26"/>
      <c r="U1694" s="27"/>
      <c r="V1694" s="82"/>
      <c r="W1694" s="83"/>
      <c r="X1694" s="27"/>
      <c r="Y1694" s="36"/>
      <c r="Z1694" s="27"/>
      <c r="AA1694" s="37"/>
      <c r="AB1694" s="38"/>
      <c r="AC1694" s="39"/>
      <c r="AD1694" s="40"/>
      <c r="AK1694" s="2" t="str">
        <f>IF(ISERROR(MATCH(Table18[[#This Row], [Sector of College]],$AY$2:$AY$4,0)),"0", "1")</f>
        <v>0</v>
      </c>
      <c r="AL1694" s="2" t="str">
        <f>IF(ISERROR(MATCH(Table18[[#This Row], [Type of College]],$AZ$2:$AZ$4,0)),"0", "1")</f>
        <v>0</v>
      </c>
      <c r="AM1694" s="2" t="str">
        <f>IF(ISERROR(MATCH(Table18[[#This Row], [College Category]],$BA$2:$BA$15,0)),"0", "1")</f>
        <v>0</v>
      </c>
      <c r="AN1694" s="2" t="str">
        <f>IF(ISERROR(MATCH(Table18[[#This Row], [Degree Duration]],$BB$3:$BB$12,0)),"0", "1")</f>
        <v>0</v>
      </c>
      <c r="AO1694" s="2" t="str">
        <f>IF(ISERROR(MATCH(#REF!,#REF!,0)),"0", "1")</f>
        <v>0</v>
      </c>
      <c r="AP1694" s="2" t="str">
        <f>IF(ISERROR(MATCH(Table18[[#This Row], [Batch Start Year]],$BC$2:$BC$23,0)),"0", "1")</f>
        <v>0</v>
      </c>
      <c r="AQ1694" s="2" t="str">
        <f>IF(ISERROR(MATCH(Table18[[#This Row], [Batch Start Semester]],$BD$2:$BD$5,0)),"0", "1")</f>
        <v>0</v>
      </c>
      <c r="AR1694" s="2" t="str">
        <f>IF(ISERROR(MATCH(Table18[[#This Row], [Batch Session ]],$BE$2:$BE$5,0)),"0", "1")</f>
        <v>0</v>
      </c>
      <c r="AS1694" s="2" t="str">
        <f>IF(ISERROR(MATCH(Table18[[#This Row], [Current Semester Number ]],$BF$2:$BF$12,0)),"0", "1")</f>
        <v>0</v>
      </c>
      <c r="AT1694" s="2" t="str">
        <f>IF(ISERROR(MATCH(Table18[[#This Row], [Gender]],$BG$2:$BG$4,0)),"0", "1")</f>
        <v>0</v>
      </c>
      <c r="AU1694" s="2" t="str">
        <f>IF(ISERROR(MATCH(Table18[[#This Row], [Quota Type]],$BH$2:$BH$12,0)),"0", "1")</f>
        <v>0</v>
      </c>
      <c r="AV1694" s="2" t="str">
        <f>IF(ISERROR(MATCH(Table18[[#This Row], [Different Ability Type (only for Differently abled students)]],$BI$2:$BI$8,0)),"0", "1")</f>
        <v>0</v>
      </c>
      <c r="AW1694" s="2"/>
      <c r="AX1694" s="2"/>
      <c r="AY1694" s="2"/>
      <c r="AZ1694" s="2"/>
    </row>
    <row r="1695" ht="14.25">
      <c r="A1695" s="23"/>
      <c r="B1695" s="23"/>
      <c r="C1695" s="23"/>
      <c r="D1695" s="23"/>
      <c r="E1695" s="23"/>
      <c r="F1695" s="23"/>
      <c r="G1695" s="24"/>
      <c r="H1695" s="25"/>
      <c r="I1695" s="26"/>
      <c r="J1695" s="27"/>
      <c r="K1695" s="27"/>
      <c r="L1695" s="27"/>
      <c r="M1695" s="26"/>
      <c r="N1695" s="28"/>
      <c r="O1695" s="29"/>
      <c r="P1695" s="30"/>
      <c r="Q1695" s="30"/>
      <c r="R1695" s="30"/>
      <c r="S1695" s="31"/>
      <c r="T1695" s="26"/>
      <c r="U1695" s="27"/>
      <c r="V1695" s="82"/>
      <c r="W1695" s="83"/>
      <c r="X1695" s="27"/>
      <c r="Y1695" s="36"/>
      <c r="Z1695" s="27"/>
      <c r="AA1695" s="37"/>
      <c r="AB1695" s="38"/>
      <c r="AC1695" s="39"/>
      <c r="AD1695" s="40"/>
      <c r="AK1695" s="2" t="str">
        <f>IF(ISERROR(MATCH(Table18[[#This Row], [Sector of College]],$AY$2:$AY$4,0)),"0", "1")</f>
        <v>0</v>
      </c>
      <c r="AL1695" s="2" t="str">
        <f>IF(ISERROR(MATCH(Table18[[#This Row], [Type of College]],$AZ$2:$AZ$4,0)),"0", "1")</f>
        <v>0</v>
      </c>
      <c r="AM1695" s="2" t="str">
        <f>IF(ISERROR(MATCH(Table18[[#This Row], [College Category]],$BA$2:$BA$15,0)),"0", "1")</f>
        <v>0</v>
      </c>
      <c r="AN1695" s="2" t="str">
        <f>IF(ISERROR(MATCH(Table18[[#This Row], [Degree Duration]],$BB$3:$BB$12,0)),"0", "1")</f>
        <v>0</v>
      </c>
      <c r="AO1695" s="2" t="str">
        <f>IF(ISERROR(MATCH(#REF!,#REF!,0)),"0", "1")</f>
        <v>0</v>
      </c>
      <c r="AP1695" s="2" t="str">
        <f>IF(ISERROR(MATCH(Table18[[#This Row], [Batch Start Year]],$BC$2:$BC$23,0)),"0", "1")</f>
        <v>0</v>
      </c>
      <c r="AQ1695" s="2" t="str">
        <f>IF(ISERROR(MATCH(Table18[[#This Row], [Batch Start Semester]],$BD$2:$BD$5,0)),"0", "1")</f>
        <v>0</v>
      </c>
      <c r="AR1695" s="2" t="str">
        <f>IF(ISERROR(MATCH(Table18[[#This Row], [Batch Session ]],$BE$2:$BE$5,0)),"0", "1")</f>
        <v>0</v>
      </c>
      <c r="AS1695" s="2" t="str">
        <f>IF(ISERROR(MATCH(Table18[[#This Row], [Current Semester Number ]],$BF$2:$BF$12,0)),"0", "1")</f>
        <v>0</v>
      </c>
      <c r="AT1695" s="2" t="str">
        <f>IF(ISERROR(MATCH(Table18[[#This Row], [Gender]],$BG$2:$BG$4,0)),"0", "1")</f>
        <v>0</v>
      </c>
      <c r="AU1695" s="2" t="str">
        <f>IF(ISERROR(MATCH(Table18[[#This Row], [Quota Type]],$BH$2:$BH$12,0)),"0", "1")</f>
        <v>0</v>
      </c>
      <c r="AV1695" s="2" t="str">
        <f>IF(ISERROR(MATCH(Table18[[#This Row], [Different Ability Type (only for Differently abled students)]],$BI$2:$BI$8,0)),"0", "1")</f>
        <v>0</v>
      </c>
      <c r="AW1695" s="2"/>
      <c r="AX1695" s="2"/>
      <c r="AY1695" s="2"/>
      <c r="AZ1695" s="2"/>
    </row>
    <row r="1696" ht="14.25">
      <c r="A1696" s="23"/>
      <c r="B1696" s="23"/>
      <c r="C1696" s="23"/>
      <c r="D1696" s="23"/>
      <c r="E1696" s="23"/>
      <c r="F1696" s="23"/>
      <c r="G1696" s="24"/>
      <c r="H1696" s="25"/>
      <c r="I1696" s="26"/>
      <c r="J1696" s="27"/>
      <c r="K1696" s="27"/>
      <c r="L1696" s="27"/>
      <c r="M1696" s="26"/>
      <c r="N1696" s="28"/>
      <c r="O1696" s="29"/>
      <c r="P1696" s="30"/>
      <c r="Q1696" s="30"/>
      <c r="R1696" s="30"/>
      <c r="S1696" s="31"/>
      <c r="T1696" s="26"/>
      <c r="U1696" s="27"/>
      <c r="V1696" s="82"/>
      <c r="W1696" s="83"/>
      <c r="X1696" s="27"/>
      <c r="Y1696" s="36"/>
      <c r="Z1696" s="27"/>
      <c r="AA1696" s="37"/>
      <c r="AB1696" s="38"/>
      <c r="AC1696" s="39"/>
      <c r="AD1696" s="40"/>
      <c r="AK1696" s="2" t="str">
        <f>IF(ISERROR(MATCH(Table18[[#This Row], [Sector of College]],$AY$2:$AY$4,0)),"0", "1")</f>
        <v>0</v>
      </c>
      <c r="AL1696" s="2" t="str">
        <f>IF(ISERROR(MATCH(Table18[[#This Row], [Type of College]],$AZ$2:$AZ$4,0)),"0", "1")</f>
        <v>0</v>
      </c>
      <c r="AM1696" s="2" t="str">
        <f>IF(ISERROR(MATCH(Table18[[#This Row], [College Category]],$BA$2:$BA$15,0)),"0", "1")</f>
        <v>0</v>
      </c>
      <c r="AN1696" s="2" t="str">
        <f>IF(ISERROR(MATCH(Table18[[#This Row], [Degree Duration]],$BB$3:$BB$12,0)),"0", "1")</f>
        <v>0</v>
      </c>
      <c r="AO1696" s="2" t="str">
        <f>IF(ISERROR(MATCH(#REF!,#REF!,0)),"0", "1")</f>
        <v>0</v>
      </c>
      <c r="AP1696" s="2" t="str">
        <f>IF(ISERROR(MATCH(Table18[[#This Row], [Batch Start Year]],$BC$2:$BC$23,0)),"0", "1")</f>
        <v>0</v>
      </c>
      <c r="AQ1696" s="2" t="str">
        <f>IF(ISERROR(MATCH(Table18[[#This Row], [Batch Start Semester]],$BD$2:$BD$5,0)),"0", "1")</f>
        <v>0</v>
      </c>
      <c r="AR1696" s="2" t="str">
        <f>IF(ISERROR(MATCH(Table18[[#This Row], [Batch Session ]],$BE$2:$BE$5,0)),"0", "1")</f>
        <v>0</v>
      </c>
      <c r="AS1696" s="2" t="str">
        <f>IF(ISERROR(MATCH(Table18[[#This Row], [Current Semester Number ]],$BF$2:$BF$12,0)),"0", "1")</f>
        <v>0</v>
      </c>
      <c r="AT1696" s="2" t="str">
        <f>IF(ISERROR(MATCH(Table18[[#This Row], [Gender]],$BG$2:$BG$4,0)),"0", "1")</f>
        <v>0</v>
      </c>
      <c r="AU1696" s="2" t="str">
        <f>IF(ISERROR(MATCH(Table18[[#This Row], [Quota Type]],$BH$2:$BH$12,0)),"0", "1")</f>
        <v>0</v>
      </c>
      <c r="AV1696" s="2" t="str">
        <f>IF(ISERROR(MATCH(Table18[[#This Row], [Different Ability Type (only for Differently abled students)]],$BI$2:$BI$8,0)),"0", "1")</f>
        <v>0</v>
      </c>
      <c r="AW1696" s="2"/>
      <c r="AX1696" s="2"/>
      <c r="AY1696" s="2"/>
      <c r="AZ1696" s="2"/>
    </row>
    <row r="1697" ht="14.25">
      <c r="A1697" s="23"/>
      <c r="B1697" s="23"/>
      <c r="C1697" s="23"/>
      <c r="D1697" s="23"/>
      <c r="E1697" s="23"/>
      <c r="F1697" s="23"/>
      <c r="G1697" s="24"/>
      <c r="H1697" s="25"/>
      <c r="I1697" s="26"/>
      <c r="J1697" s="27"/>
      <c r="K1697" s="27"/>
      <c r="L1697" s="27"/>
      <c r="M1697" s="26"/>
      <c r="N1697" s="28"/>
      <c r="O1697" s="29"/>
      <c r="P1697" s="30"/>
      <c r="Q1697" s="30"/>
      <c r="R1697" s="30"/>
      <c r="S1697" s="31"/>
      <c r="T1697" s="26"/>
      <c r="U1697" s="27"/>
      <c r="V1697" s="82"/>
      <c r="W1697" s="83"/>
      <c r="X1697" s="27"/>
      <c r="Y1697" s="36"/>
      <c r="Z1697" s="27"/>
      <c r="AA1697" s="37"/>
      <c r="AB1697" s="38"/>
      <c r="AC1697" s="39"/>
      <c r="AD1697" s="40"/>
      <c r="AK1697" s="2" t="str">
        <f>IF(ISERROR(MATCH(Table18[[#This Row], [Sector of College]],$AY$2:$AY$4,0)),"0", "1")</f>
        <v>0</v>
      </c>
      <c r="AL1697" s="2" t="str">
        <f>IF(ISERROR(MATCH(Table18[[#This Row], [Type of College]],$AZ$2:$AZ$4,0)),"0", "1")</f>
        <v>0</v>
      </c>
      <c r="AM1697" s="2" t="str">
        <f>IF(ISERROR(MATCH(Table18[[#This Row], [College Category]],$BA$2:$BA$15,0)),"0", "1")</f>
        <v>0</v>
      </c>
      <c r="AN1697" s="2" t="str">
        <f>IF(ISERROR(MATCH(Table18[[#This Row], [Degree Duration]],$BB$3:$BB$12,0)),"0", "1")</f>
        <v>0</v>
      </c>
      <c r="AO1697" s="2" t="str">
        <f>IF(ISERROR(MATCH(#REF!,#REF!,0)),"0", "1")</f>
        <v>0</v>
      </c>
      <c r="AP1697" s="2" t="str">
        <f>IF(ISERROR(MATCH(Table18[[#This Row], [Batch Start Year]],$BC$2:$BC$23,0)),"0", "1")</f>
        <v>0</v>
      </c>
      <c r="AQ1697" s="2" t="str">
        <f>IF(ISERROR(MATCH(Table18[[#This Row], [Batch Start Semester]],$BD$2:$BD$5,0)),"0", "1")</f>
        <v>0</v>
      </c>
      <c r="AR1697" s="2" t="str">
        <f>IF(ISERROR(MATCH(Table18[[#This Row], [Batch Session ]],$BE$2:$BE$5,0)),"0", "1")</f>
        <v>0</v>
      </c>
      <c r="AS1697" s="2" t="str">
        <f>IF(ISERROR(MATCH(Table18[[#This Row], [Current Semester Number ]],$BF$2:$BF$12,0)),"0", "1")</f>
        <v>0</v>
      </c>
      <c r="AT1697" s="2" t="str">
        <f>IF(ISERROR(MATCH(Table18[[#This Row], [Gender]],$BG$2:$BG$4,0)),"0", "1")</f>
        <v>0</v>
      </c>
      <c r="AU1697" s="2" t="str">
        <f>IF(ISERROR(MATCH(Table18[[#This Row], [Quota Type]],$BH$2:$BH$12,0)),"0", "1")</f>
        <v>0</v>
      </c>
      <c r="AV1697" s="2" t="str">
        <f>IF(ISERROR(MATCH(Table18[[#This Row], [Different Ability Type (only for Differently abled students)]],$BI$2:$BI$8,0)),"0", "1")</f>
        <v>0</v>
      </c>
      <c r="AW1697" s="2"/>
      <c r="AX1697" s="2"/>
      <c r="AY1697" s="2"/>
      <c r="AZ1697" s="2"/>
    </row>
    <row r="1698" ht="14.25">
      <c r="A1698" s="23"/>
      <c r="B1698" s="23"/>
      <c r="C1698" s="23"/>
      <c r="D1698" s="23"/>
      <c r="E1698" s="23"/>
      <c r="F1698" s="23"/>
      <c r="G1698" s="24"/>
      <c r="H1698" s="25"/>
      <c r="I1698" s="26"/>
      <c r="J1698" s="27"/>
      <c r="K1698" s="27"/>
      <c r="L1698" s="27"/>
      <c r="M1698" s="26"/>
      <c r="N1698" s="28"/>
      <c r="O1698" s="29"/>
      <c r="P1698" s="30"/>
      <c r="Q1698" s="30"/>
      <c r="R1698" s="30"/>
      <c r="S1698" s="31"/>
      <c r="T1698" s="26"/>
      <c r="U1698" s="27"/>
      <c r="V1698" s="82"/>
      <c r="W1698" s="83"/>
      <c r="X1698" s="27"/>
      <c r="Y1698" s="36"/>
      <c r="Z1698" s="27"/>
      <c r="AA1698" s="37"/>
      <c r="AB1698" s="38"/>
      <c r="AC1698" s="39"/>
      <c r="AD1698" s="40"/>
      <c r="AK1698" s="2" t="str">
        <f>IF(ISERROR(MATCH(Table18[[#This Row], [Sector of College]],$AY$2:$AY$4,0)),"0", "1")</f>
        <v>0</v>
      </c>
      <c r="AL1698" s="2" t="str">
        <f>IF(ISERROR(MATCH(Table18[[#This Row], [Type of College]],$AZ$2:$AZ$4,0)),"0", "1")</f>
        <v>0</v>
      </c>
      <c r="AM1698" s="2" t="str">
        <f>IF(ISERROR(MATCH(Table18[[#This Row], [College Category]],$BA$2:$BA$15,0)),"0", "1")</f>
        <v>0</v>
      </c>
      <c r="AN1698" s="2" t="str">
        <f>IF(ISERROR(MATCH(Table18[[#This Row], [Degree Duration]],$BB$3:$BB$12,0)),"0", "1")</f>
        <v>0</v>
      </c>
      <c r="AO1698" s="2" t="str">
        <f>IF(ISERROR(MATCH(#REF!,#REF!,0)),"0", "1")</f>
        <v>0</v>
      </c>
      <c r="AP1698" s="2" t="str">
        <f>IF(ISERROR(MATCH(Table18[[#This Row], [Batch Start Year]],$BC$2:$BC$23,0)),"0", "1")</f>
        <v>0</v>
      </c>
      <c r="AQ1698" s="2" t="str">
        <f>IF(ISERROR(MATCH(Table18[[#This Row], [Batch Start Semester]],$BD$2:$BD$5,0)),"0", "1")</f>
        <v>0</v>
      </c>
      <c r="AR1698" s="2" t="str">
        <f>IF(ISERROR(MATCH(Table18[[#This Row], [Batch Session ]],$BE$2:$BE$5,0)),"0", "1")</f>
        <v>0</v>
      </c>
      <c r="AS1698" s="2" t="str">
        <f>IF(ISERROR(MATCH(Table18[[#This Row], [Current Semester Number ]],$BF$2:$BF$12,0)),"0", "1")</f>
        <v>0</v>
      </c>
      <c r="AT1698" s="2" t="str">
        <f>IF(ISERROR(MATCH(Table18[[#This Row], [Gender]],$BG$2:$BG$4,0)),"0", "1")</f>
        <v>0</v>
      </c>
      <c r="AU1698" s="2" t="str">
        <f>IF(ISERROR(MATCH(Table18[[#This Row], [Quota Type]],$BH$2:$BH$12,0)),"0", "1")</f>
        <v>0</v>
      </c>
      <c r="AV1698" s="2" t="str">
        <f>IF(ISERROR(MATCH(Table18[[#This Row], [Different Ability Type (only for Differently abled students)]],$BI$2:$BI$8,0)),"0", "1")</f>
        <v>0</v>
      </c>
      <c r="AW1698" s="2"/>
      <c r="AX1698" s="2"/>
      <c r="AY1698" s="2"/>
      <c r="AZ1698" s="2"/>
    </row>
    <row r="1699" ht="14.25">
      <c r="A1699" s="23"/>
      <c r="B1699" s="23"/>
      <c r="C1699" s="23"/>
      <c r="D1699" s="23"/>
      <c r="E1699" s="23"/>
      <c r="F1699" s="23"/>
      <c r="G1699" s="24"/>
      <c r="H1699" s="25"/>
      <c r="I1699" s="26"/>
      <c r="J1699" s="27"/>
      <c r="K1699" s="27"/>
      <c r="L1699" s="27"/>
      <c r="M1699" s="26"/>
      <c r="N1699" s="28"/>
      <c r="O1699" s="29"/>
      <c r="P1699" s="30"/>
      <c r="Q1699" s="30"/>
      <c r="R1699" s="30"/>
      <c r="S1699" s="31"/>
      <c r="T1699" s="26"/>
      <c r="U1699" s="27"/>
      <c r="V1699" s="82"/>
      <c r="W1699" s="83"/>
      <c r="X1699" s="27"/>
      <c r="Y1699" s="36"/>
      <c r="Z1699" s="27"/>
      <c r="AA1699" s="37"/>
      <c r="AB1699" s="38"/>
      <c r="AC1699" s="39"/>
      <c r="AD1699" s="40"/>
      <c r="AK1699" s="2" t="str">
        <f>IF(ISERROR(MATCH(Table18[[#This Row], [Sector of College]],$AY$2:$AY$4,0)),"0", "1")</f>
        <v>0</v>
      </c>
      <c r="AL1699" s="2" t="str">
        <f>IF(ISERROR(MATCH(Table18[[#This Row], [Type of College]],$AZ$2:$AZ$4,0)),"0", "1")</f>
        <v>0</v>
      </c>
      <c r="AM1699" s="2" t="str">
        <f>IF(ISERROR(MATCH(Table18[[#This Row], [College Category]],$BA$2:$BA$15,0)),"0", "1")</f>
        <v>0</v>
      </c>
      <c r="AN1699" s="2" t="str">
        <f>IF(ISERROR(MATCH(Table18[[#This Row], [Degree Duration]],$BB$3:$BB$12,0)),"0", "1")</f>
        <v>0</v>
      </c>
      <c r="AO1699" s="2" t="str">
        <f>IF(ISERROR(MATCH(#REF!,#REF!,0)),"0", "1")</f>
        <v>0</v>
      </c>
      <c r="AP1699" s="2" t="str">
        <f>IF(ISERROR(MATCH(Table18[[#This Row], [Batch Start Year]],$BC$2:$BC$23,0)),"0", "1")</f>
        <v>0</v>
      </c>
      <c r="AQ1699" s="2" t="str">
        <f>IF(ISERROR(MATCH(Table18[[#This Row], [Batch Start Semester]],$BD$2:$BD$5,0)),"0", "1")</f>
        <v>0</v>
      </c>
      <c r="AR1699" s="2" t="str">
        <f>IF(ISERROR(MATCH(Table18[[#This Row], [Batch Session ]],$BE$2:$BE$5,0)),"0", "1")</f>
        <v>0</v>
      </c>
      <c r="AS1699" s="2" t="str">
        <f>IF(ISERROR(MATCH(Table18[[#This Row], [Current Semester Number ]],$BF$2:$BF$12,0)),"0", "1")</f>
        <v>0</v>
      </c>
      <c r="AT1699" s="2" t="str">
        <f>IF(ISERROR(MATCH(Table18[[#This Row], [Gender]],$BG$2:$BG$4,0)),"0", "1")</f>
        <v>0</v>
      </c>
      <c r="AU1699" s="2" t="str">
        <f>IF(ISERROR(MATCH(Table18[[#This Row], [Quota Type]],$BH$2:$BH$12,0)),"0", "1")</f>
        <v>0</v>
      </c>
      <c r="AV1699" s="2" t="str">
        <f>IF(ISERROR(MATCH(Table18[[#This Row], [Different Ability Type (only for Differently abled students)]],$BI$2:$BI$8,0)),"0", "1")</f>
        <v>0</v>
      </c>
      <c r="AW1699" s="2"/>
      <c r="AX1699" s="2"/>
      <c r="AY1699" s="2"/>
      <c r="AZ1699" s="2"/>
    </row>
    <row r="1700" ht="14.25">
      <c r="A1700" s="23"/>
      <c r="B1700" s="23"/>
      <c r="C1700" s="23"/>
      <c r="D1700" s="23"/>
      <c r="E1700" s="23"/>
      <c r="F1700" s="23"/>
      <c r="G1700" s="24"/>
      <c r="H1700" s="25"/>
      <c r="I1700" s="26"/>
      <c r="J1700" s="27"/>
      <c r="K1700" s="27"/>
      <c r="L1700" s="27"/>
      <c r="M1700" s="26"/>
      <c r="N1700" s="28"/>
      <c r="O1700" s="29"/>
      <c r="P1700" s="30"/>
      <c r="Q1700" s="30"/>
      <c r="R1700" s="30"/>
      <c r="S1700" s="31"/>
      <c r="T1700" s="26"/>
      <c r="U1700" s="27"/>
      <c r="V1700" s="82"/>
      <c r="W1700" s="83"/>
      <c r="X1700" s="27"/>
      <c r="Y1700" s="36"/>
      <c r="Z1700" s="27"/>
      <c r="AA1700" s="37"/>
      <c r="AB1700" s="38"/>
      <c r="AC1700" s="39"/>
      <c r="AD1700" s="40"/>
      <c r="AK1700" s="2" t="str">
        <f>IF(ISERROR(MATCH(Table18[[#This Row], [Sector of College]],$AY$2:$AY$4,0)),"0", "1")</f>
        <v>0</v>
      </c>
      <c r="AL1700" s="2" t="str">
        <f>IF(ISERROR(MATCH(Table18[[#This Row], [Type of College]],$AZ$2:$AZ$4,0)),"0", "1")</f>
        <v>0</v>
      </c>
      <c r="AM1700" s="2" t="str">
        <f>IF(ISERROR(MATCH(Table18[[#This Row], [College Category]],$BA$2:$BA$15,0)),"0", "1")</f>
        <v>0</v>
      </c>
      <c r="AN1700" s="2" t="str">
        <f>IF(ISERROR(MATCH(Table18[[#This Row], [Degree Duration]],$BB$3:$BB$12,0)),"0", "1")</f>
        <v>0</v>
      </c>
      <c r="AO1700" s="2" t="str">
        <f>IF(ISERROR(MATCH(#REF!,#REF!,0)),"0", "1")</f>
        <v>0</v>
      </c>
      <c r="AP1700" s="2" t="str">
        <f>IF(ISERROR(MATCH(Table18[[#This Row], [Batch Start Year]],$BC$2:$BC$23,0)),"0", "1")</f>
        <v>0</v>
      </c>
      <c r="AQ1700" s="2" t="str">
        <f>IF(ISERROR(MATCH(Table18[[#This Row], [Batch Start Semester]],$BD$2:$BD$5,0)),"0", "1")</f>
        <v>0</v>
      </c>
      <c r="AR1700" s="2" t="str">
        <f>IF(ISERROR(MATCH(Table18[[#This Row], [Batch Session ]],$BE$2:$BE$5,0)),"0", "1")</f>
        <v>0</v>
      </c>
      <c r="AS1700" s="2" t="str">
        <f>IF(ISERROR(MATCH(Table18[[#This Row], [Current Semester Number ]],$BF$2:$BF$12,0)),"0", "1")</f>
        <v>0</v>
      </c>
      <c r="AT1700" s="2" t="str">
        <f>IF(ISERROR(MATCH(Table18[[#This Row], [Gender]],$BG$2:$BG$4,0)),"0", "1")</f>
        <v>0</v>
      </c>
      <c r="AU1700" s="2" t="str">
        <f>IF(ISERROR(MATCH(Table18[[#This Row], [Quota Type]],$BH$2:$BH$12,0)),"0", "1")</f>
        <v>0</v>
      </c>
      <c r="AV1700" s="2" t="str">
        <f>IF(ISERROR(MATCH(Table18[[#This Row], [Different Ability Type (only for Differently abled students)]],$BI$2:$BI$8,0)),"0", "1")</f>
        <v>0</v>
      </c>
      <c r="AW1700" s="2"/>
      <c r="AX1700" s="2"/>
      <c r="AY1700" s="2"/>
      <c r="AZ1700" s="2"/>
    </row>
    <row r="1701" ht="14.25">
      <c r="A1701" s="23"/>
      <c r="B1701" s="23"/>
      <c r="C1701" s="23"/>
      <c r="D1701" s="23"/>
      <c r="E1701" s="23"/>
      <c r="F1701" s="23"/>
      <c r="G1701" s="24"/>
      <c r="H1701" s="25"/>
      <c r="I1701" s="26"/>
      <c r="J1701" s="27"/>
      <c r="K1701" s="27"/>
      <c r="L1701" s="27"/>
      <c r="M1701" s="26"/>
      <c r="N1701" s="28"/>
      <c r="O1701" s="29"/>
      <c r="P1701" s="30"/>
      <c r="Q1701" s="30"/>
      <c r="R1701" s="30"/>
      <c r="S1701" s="31"/>
      <c r="T1701" s="26"/>
      <c r="U1701" s="27"/>
      <c r="V1701" s="82"/>
      <c r="W1701" s="83"/>
      <c r="X1701" s="27"/>
      <c r="Y1701" s="36"/>
      <c r="Z1701" s="27"/>
      <c r="AA1701" s="37"/>
      <c r="AB1701" s="38"/>
      <c r="AC1701" s="39"/>
      <c r="AD1701" s="40"/>
      <c r="AK1701" s="2" t="str">
        <f>IF(ISERROR(MATCH(Table18[[#This Row], [Sector of College]],$AY$2:$AY$4,0)),"0", "1")</f>
        <v>0</v>
      </c>
      <c r="AL1701" s="2" t="str">
        <f>IF(ISERROR(MATCH(Table18[[#This Row], [Type of College]],$AZ$2:$AZ$4,0)),"0", "1")</f>
        <v>0</v>
      </c>
      <c r="AM1701" s="2" t="str">
        <f>IF(ISERROR(MATCH(Table18[[#This Row], [College Category]],$BA$2:$BA$15,0)),"0", "1")</f>
        <v>0</v>
      </c>
      <c r="AN1701" s="2" t="str">
        <f>IF(ISERROR(MATCH(Table18[[#This Row], [Degree Duration]],$BB$3:$BB$12,0)),"0", "1")</f>
        <v>0</v>
      </c>
      <c r="AO1701" s="2" t="str">
        <f>IF(ISERROR(MATCH(#REF!,#REF!,0)),"0", "1")</f>
        <v>0</v>
      </c>
      <c r="AP1701" s="2" t="str">
        <f>IF(ISERROR(MATCH(Table18[[#This Row], [Batch Start Year]],$BC$2:$BC$23,0)),"0", "1")</f>
        <v>0</v>
      </c>
      <c r="AQ1701" s="2" t="str">
        <f>IF(ISERROR(MATCH(Table18[[#This Row], [Batch Start Semester]],$BD$2:$BD$5,0)),"0", "1")</f>
        <v>0</v>
      </c>
      <c r="AR1701" s="2" t="str">
        <f>IF(ISERROR(MATCH(Table18[[#This Row], [Batch Session ]],$BE$2:$BE$5,0)),"0", "1")</f>
        <v>0</v>
      </c>
      <c r="AS1701" s="2" t="str">
        <f>IF(ISERROR(MATCH(Table18[[#This Row], [Current Semester Number ]],$BF$2:$BF$12,0)),"0", "1")</f>
        <v>0</v>
      </c>
      <c r="AT1701" s="2" t="str">
        <f>IF(ISERROR(MATCH(Table18[[#This Row], [Gender]],$BG$2:$BG$4,0)),"0", "1")</f>
        <v>0</v>
      </c>
      <c r="AU1701" s="2" t="str">
        <f>IF(ISERROR(MATCH(Table18[[#This Row], [Quota Type]],$BH$2:$BH$12,0)),"0", "1")</f>
        <v>0</v>
      </c>
      <c r="AV1701" s="2" t="str">
        <f>IF(ISERROR(MATCH(Table18[[#This Row], [Different Ability Type (only for Differently abled students)]],$BI$2:$BI$8,0)),"0", "1")</f>
        <v>0</v>
      </c>
      <c r="AW1701" s="2"/>
      <c r="AX1701" s="2"/>
      <c r="AY1701" s="2"/>
      <c r="AZ1701" s="2"/>
    </row>
    <row r="1702" ht="14.25">
      <c r="A1702" s="23"/>
      <c r="B1702" s="23"/>
      <c r="C1702" s="23"/>
      <c r="D1702" s="23"/>
      <c r="E1702" s="23"/>
      <c r="F1702" s="23"/>
      <c r="G1702" s="24"/>
      <c r="H1702" s="25"/>
      <c r="I1702" s="26"/>
      <c r="J1702" s="27"/>
      <c r="K1702" s="27"/>
      <c r="L1702" s="27"/>
      <c r="M1702" s="26"/>
      <c r="N1702" s="28"/>
      <c r="O1702" s="29"/>
      <c r="P1702" s="30"/>
      <c r="Q1702" s="30"/>
      <c r="R1702" s="30"/>
      <c r="S1702" s="31"/>
      <c r="T1702" s="26"/>
      <c r="U1702" s="27"/>
      <c r="V1702" s="82"/>
      <c r="W1702" s="83"/>
      <c r="X1702" s="27"/>
      <c r="Y1702" s="36"/>
      <c r="Z1702" s="27"/>
      <c r="AA1702" s="37"/>
      <c r="AB1702" s="38"/>
      <c r="AC1702" s="39"/>
      <c r="AD1702" s="40"/>
      <c r="AK1702" s="2" t="str">
        <f>IF(ISERROR(MATCH(Table18[[#This Row], [Sector of College]],$AY$2:$AY$4,0)),"0", "1")</f>
        <v>0</v>
      </c>
      <c r="AL1702" s="2" t="str">
        <f>IF(ISERROR(MATCH(Table18[[#This Row], [Type of College]],$AZ$2:$AZ$4,0)),"0", "1")</f>
        <v>0</v>
      </c>
      <c r="AM1702" s="2" t="str">
        <f>IF(ISERROR(MATCH(Table18[[#This Row], [College Category]],$BA$2:$BA$15,0)),"0", "1")</f>
        <v>0</v>
      </c>
      <c r="AN1702" s="2" t="str">
        <f>IF(ISERROR(MATCH(Table18[[#This Row], [Degree Duration]],$BB$3:$BB$12,0)),"0", "1")</f>
        <v>0</v>
      </c>
      <c r="AO1702" s="2" t="str">
        <f>IF(ISERROR(MATCH(#REF!,#REF!,0)),"0", "1")</f>
        <v>0</v>
      </c>
      <c r="AP1702" s="2" t="str">
        <f>IF(ISERROR(MATCH(Table18[[#This Row], [Batch Start Year]],$BC$2:$BC$23,0)),"0", "1")</f>
        <v>0</v>
      </c>
      <c r="AQ1702" s="2" t="str">
        <f>IF(ISERROR(MATCH(Table18[[#This Row], [Batch Start Semester]],$BD$2:$BD$5,0)),"0", "1")</f>
        <v>0</v>
      </c>
      <c r="AR1702" s="2" t="str">
        <f>IF(ISERROR(MATCH(Table18[[#This Row], [Batch Session ]],$BE$2:$BE$5,0)),"0", "1")</f>
        <v>0</v>
      </c>
      <c r="AS1702" s="2" t="str">
        <f>IF(ISERROR(MATCH(Table18[[#This Row], [Current Semester Number ]],$BF$2:$BF$12,0)),"0", "1")</f>
        <v>0</v>
      </c>
      <c r="AT1702" s="2" t="str">
        <f>IF(ISERROR(MATCH(Table18[[#This Row], [Gender]],$BG$2:$BG$4,0)),"0", "1")</f>
        <v>0</v>
      </c>
      <c r="AU1702" s="2" t="str">
        <f>IF(ISERROR(MATCH(Table18[[#This Row], [Quota Type]],$BH$2:$BH$12,0)),"0", "1")</f>
        <v>0</v>
      </c>
      <c r="AV1702" s="2" t="str">
        <f>IF(ISERROR(MATCH(Table18[[#This Row], [Different Ability Type (only for Differently abled students)]],$BI$2:$BI$8,0)),"0", "1")</f>
        <v>0</v>
      </c>
      <c r="AW1702" s="2"/>
      <c r="AX1702" s="2"/>
      <c r="AY1702" s="2"/>
      <c r="AZ1702" s="2"/>
    </row>
    <row r="1703" ht="14.25">
      <c r="A1703" s="23"/>
      <c r="B1703" s="23"/>
      <c r="C1703" s="23"/>
      <c r="D1703" s="23"/>
      <c r="E1703" s="23"/>
      <c r="F1703" s="23"/>
      <c r="G1703" s="24"/>
      <c r="H1703" s="25"/>
      <c r="I1703" s="26"/>
      <c r="J1703" s="27"/>
      <c r="K1703" s="27"/>
      <c r="L1703" s="27"/>
      <c r="M1703" s="26"/>
      <c r="N1703" s="28"/>
      <c r="O1703" s="29"/>
      <c r="P1703" s="30"/>
      <c r="Q1703" s="30"/>
      <c r="R1703" s="30"/>
      <c r="S1703" s="31"/>
      <c r="T1703" s="26"/>
      <c r="U1703" s="27"/>
      <c r="V1703" s="82"/>
      <c r="W1703" s="83"/>
      <c r="X1703" s="27"/>
      <c r="Y1703" s="36"/>
      <c r="Z1703" s="27"/>
      <c r="AA1703" s="37"/>
      <c r="AB1703" s="38"/>
      <c r="AC1703" s="39"/>
      <c r="AD1703" s="40"/>
      <c r="AK1703" s="2" t="str">
        <f>IF(ISERROR(MATCH(Table18[[#This Row], [Sector of College]],$AY$2:$AY$4,0)),"0", "1")</f>
        <v>0</v>
      </c>
      <c r="AL1703" s="2" t="str">
        <f>IF(ISERROR(MATCH(Table18[[#This Row], [Type of College]],$AZ$2:$AZ$4,0)),"0", "1")</f>
        <v>0</v>
      </c>
      <c r="AM1703" s="2" t="str">
        <f>IF(ISERROR(MATCH(Table18[[#This Row], [College Category]],$BA$2:$BA$15,0)),"0", "1")</f>
        <v>0</v>
      </c>
      <c r="AN1703" s="2" t="str">
        <f>IF(ISERROR(MATCH(Table18[[#This Row], [Degree Duration]],$BB$3:$BB$12,0)),"0", "1")</f>
        <v>0</v>
      </c>
      <c r="AO1703" s="2" t="str">
        <f>IF(ISERROR(MATCH(#REF!,#REF!,0)),"0", "1")</f>
        <v>0</v>
      </c>
      <c r="AP1703" s="2" t="str">
        <f>IF(ISERROR(MATCH(Table18[[#This Row], [Batch Start Year]],$BC$2:$BC$23,0)),"0", "1")</f>
        <v>0</v>
      </c>
      <c r="AQ1703" s="2" t="str">
        <f>IF(ISERROR(MATCH(Table18[[#This Row], [Batch Start Semester]],$BD$2:$BD$5,0)),"0", "1")</f>
        <v>0</v>
      </c>
      <c r="AR1703" s="2" t="str">
        <f>IF(ISERROR(MATCH(Table18[[#This Row], [Batch Session ]],$BE$2:$BE$5,0)),"0", "1")</f>
        <v>0</v>
      </c>
      <c r="AS1703" s="2" t="str">
        <f>IF(ISERROR(MATCH(Table18[[#This Row], [Current Semester Number ]],$BF$2:$BF$12,0)),"0", "1")</f>
        <v>0</v>
      </c>
      <c r="AT1703" s="2" t="str">
        <f>IF(ISERROR(MATCH(Table18[[#This Row], [Gender]],$BG$2:$BG$4,0)),"0", "1")</f>
        <v>0</v>
      </c>
      <c r="AU1703" s="2" t="str">
        <f>IF(ISERROR(MATCH(Table18[[#This Row], [Quota Type]],$BH$2:$BH$12,0)),"0", "1")</f>
        <v>0</v>
      </c>
      <c r="AV1703" s="2" t="str">
        <f>IF(ISERROR(MATCH(Table18[[#This Row], [Different Ability Type (only for Differently abled students)]],$BI$2:$BI$8,0)),"0", "1")</f>
        <v>0</v>
      </c>
      <c r="AW1703" s="2"/>
      <c r="AX1703" s="2"/>
      <c r="AY1703" s="2"/>
      <c r="AZ1703" s="2"/>
    </row>
    <row r="1704" ht="14.25">
      <c r="A1704" s="23"/>
      <c r="B1704" s="23"/>
      <c r="C1704" s="23"/>
      <c r="D1704" s="23"/>
      <c r="E1704" s="23"/>
      <c r="F1704" s="23"/>
      <c r="G1704" s="24"/>
      <c r="H1704" s="25"/>
      <c r="I1704" s="26"/>
      <c r="J1704" s="27"/>
      <c r="K1704" s="27"/>
      <c r="L1704" s="27"/>
      <c r="M1704" s="26"/>
      <c r="N1704" s="28"/>
      <c r="O1704" s="29"/>
      <c r="P1704" s="30"/>
      <c r="Q1704" s="30"/>
      <c r="R1704" s="30"/>
      <c r="S1704" s="31"/>
      <c r="T1704" s="26"/>
      <c r="U1704" s="27"/>
      <c r="V1704" s="82"/>
      <c r="W1704" s="83"/>
      <c r="X1704" s="27"/>
      <c r="Y1704" s="36"/>
      <c r="Z1704" s="27"/>
      <c r="AA1704" s="37"/>
      <c r="AB1704" s="38"/>
      <c r="AC1704" s="39"/>
      <c r="AD1704" s="40"/>
      <c r="AK1704" s="2" t="str">
        <f>IF(ISERROR(MATCH(Table18[[#This Row], [Sector of College]],$AY$2:$AY$4,0)),"0", "1")</f>
        <v>0</v>
      </c>
      <c r="AL1704" s="2" t="str">
        <f>IF(ISERROR(MATCH(Table18[[#This Row], [Type of College]],$AZ$2:$AZ$4,0)),"0", "1")</f>
        <v>0</v>
      </c>
      <c r="AM1704" s="2" t="str">
        <f>IF(ISERROR(MATCH(Table18[[#This Row], [College Category]],$BA$2:$BA$15,0)),"0", "1")</f>
        <v>0</v>
      </c>
      <c r="AN1704" s="2" t="str">
        <f>IF(ISERROR(MATCH(Table18[[#This Row], [Degree Duration]],$BB$3:$BB$12,0)),"0", "1")</f>
        <v>0</v>
      </c>
      <c r="AO1704" s="2" t="str">
        <f>IF(ISERROR(MATCH(#REF!,#REF!,0)),"0", "1")</f>
        <v>0</v>
      </c>
      <c r="AP1704" s="2" t="str">
        <f>IF(ISERROR(MATCH(Table18[[#This Row], [Batch Start Year]],$BC$2:$BC$23,0)),"0", "1")</f>
        <v>0</v>
      </c>
      <c r="AQ1704" s="2" t="str">
        <f>IF(ISERROR(MATCH(Table18[[#This Row], [Batch Start Semester]],$BD$2:$BD$5,0)),"0", "1")</f>
        <v>0</v>
      </c>
      <c r="AR1704" s="2" t="str">
        <f>IF(ISERROR(MATCH(Table18[[#This Row], [Batch Session ]],$BE$2:$BE$5,0)),"0", "1")</f>
        <v>0</v>
      </c>
      <c r="AS1704" s="2" t="str">
        <f>IF(ISERROR(MATCH(Table18[[#This Row], [Current Semester Number ]],$BF$2:$BF$12,0)),"0", "1")</f>
        <v>0</v>
      </c>
      <c r="AT1704" s="2" t="str">
        <f>IF(ISERROR(MATCH(Table18[[#This Row], [Gender]],$BG$2:$BG$4,0)),"0", "1")</f>
        <v>0</v>
      </c>
      <c r="AU1704" s="2" t="str">
        <f>IF(ISERROR(MATCH(Table18[[#This Row], [Quota Type]],$BH$2:$BH$12,0)),"0", "1")</f>
        <v>0</v>
      </c>
      <c r="AV1704" s="2" t="str">
        <f>IF(ISERROR(MATCH(Table18[[#This Row], [Different Ability Type (only for Differently abled students)]],$BI$2:$BI$8,0)),"0", "1")</f>
        <v>0</v>
      </c>
      <c r="AW1704" s="2"/>
      <c r="AX1704" s="2"/>
      <c r="AY1704" s="2"/>
      <c r="AZ1704" s="2"/>
    </row>
    <row r="1705" ht="14.25">
      <c r="A1705" s="23"/>
      <c r="B1705" s="23"/>
      <c r="C1705" s="23"/>
      <c r="D1705" s="23"/>
      <c r="E1705" s="23"/>
      <c r="F1705" s="23"/>
      <c r="G1705" s="24"/>
      <c r="H1705" s="25"/>
      <c r="I1705" s="26"/>
      <c r="J1705" s="27"/>
      <c r="K1705" s="27"/>
      <c r="L1705" s="27"/>
      <c r="M1705" s="26"/>
      <c r="N1705" s="28"/>
      <c r="O1705" s="29"/>
      <c r="P1705" s="30"/>
      <c r="Q1705" s="30"/>
      <c r="R1705" s="30"/>
      <c r="S1705" s="31"/>
      <c r="T1705" s="26"/>
      <c r="U1705" s="27"/>
      <c r="V1705" s="82"/>
      <c r="W1705" s="83"/>
      <c r="X1705" s="27"/>
      <c r="Y1705" s="36"/>
      <c r="Z1705" s="27"/>
      <c r="AA1705" s="37"/>
      <c r="AB1705" s="38"/>
      <c r="AC1705" s="39"/>
      <c r="AD1705" s="40"/>
      <c r="AK1705" s="2" t="str">
        <f>IF(ISERROR(MATCH(Table18[[#This Row], [Sector of College]],$AY$2:$AY$4,0)),"0", "1")</f>
        <v>0</v>
      </c>
      <c r="AL1705" s="2" t="str">
        <f>IF(ISERROR(MATCH(Table18[[#This Row], [Type of College]],$AZ$2:$AZ$4,0)),"0", "1")</f>
        <v>0</v>
      </c>
      <c r="AM1705" s="2" t="str">
        <f>IF(ISERROR(MATCH(Table18[[#This Row], [College Category]],$BA$2:$BA$15,0)),"0", "1")</f>
        <v>0</v>
      </c>
      <c r="AN1705" s="2" t="str">
        <f>IF(ISERROR(MATCH(Table18[[#This Row], [Degree Duration]],$BB$3:$BB$12,0)),"0", "1")</f>
        <v>0</v>
      </c>
      <c r="AO1705" s="2" t="str">
        <f>IF(ISERROR(MATCH(#REF!,#REF!,0)),"0", "1")</f>
        <v>0</v>
      </c>
      <c r="AP1705" s="2" t="str">
        <f>IF(ISERROR(MATCH(Table18[[#This Row], [Batch Start Year]],$BC$2:$BC$23,0)),"0", "1")</f>
        <v>0</v>
      </c>
      <c r="AQ1705" s="2" t="str">
        <f>IF(ISERROR(MATCH(Table18[[#This Row], [Batch Start Semester]],$BD$2:$BD$5,0)),"0", "1")</f>
        <v>0</v>
      </c>
      <c r="AR1705" s="2" t="str">
        <f>IF(ISERROR(MATCH(Table18[[#This Row], [Batch Session ]],$BE$2:$BE$5,0)),"0", "1")</f>
        <v>0</v>
      </c>
      <c r="AS1705" s="2" t="str">
        <f>IF(ISERROR(MATCH(Table18[[#This Row], [Current Semester Number ]],$BF$2:$BF$12,0)),"0", "1")</f>
        <v>0</v>
      </c>
      <c r="AT1705" s="2" t="str">
        <f>IF(ISERROR(MATCH(Table18[[#This Row], [Gender]],$BG$2:$BG$4,0)),"0", "1")</f>
        <v>0</v>
      </c>
      <c r="AU1705" s="2" t="str">
        <f>IF(ISERROR(MATCH(Table18[[#This Row], [Quota Type]],$BH$2:$BH$12,0)),"0", "1")</f>
        <v>0</v>
      </c>
      <c r="AV1705" s="2" t="str">
        <f>IF(ISERROR(MATCH(Table18[[#This Row], [Different Ability Type (only for Differently abled students)]],$BI$2:$BI$8,0)),"0", "1")</f>
        <v>0</v>
      </c>
      <c r="AW1705" s="2"/>
      <c r="AX1705" s="2"/>
      <c r="AY1705" s="2"/>
      <c r="AZ1705" s="2"/>
    </row>
    <row r="1706" ht="14.25">
      <c r="A1706" s="23"/>
      <c r="B1706" s="23"/>
      <c r="C1706" s="23"/>
      <c r="D1706" s="23"/>
      <c r="E1706" s="23"/>
      <c r="F1706" s="23"/>
      <c r="G1706" s="24"/>
      <c r="H1706" s="25"/>
      <c r="I1706" s="26"/>
      <c r="J1706" s="27"/>
      <c r="K1706" s="27"/>
      <c r="L1706" s="27"/>
      <c r="M1706" s="26"/>
      <c r="N1706" s="28"/>
      <c r="O1706" s="29"/>
      <c r="P1706" s="30"/>
      <c r="Q1706" s="30"/>
      <c r="R1706" s="30"/>
      <c r="S1706" s="31"/>
      <c r="T1706" s="26"/>
      <c r="U1706" s="27"/>
      <c r="V1706" s="82"/>
      <c r="W1706" s="83"/>
      <c r="X1706" s="27"/>
      <c r="Y1706" s="36"/>
      <c r="Z1706" s="27"/>
      <c r="AA1706" s="37"/>
      <c r="AB1706" s="38"/>
      <c r="AC1706" s="39"/>
      <c r="AD1706" s="40"/>
      <c r="AK1706" s="2" t="str">
        <f>IF(ISERROR(MATCH(Table18[[#This Row], [Sector of College]],$AY$2:$AY$4,0)),"0", "1")</f>
        <v>0</v>
      </c>
      <c r="AL1706" s="2" t="str">
        <f>IF(ISERROR(MATCH(Table18[[#This Row], [Type of College]],$AZ$2:$AZ$4,0)),"0", "1")</f>
        <v>0</v>
      </c>
      <c r="AM1706" s="2" t="str">
        <f>IF(ISERROR(MATCH(Table18[[#This Row], [College Category]],$BA$2:$BA$15,0)),"0", "1")</f>
        <v>0</v>
      </c>
      <c r="AN1706" s="2" t="str">
        <f>IF(ISERROR(MATCH(Table18[[#This Row], [Degree Duration]],$BB$3:$BB$12,0)),"0", "1")</f>
        <v>0</v>
      </c>
      <c r="AO1706" s="2" t="str">
        <f>IF(ISERROR(MATCH(#REF!,#REF!,0)),"0", "1")</f>
        <v>0</v>
      </c>
      <c r="AP1706" s="2" t="str">
        <f>IF(ISERROR(MATCH(Table18[[#This Row], [Batch Start Year]],$BC$2:$BC$23,0)),"0", "1")</f>
        <v>0</v>
      </c>
      <c r="AQ1706" s="2" t="str">
        <f>IF(ISERROR(MATCH(Table18[[#This Row], [Batch Start Semester]],$BD$2:$BD$5,0)),"0", "1")</f>
        <v>0</v>
      </c>
      <c r="AR1706" s="2" t="str">
        <f>IF(ISERROR(MATCH(Table18[[#This Row], [Batch Session ]],$BE$2:$BE$5,0)),"0", "1")</f>
        <v>0</v>
      </c>
      <c r="AS1706" s="2" t="str">
        <f>IF(ISERROR(MATCH(Table18[[#This Row], [Current Semester Number ]],$BF$2:$BF$12,0)),"0", "1")</f>
        <v>0</v>
      </c>
      <c r="AT1706" s="2" t="str">
        <f>IF(ISERROR(MATCH(Table18[[#This Row], [Gender]],$BG$2:$BG$4,0)),"0", "1")</f>
        <v>0</v>
      </c>
      <c r="AU1706" s="2" t="str">
        <f>IF(ISERROR(MATCH(Table18[[#This Row], [Quota Type]],$BH$2:$BH$12,0)),"0", "1")</f>
        <v>0</v>
      </c>
      <c r="AV1706" s="2" t="str">
        <f>IF(ISERROR(MATCH(Table18[[#This Row], [Different Ability Type (only for Differently abled students)]],$BI$2:$BI$8,0)),"0", "1")</f>
        <v>0</v>
      </c>
      <c r="AW1706" s="2"/>
      <c r="AX1706" s="2"/>
      <c r="AY1706" s="2"/>
      <c r="AZ1706" s="2"/>
    </row>
    <row r="1707" ht="14.25">
      <c r="A1707" s="23"/>
      <c r="B1707" s="23"/>
      <c r="C1707" s="23"/>
      <c r="D1707" s="23"/>
      <c r="E1707" s="23"/>
      <c r="F1707" s="23"/>
      <c r="G1707" s="24"/>
      <c r="H1707" s="25"/>
      <c r="I1707" s="26"/>
      <c r="J1707" s="27"/>
      <c r="K1707" s="27"/>
      <c r="L1707" s="27"/>
      <c r="M1707" s="26"/>
      <c r="N1707" s="28"/>
      <c r="O1707" s="29"/>
      <c r="P1707" s="30"/>
      <c r="Q1707" s="30"/>
      <c r="R1707" s="30"/>
      <c r="S1707" s="31"/>
      <c r="T1707" s="26"/>
      <c r="U1707" s="27"/>
      <c r="V1707" s="82"/>
      <c r="W1707" s="83"/>
      <c r="X1707" s="27"/>
      <c r="Y1707" s="36"/>
      <c r="Z1707" s="27"/>
      <c r="AA1707" s="37"/>
      <c r="AB1707" s="38"/>
      <c r="AC1707" s="39"/>
      <c r="AD1707" s="40"/>
      <c r="AK1707" s="2" t="str">
        <f>IF(ISERROR(MATCH(Table18[[#This Row], [Sector of College]],$AY$2:$AY$4,0)),"0", "1")</f>
        <v>0</v>
      </c>
      <c r="AL1707" s="2" t="str">
        <f>IF(ISERROR(MATCH(Table18[[#This Row], [Type of College]],$AZ$2:$AZ$4,0)),"0", "1")</f>
        <v>0</v>
      </c>
      <c r="AM1707" s="2" t="str">
        <f>IF(ISERROR(MATCH(Table18[[#This Row], [College Category]],$BA$2:$BA$15,0)),"0", "1")</f>
        <v>0</v>
      </c>
      <c r="AN1707" s="2" t="str">
        <f>IF(ISERROR(MATCH(Table18[[#This Row], [Degree Duration]],$BB$3:$BB$12,0)),"0", "1")</f>
        <v>0</v>
      </c>
      <c r="AO1707" s="2" t="str">
        <f>IF(ISERROR(MATCH(#REF!,#REF!,0)),"0", "1")</f>
        <v>0</v>
      </c>
      <c r="AP1707" s="2" t="str">
        <f>IF(ISERROR(MATCH(Table18[[#This Row], [Batch Start Year]],$BC$2:$BC$23,0)),"0", "1")</f>
        <v>0</v>
      </c>
      <c r="AQ1707" s="2" t="str">
        <f>IF(ISERROR(MATCH(Table18[[#This Row], [Batch Start Semester]],$BD$2:$BD$5,0)),"0", "1")</f>
        <v>0</v>
      </c>
      <c r="AR1707" s="2" t="str">
        <f>IF(ISERROR(MATCH(Table18[[#This Row], [Batch Session ]],$BE$2:$BE$5,0)),"0", "1")</f>
        <v>0</v>
      </c>
      <c r="AS1707" s="2" t="str">
        <f>IF(ISERROR(MATCH(Table18[[#This Row], [Current Semester Number ]],$BF$2:$BF$12,0)),"0", "1")</f>
        <v>0</v>
      </c>
      <c r="AT1707" s="2" t="str">
        <f>IF(ISERROR(MATCH(Table18[[#This Row], [Gender]],$BG$2:$BG$4,0)),"0", "1")</f>
        <v>0</v>
      </c>
      <c r="AU1707" s="2" t="str">
        <f>IF(ISERROR(MATCH(Table18[[#This Row], [Quota Type]],$BH$2:$BH$12,0)),"0", "1")</f>
        <v>0</v>
      </c>
      <c r="AV1707" s="2" t="str">
        <f>IF(ISERROR(MATCH(Table18[[#This Row], [Different Ability Type (only for Differently abled students)]],$BI$2:$BI$8,0)),"0", "1")</f>
        <v>0</v>
      </c>
      <c r="AW1707" s="2"/>
      <c r="AX1707" s="2"/>
      <c r="AY1707" s="2"/>
      <c r="AZ1707" s="2"/>
    </row>
    <row r="1708" ht="14.25">
      <c r="A1708" s="23"/>
      <c r="B1708" s="23"/>
      <c r="C1708" s="23"/>
      <c r="D1708" s="23"/>
      <c r="E1708" s="23"/>
      <c r="F1708" s="23"/>
      <c r="G1708" s="24"/>
      <c r="H1708" s="25"/>
      <c r="I1708" s="26"/>
      <c r="J1708" s="27"/>
      <c r="K1708" s="27"/>
      <c r="L1708" s="27"/>
      <c r="M1708" s="26"/>
      <c r="N1708" s="28"/>
      <c r="O1708" s="29"/>
      <c r="P1708" s="30"/>
      <c r="Q1708" s="30"/>
      <c r="R1708" s="30"/>
      <c r="S1708" s="31"/>
      <c r="T1708" s="26"/>
      <c r="U1708" s="27"/>
      <c r="V1708" s="82"/>
      <c r="W1708" s="83"/>
      <c r="X1708" s="27"/>
      <c r="Y1708" s="36"/>
      <c r="Z1708" s="27"/>
      <c r="AA1708" s="37"/>
      <c r="AB1708" s="38"/>
      <c r="AC1708" s="39"/>
      <c r="AD1708" s="40"/>
      <c r="AK1708" s="2" t="str">
        <f>IF(ISERROR(MATCH(Table18[[#This Row], [Sector of College]],$AY$2:$AY$4,0)),"0", "1")</f>
        <v>0</v>
      </c>
      <c r="AL1708" s="2" t="str">
        <f>IF(ISERROR(MATCH(Table18[[#This Row], [Type of College]],$AZ$2:$AZ$4,0)),"0", "1")</f>
        <v>0</v>
      </c>
      <c r="AM1708" s="2" t="str">
        <f>IF(ISERROR(MATCH(Table18[[#This Row], [College Category]],$BA$2:$BA$15,0)),"0", "1")</f>
        <v>0</v>
      </c>
      <c r="AN1708" s="2" t="str">
        <f>IF(ISERROR(MATCH(Table18[[#This Row], [Degree Duration]],$BB$3:$BB$12,0)),"0", "1")</f>
        <v>0</v>
      </c>
      <c r="AO1708" s="2" t="str">
        <f>IF(ISERROR(MATCH(#REF!,#REF!,0)),"0", "1")</f>
        <v>0</v>
      </c>
      <c r="AP1708" s="2" t="str">
        <f>IF(ISERROR(MATCH(Table18[[#This Row], [Batch Start Year]],$BC$2:$BC$23,0)),"0", "1")</f>
        <v>0</v>
      </c>
      <c r="AQ1708" s="2" t="str">
        <f>IF(ISERROR(MATCH(Table18[[#This Row], [Batch Start Semester]],$BD$2:$BD$5,0)),"0", "1")</f>
        <v>0</v>
      </c>
      <c r="AR1708" s="2" t="str">
        <f>IF(ISERROR(MATCH(Table18[[#This Row], [Batch Session ]],$BE$2:$BE$5,0)),"0", "1")</f>
        <v>0</v>
      </c>
      <c r="AS1708" s="2" t="str">
        <f>IF(ISERROR(MATCH(Table18[[#This Row], [Current Semester Number ]],$BF$2:$BF$12,0)),"0", "1")</f>
        <v>0</v>
      </c>
      <c r="AT1708" s="2" t="str">
        <f>IF(ISERROR(MATCH(Table18[[#This Row], [Gender]],$BG$2:$BG$4,0)),"0", "1")</f>
        <v>0</v>
      </c>
      <c r="AU1708" s="2" t="str">
        <f>IF(ISERROR(MATCH(Table18[[#This Row], [Quota Type]],$BH$2:$BH$12,0)),"0", "1")</f>
        <v>0</v>
      </c>
      <c r="AV1708" s="2" t="str">
        <f>IF(ISERROR(MATCH(Table18[[#This Row], [Different Ability Type (only for Differently abled students)]],$BI$2:$BI$8,0)),"0", "1")</f>
        <v>0</v>
      </c>
      <c r="AW1708" s="2"/>
      <c r="AX1708" s="2"/>
      <c r="AY1708" s="2"/>
      <c r="AZ1708" s="2"/>
    </row>
    <row r="1709" ht="14.25">
      <c r="A1709" s="23"/>
      <c r="B1709" s="23"/>
      <c r="C1709" s="23"/>
      <c r="D1709" s="23"/>
      <c r="E1709" s="23"/>
      <c r="F1709" s="23"/>
      <c r="G1709" s="24"/>
      <c r="H1709" s="25"/>
      <c r="I1709" s="26"/>
      <c r="J1709" s="27"/>
      <c r="K1709" s="27"/>
      <c r="L1709" s="27"/>
      <c r="M1709" s="26"/>
      <c r="N1709" s="28"/>
      <c r="O1709" s="29"/>
      <c r="P1709" s="30"/>
      <c r="Q1709" s="30"/>
      <c r="R1709" s="30"/>
      <c r="S1709" s="31"/>
      <c r="T1709" s="26"/>
      <c r="U1709" s="27"/>
      <c r="V1709" s="82"/>
      <c r="W1709" s="83"/>
      <c r="X1709" s="27"/>
      <c r="Y1709" s="36"/>
      <c r="Z1709" s="27"/>
      <c r="AA1709" s="37"/>
      <c r="AB1709" s="38"/>
      <c r="AC1709" s="39"/>
      <c r="AD1709" s="40"/>
      <c r="AK1709" s="2" t="str">
        <f>IF(ISERROR(MATCH(Table18[[#This Row], [Sector of College]],$AY$2:$AY$4,0)),"0", "1")</f>
        <v>0</v>
      </c>
      <c r="AL1709" s="2" t="str">
        <f>IF(ISERROR(MATCH(Table18[[#This Row], [Type of College]],$AZ$2:$AZ$4,0)),"0", "1")</f>
        <v>0</v>
      </c>
      <c r="AM1709" s="2" t="str">
        <f>IF(ISERROR(MATCH(Table18[[#This Row], [College Category]],$BA$2:$BA$15,0)),"0", "1")</f>
        <v>0</v>
      </c>
      <c r="AN1709" s="2" t="str">
        <f>IF(ISERROR(MATCH(Table18[[#This Row], [Degree Duration]],$BB$3:$BB$12,0)),"0", "1")</f>
        <v>0</v>
      </c>
      <c r="AO1709" s="2" t="str">
        <f>IF(ISERROR(MATCH(#REF!,#REF!,0)),"0", "1")</f>
        <v>0</v>
      </c>
      <c r="AP1709" s="2" t="str">
        <f>IF(ISERROR(MATCH(Table18[[#This Row], [Batch Start Year]],$BC$2:$BC$23,0)),"0", "1")</f>
        <v>0</v>
      </c>
      <c r="AQ1709" s="2" t="str">
        <f>IF(ISERROR(MATCH(Table18[[#This Row], [Batch Start Semester]],$BD$2:$BD$5,0)),"0", "1")</f>
        <v>0</v>
      </c>
      <c r="AR1709" s="2" t="str">
        <f>IF(ISERROR(MATCH(Table18[[#This Row], [Batch Session ]],$BE$2:$BE$5,0)),"0", "1")</f>
        <v>0</v>
      </c>
      <c r="AS1709" s="2" t="str">
        <f>IF(ISERROR(MATCH(Table18[[#This Row], [Current Semester Number ]],$BF$2:$BF$12,0)),"0", "1")</f>
        <v>0</v>
      </c>
      <c r="AT1709" s="2" t="str">
        <f>IF(ISERROR(MATCH(Table18[[#This Row], [Gender]],$BG$2:$BG$4,0)),"0", "1")</f>
        <v>0</v>
      </c>
      <c r="AU1709" s="2" t="str">
        <f>IF(ISERROR(MATCH(Table18[[#This Row], [Quota Type]],$BH$2:$BH$12,0)),"0", "1")</f>
        <v>0</v>
      </c>
      <c r="AV1709" s="2" t="str">
        <f>IF(ISERROR(MATCH(Table18[[#This Row], [Different Ability Type (only for Differently abled students)]],$BI$2:$BI$8,0)),"0", "1")</f>
        <v>0</v>
      </c>
      <c r="AW1709" s="2"/>
      <c r="AX1709" s="2"/>
      <c r="AY1709" s="2"/>
      <c r="AZ1709" s="2"/>
    </row>
    <row r="1710" ht="14.25">
      <c r="A1710" s="23"/>
      <c r="B1710" s="23"/>
      <c r="C1710" s="23"/>
      <c r="D1710" s="23"/>
      <c r="E1710" s="23"/>
      <c r="F1710" s="23"/>
      <c r="G1710" s="24"/>
      <c r="H1710" s="25"/>
      <c r="I1710" s="26"/>
      <c r="J1710" s="27"/>
      <c r="K1710" s="27"/>
      <c r="L1710" s="27"/>
      <c r="M1710" s="26"/>
      <c r="N1710" s="28"/>
      <c r="O1710" s="29"/>
      <c r="P1710" s="30"/>
      <c r="Q1710" s="30"/>
      <c r="R1710" s="30"/>
      <c r="S1710" s="31"/>
      <c r="T1710" s="26"/>
      <c r="U1710" s="27"/>
      <c r="V1710" s="82"/>
      <c r="W1710" s="83"/>
      <c r="X1710" s="27"/>
      <c r="Y1710" s="36"/>
      <c r="Z1710" s="27"/>
      <c r="AA1710" s="37"/>
      <c r="AB1710" s="38"/>
      <c r="AC1710" s="39"/>
      <c r="AD1710" s="40"/>
      <c r="AK1710" s="2" t="str">
        <f>IF(ISERROR(MATCH(Table18[[#This Row], [Sector of College]],$AY$2:$AY$4,0)),"0", "1")</f>
        <v>0</v>
      </c>
      <c r="AL1710" s="2" t="str">
        <f>IF(ISERROR(MATCH(Table18[[#This Row], [Type of College]],$AZ$2:$AZ$4,0)),"0", "1")</f>
        <v>0</v>
      </c>
      <c r="AM1710" s="2" t="str">
        <f>IF(ISERROR(MATCH(Table18[[#This Row], [College Category]],$BA$2:$BA$15,0)),"0", "1")</f>
        <v>0</v>
      </c>
      <c r="AN1710" s="2" t="str">
        <f>IF(ISERROR(MATCH(Table18[[#This Row], [Degree Duration]],$BB$3:$BB$12,0)),"0", "1")</f>
        <v>0</v>
      </c>
      <c r="AO1710" s="2" t="str">
        <f>IF(ISERROR(MATCH(#REF!,#REF!,0)),"0", "1")</f>
        <v>0</v>
      </c>
      <c r="AP1710" s="2" t="str">
        <f>IF(ISERROR(MATCH(Table18[[#This Row], [Batch Start Year]],$BC$2:$BC$23,0)),"0", "1")</f>
        <v>0</v>
      </c>
      <c r="AQ1710" s="2" t="str">
        <f>IF(ISERROR(MATCH(Table18[[#This Row], [Batch Start Semester]],$BD$2:$BD$5,0)),"0", "1")</f>
        <v>0</v>
      </c>
      <c r="AR1710" s="2" t="str">
        <f>IF(ISERROR(MATCH(Table18[[#This Row], [Batch Session ]],$BE$2:$BE$5,0)),"0", "1")</f>
        <v>0</v>
      </c>
      <c r="AS1710" s="2" t="str">
        <f>IF(ISERROR(MATCH(Table18[[#This Row], [Current Semester Number ]],$BF$2:$BF$12,0)),"0", "1")</f>
        <v>0</v>
      </c>
      <c r="AT1710" s="2" t="str">
        <f>IF(ISERROR(MATCH(Table18[[#This Row], [Gender]],$BG$2:$BG$4,0)),"0", "1")</f>
        <v>0</v>
      </c>
      <c r="AU1710" s="2" t="str">
        <f>IF(ISERROR(MATCH(Table18[[#This Row], [Quota Type]],$BH$2:$BH$12,0)),"0", "1")</f>
        <v>0</v>
      </c>
      <c r="AV1710" s="2" t="str">
        <f>IF(ISERROR(MATCH(Table18[[#This Row], [Different Ability Type (only for Differently abled students)]],$BI$2:$BI$8,0)),"0", "1")</f>
        <v>0</v>
      </c>
      <c r="AW1710" s="2"/>
      <c r="AX1710" s="2"/>
      <c r="AY1710" s="2"/>
      <c r="AZ1710" s="2"/>
    </row>
    <row r="1711" ht="14.25">
      <c r="A1711" s="23"/>
      <c r="B1711" s="23"/>
      <c r="C1711" s="23"/>
      <c r="D1711" s="23"/>
      <c r="E1711" s="23"/>
      <c r="F1711" s="23"/>
      <c r="G1711" s="24"/>
      <c r="H1711" s="25"/>
      <c r="I1711" s="26"/>
      <c r="J1711" s="27"/>
      <c r="K1711" s="27"/>
      <c r="L1711" s="27"/>
      <c r="M1711" s="26"/>
      <c r="N1711" s="28"/>
      <c r="O1711" s="29"/>
      <c r="P1711" s="30"/>
      <c r="Q1711" s="30"/>
      <c r="R1711" s="30"/>
      <c r="S1711" s="31"/>
      <c r="T1711" s="26"/>
      <c r="U1711" s="27"/>
      <c r="V1711" s="82"/>
      <c r="W1711" s="83"/>
      <c r="X1711" s="27"/>
      <c r="Y1711" s="36"/>
      <c r="Z1711" s="27"/>
      <c r="AA1711" s="37"/>
      <c r="AB1711" s="38"/>
      <c r="AC1711" s="39"/>
      <c r="AD1711" s="40"/>
      <c r="AK1711" s="2" t="str">
        <f>IF(ISERROR(MATCH(Table18[[#This Row], [Sector of College]],$AY$2:$AY$4,0)),"0", "1")</f>
        <v>0</v>
      </c>
      <c r="AL1711" s="2" t="str">
        <f>IF(ISERROR(MATCH(Table18[[#This Row], [Type of College]],$AZ$2:$AZ$4,0)),"0", "1")</f>
        <v>0</v>
      </c>
      <c r="AM1711" s="2" t="str">
        <f>IF(ISERROR(MATCH(Table18[[#This Row], [College Category]],$BA$2:$BA$15,0)),"0", "1")</f>
        <v>0</v>
      </c>
      <c r="AN1711" s="2" t="str">
        <f>IF(ISERROR(MATCH(Table18[[#This Row], [Degree Duration]],$BB$3:$BB$12,0)),"0", "1")</f>
        <v>0</v>
      </c>
      <c r="AO1711" s="2" t="str">
        <f>IF(ISERROR(MATCH(#REF!,#REF!,0)),"0", "1")</f>
        <v>0</v>
      </c>
      <c r="AP1711" s="2" t="str">
        <f>IF(ISERROR(MATCH(Table18[[#This Row], [Batch Start Year]],$BC$2:$BC$23,0)),"0", "1")</f>
        <v>0</v>
      </c>
      <c r="AQ1711" s="2" t="str">
        <f>IF(ISERROR(MATCH(Table18[[#This Row], [Batch Start Semester]],$BD$2:$BD$5,0)),"0", "1")</f>
        <v>0</v>
      </c>
      <c r="AR1711" s="2" t="str">
        <f>IF(ISERROR(MATCH(Table18[[#This Row], [Batch Session ]],$BE$2:$BE$5,0)),"0", "1")</f>
        <v>0</v>
      </c>
      <c r="AS1711" s="2" t="str">
        <f>IF(ISERROR(MATCH(Table18[[#This Row], [Current Semester Number ]],$BF$2:$BF$12,0)),"0", "1")</f>
        <v>0</v>
      </c>
      <c r="AT1711" s="2" t="str">
        <f>IF(ISERROR(MATCH(Table18[[#This Row], [Gender]],$BG$2:$BG$4,0)),"0", "1")</f>
        <v>0</v>
      </c>
      <c r="AU1711" s="2" t="str">
        <f>IF(ISERROR(MATCH(Table18[[#This Row], [Quota Type]],$BH$2:$BH$12,0)),"0", "1")</f>
        <v>0</v>
      </c>
      <c r="AV1711" s="2" t="str">
        <f>IF(ISERROR(MATCH(Table18[[#This Row], [Different Ability Type (only for Differently abled students)]],$BI$2:$BI$8,0)),"0", "1")</f>
        <v>0</v>
      </c>
      <c r="AW1711" s="2"/>
      <c r="AX1711" s="2"/>
      <c r="AY1711" s="2"/>
      <c r="AZ1711" s="2"/>
    </row>
    <row r="1712" ht="14.25">
      <c r="A1712" s="23"/>
      <c r="B1712" s="23"/>
      <c r="C1712" s="23"/>
      <c r="D1712" s="23"/>
      <c r="E1712" s="23"/>
      <c r="F1712" s="23"/>
      <c r="G1712" s="24"/>
      <c r="H1712" s="25"/>
      <c r="I1712" s="26"/>
      <c r="J1712" s="27"/>
      <c r="K1712" s="27"/>
      <c r="L1712" s="27"/>
      <c r="M1712" s="26"/>
      <c r="N1712" s="28"/>
      <c r="O1712" s="29"/>
      <c r="P1712" s="30"/>
      <c r="Q1712" s="30"/>
      <c r="R1712" s="30"/>
      <c r="S1712" s="31"/>
      <c r="T1712" s="26"/>
      <c r="U1712" s="27"/>
      <c r="V1712" s="82"/>
      <c r="W1712" s="83"/>
      <c r="X1712" s="27"/>
      <c r="Y1712" s="36"/>
      <c r="Z1712" s="27"/>
      <c r="AA1712" s="37"/>
      <c r="AB1712" s="38"/>
      <c r="AC1712" s="39"/>
      <c r="AD1712" s="40"/>
      <c r="AK1712" s="2" t="str">
        <f>IF(ISERROR(MATCH(Table18[[#This Row], [Sector of College]],$AY$2:$AY$4,0)),"0", "1")</f>
        <v>0</v>
      </c>
      <c r="AL1712" s="2" t="str">
        <f>IF(ISERROR(MATCH(Table18[[#This Row], [Type of College]],$AZ$2:$AZ$4,0)),"0", "1")</f>
        <v>0</v>
      </c>
      <c r="AM1712" s="2" t="str">
        <f>IF(ISERROR(MATCH(Table18[[#This Row], [College Category]],$BA$2:$BA$15,0)),"0", "1")</f>
        <v>0</v>
      </c>
      <c r="AN1712" s="2" t="str">
        <f>IF(ISERROR(MATCH(Table18[[#This Row], [Degree Duration]],$BB$3:$BB$12,0)),"0", "1")</f>
        <v>0</v>
      </c>
      <c r="AO1712" s="2" t="str">
        <f>IF(ISERROR(MATCH(#REF!,#REF!,0)),"0", "1")</f>
        <v>0</v>
      </c>
      <c r="AP1712" s="2" t="str">
        <f>IF(ISERROR(MATCH(Table18[[#This Row], [Batch Start Year]],$BC$2:$BC$23,0)),"0", "1")</f>
        <v>0</v>
      </c>
      <c r="AQ1712" s="2" t="str">
        <f>IF(ISERROR(MATCH(Table18[[#This Row], [Batch Start Semester]],$BD$2:$BD$5,0)),"0", "1")</f>
        <v>0</v>
      </c>
      <c r="AR1712" s="2" t="str">
        <f>IF(ISERROR(MATCH(Table18[[#This Row], [Batch Session ]],$BE$2:$BE$5,0)),"0", "1")</f>
        <v>0</v>
      </c>
      <c r="AS1712" s="2" t="str">
        <f>IF(ISERROR(MATCH(Table18[[#This Row], [Current Semester Number ]],$BF$2:$BF$12,0)),"0", "1")</f>
        <v>0</v>
      </c>
      <c r="AT1712" s="2" t="str">
        <f>IF(ISERROR(MATCH(Table18[[#This Row], [Gender]],$BG$2:$BG$4,0)),"0", "1")</f>
        <v>0</v>
      </c>
      <c r="AU1712" s="2" t="str">
        <f>IF(ISERROR(MATCH(Table18[[#This Row], [Quota Type]],$BH$2:$BH$12,0)),"0", "1")</f>
        <v>0</v>
      </c>
      <c r="AV1712" s="2" t="str">
        <f>IF(ISERROR(MATCH(Table18[[#This Row], [Different Ability Type (only for Differently abled students)]],$BI$2:$BI$8,0)),"0", "1")</f>
        <v>0</v>
      </c>
      <c r="AW1712" s="2"/>
      <c r="AX1712" s="2"/>
      <c r="AY1712" s="2"/>
      <c r="AZ1712" s="2"/>
    </row>
    <row r="1713" ht="14.25">
      <c r="A1713" s="23"/>
      <c r="B1713" s="23"/>
      <c r="C1713" s="23"/>
      <c r="D1713" s="23"/>
      <c r="E1713" s="23"/>
      <c r="F1713" s="23"/>
      <c r="G1713" s="24"/>
      <c r="H1713" s="25"/>
      <c r="I1713" s="26"/>
      <c r="J1713" s="27"/>
      <c r="K1713" s="27"/>
      <c r="L1713" s="27"/>
      <c r="M1713" s="26"/>
      <c r="N1713" s="28"/>
      <c r="O1713" s="29"/>
      <c r="P1713" s="30"/>
      <c r="Q1713" s="30"/>
      <c r="R1713" s="30"/>
      <c r="S1713" s="31"/>
      <c r="T1713" s="26"/>
      <c r="U1713" s="27"/>
      <c r="V1713" s="82"/>
      <c r="W1713" s="83"/>
      <c r="X1713" s="27"/>
      <c r="Y1713" s="36"/>
      <c r="Z1713" s="27"/>
      <c r="AA1713" s="37"/>
      <c r="AB1713" s="38"/>
      <c r="AC1713" s="39"/>
      <c r="AD1713" s="40"/>
      <c r="AK1713" s="2" t="str">
        <f>IF(ISERROR(MATCH(Table18[[#This Row], [Sector of College]],$AY$2:$AY$4,0)),"0", "1")</f>
        <v>0</v>
      </c>
      <c r="AL1713" s="2" t="str">
        <f>IF(ISERROR(MATCH(Table18[[#This Row], [Type of College]],$AZ$2:$AZ$4,0)),"0", "1")</f>
        <v>0</v>
      </c>
      <c r="AM1713" s="2" t="str">
        <f>IF(ISERROR(MATCH(Table18[[#This Row], [College Category]],$BA$2:$BA$15,0)),"0", "1")</f>
        <v>0</v>
      </c>
      <c r="AN1713" s="2" t="str">
        <f>IF(ISERROR(MATCH(Table18[[#This Row], [Degree Duration]],$BB$3:$BB$12,0)),"0", "1")</f>
        <v>0</v>
      </c>
      <c r="AO1713" s="2" t="str">
        <f>IF(ISERROR(MATCH(#REF!,#REF!,0)),"0", "1")</f>
        <v>0</v>
      </c>
      <c r="AP1713" s="2" t="str">
        <f>IF(ISERROR(MATCH(Table18[[#This Row], [Batch Start Year]],$BC$2:$BC$23,0)),"0", "1")</f>
        <v>0</v>
      </c>
      <c r="AQ1713" s="2" t="str">
        <f>IF(ISERROR(MATCH(Table18[[#This Row], [Batch Start Semester]],$BD$2:$BD$5,0)),"0", "1")</f>
        <v>0</v>
      </c>
      <c r="AR1713" s="2" t="str">
        <f>IF(ISERROR(MATCH(Table18[[#This Row], [Batch Session ]],$BE$2:$BE$5,0)),"0", "1")</f>
        <v>0</v>
      </c>
      <c r="AS1713" s="2" t="str">
        <f>IF(ISERROR(MATCH(Table18[[#This Row], [Current Semester Number ]],$BF$2:$BF$12,0)),"0", "1")</f>
        <v>0</v>
      </c>
      <c r="AT1713" s="2" t="str">
        <f>IF(ISERROR(MATCH(Table18[[#This Row], [Gender]],$BG$2:$BG$4,0)),"0", "1")</f>
        <v>0</v>
      </c>
      <c r="AU1713" s="2" t="str">
        <f>IF(ISERROR(MATCH(Table18[[#This Row], [Quota Type]],$BH$2:$BH$12,0)),"0", "1")</f>
        <v>0</v>
      </c>
      <c r="AV1713" s="2" t="str">
        <f>IF(ISERROR(MATCH(Table18[[#This Row], [Different Ability Type (only for Differently abled students)]],$BI$2:$BI$8,0)),"0", "1")</f>
        <v>0</v>
      </c>
      <c r="AW1713" s="2"/>
      <c r="AX1713" s="2"/>
      <c r="AY1713" s="2"/>
      <c r="AZ1713" s="2"/>
    </row>
    <row r="1714" ht="14.25">
      <c r="A1714" s="23"/>
      <c r="B1714" s="23"/>
      <c r="C1714" s="23"/>
      <c r="D1714" s="23"/>
      <c r="E1714" s="23"/>
      <c r="F1714" s="23"/>
      <c r="G1714" s="24"/>
      <c r="H1714" s="25"/>
      <c r="I1714" s="26"/>
      <c r="J1714" s="27"/>
      <c r="K1714" s="27"/>
      <c r="L1714" s="27"/>
      <c r="M1714" s="26"/>
      <c r="N1714" s="28"/>
      <c r="O1714" s="29"/>
      <c r="P1714" s="30"/>
      <c r="Q1714" s="30"/>
      <c r="R1714" s="30"/>
      <c r="S1714" s="31"/>
      <c r="T1714" s="26"/>
      <c r="U1714" s="27"/>
      <c r="V1714" s="82"/>
      <c r="W1714" s="83"/>
      <c r="X1714" s="27"/>
      <c r="Y1714" s="36"/>
      <c r="Z1714" s="27"/>
      <c r="AA1714" s="37"/>
      <c r="AB1714" s="38"/>
      <c r="AC1714" s="39"/>
      <c r="AD1714" s="40"/>
      <c r="AK1714" s="2" t="str">
        <f>IF(ISERROR(MATCH(Table18[[#This Row], [Sector of College]],$AY$2:$AY$4,0)),"0", "1")</f>
        <v>0</v>
      </c>
      <c r="AL1714" s="2" t="str">
        <f>IF(ISERROR(MATCH(Table18[[#This Row], [Type of College]],$AZ$2:$AZ$4,0)),"0", "1")</f>
        <v>0</v>
      </c>
      <c r="AM1714" s="2" t="str">
        <f>IF(ISERROR(MATCH(Table18[[#This Row], [College Category]],$BA$2:$BA$15,0)),"0", "1")</f>
        <v>0</v>
      </c>
      <c r="AN1714" s="2" t="str">
        <f>IF(ISERROR(MATCH(Table18[[#This Row], [Degree Duration]],$BB$3:$BB$12,0)),"0", "1")</f>
        <v>0</v>
      </c>
      <c r="AO1714" s="2" t="str">
        <f>IF(ISERROR(MATCH(#REF!,#REF!,0)),"0", "1")</f>
        <v>0</v>
      </c>
      <c r="AP1714" s="2" t="str">
        <f>IF(ISERROR(MATCH(Table18[[#This Row], [Batch Start Year]],$BC$2:$BC$23,0)),"0", "1")</f>
        <v>0</v>
      </c>
      <c r="AQ1714" s="2" t="str">
        <f>IF(ISERROR(MATCH(Table18[[#This Row], [Batch Start Semester]],$BD$2:$BD$5,0)),"0", "1")</f>
        <v>0</v>
      </c>
      <c r="AR1714" s="2" t="str">
        <f>IF(ISERROR(MATCH(Table18[[#This Row], [Batch Session ]],$BE$2:$BE$5,0)),"0", "1")</f>
        <v>0</v>
      </c>
      <c r="AS1714" s="2" t="str">
        <f>IF(ISERROR(MATCH(Table18[[#This Row], [Current Semester Number ]],$BF$2:$BF$12,0)),"0", "1")</f>
        <v>0</v>
      </c>
      <c r="AT1714" s="2" t="str">
        <f>IF(ISERROR(MATCH(Table18[[#This Row], [Gender]],$BG$2:$BG$4,0)),"0", "1")</f>
        <v>0</v>
      </c>
      <c r="AU1714" s="2" t="str">
        <f>IF(ISERROR(MATCH(Table18[[#This Row], [Quota Type]],$BH$2:$BH$12,0)),"0", "1")</f>
        <v>0</v>
      </c>
      <c r="AV1714" s="2" t="str">
        <f>IF(ISERROR(MATCH(Table18[[#This Row], [Different Ability Type (only for Differently abled students)]],$BI$2:$BI$8,0)),"0", "1")</f>
        <v>0</v>
      </c>
      <c r="AW1714" s="2"/>
      <c r="AX1714" s="2"/>
      <c r="AY1714" s="2"/>
      <c r="AZ1714" s="2"/>
    </row>
    <row r="1715" ht="14.25">
      <c r="A1715" s="23"/>
      <c r="B1715" s="23"/>
      <c r="C1715" s="23"/>
      <c r="D1715" s="23"/>
      <c r="E1715" s="23"/>
      <c r="F1715" s="23"/>
      <c r="G1715" s="24"/>
      <c r="H1715" s="25"/>
      <c r="I1715" s="26"/>
      <c r="J1715" s="27"/>
      <c r="K1715" s="27"/>
      <c r="L1715" s="27"/>
      <c r="M1715" s="26"/>
      <c r="N1715" s="28"/>
      <c r="O1715" s="29"/>
      <c r="P1715" s="30"/>
      <c r="Q1715" s="30"/>
      <c r="R1715" s="30"/>
      <c r="S1715" s="31"/>
      <c r="T1715" s="26"/>
      <c r="U1715" s="27"/>
      <c r="V1715" s="82"/>
      <c r="W1715" s="83"/>
      <c r="X1715" s="27"/>
      <c r="Y1715" s="36"/>
      <c r="Z1715" s="27"/>
      <c r="AA1715" s="37"/>
      <c r="AB1715" s="38"/>
      <c r="AC1715" s="39"/>
      <c r="AD1715" s="40"/>
      <c r="AK1715" s="2" t="str">
        <f>IF(ISERROR(MATCH(Table18[[#This Row], [Sector of College]],$AY$2:$AY$4,0)),"0", "1")</f>
        <v>0</v>
      </c>
      <c r="AL1715" s="2" t="str">
        <f>IF(ISERROR(MATCH(Table18[[#This Row], [Type of College]],$AZ$2:$AZ$4,0)),"0", "1")</f>
        <v>0</v>
      </c>
      <c r="AM1715" s="2" t="str">
        <f>IF(ISERROR(MATCH(Table18[[#This Row], [College Category]],$BA$2:$BA$15,0)),"0", "1")</f>
        <v>0</v>
      </c>
      <c r="AN1715" s="2" t="str">
        <f>IF(ISERROR(MATCH(Table18[[#This Row], [Degree Duration]],$BB$3:$BB$12,0)),"0", "1")</f>
        <v>0</v>
      </c>
      <c r="AO1715" s="2" t="str">
        <f>IF(ISERROR(MATCH(#REF!,#REF!,0)),"0", "1")</f>
        <v>0</v>
      </c>
      <c r="AP1715" s="2" t="str">
        <f>IF(ISERROR(MATCH(Table18[[#This Row], [Batch Start Year]],$BC$2:$BC$23,0)),"0", "1")</f>
        <v>0</v>
      </c>
      <c r="AQ1715" s="2" t="str">
        <f>IF(ISERROR(MATCH(Table18[[#This Row], [Batch Start Semester]],$BD$2:$BD$5,0)),"0", "1")</f>
        <v>0</v>
      </c>
      <c r="AR1715" s="2" t="str">
        <f>IF(ISERROR(MATCH(Table18[[#This Row], [Batch Session ]],$BE$2:$BE$5,0)),"0", "1")</f>
        <v>0</v>
      </c>
      <c r="AS1715" s="2" t="str">
        <f>IF(ISERROR(MATCH(Table18[[#This Row], [Current Semester Number ]],$BF$2:$BF$12,0)),"0", "1")</f>
        <v>0</v>
      </c>
      <c r="AT1715" s="2" t="str">
        <f>IF(ISERROR(MATCH(Table18[[#This Row], [Gender]],$BG$2:$BG$4,0)),"0", "1")</f>
        <v>0</v>
      </c>
      <c r="AU1715" s="2" t="str">
        <f>IF(ISERROR(MATCH(Table18[[#This Row], [Quota Type]],$BH$2:$BH$12,0)),"0", "1")</f>
        <v>0</v>
      </c>
      <c r="AV1715" s="2" t="str">
        <f>IF(ISERROR(MATCH(Table18[[#This Row], [Different Ability Type (only for Differently abled students)]],$BI$2:$BI$8,0)),"0", "1")</f>
        <v>0</v>
      </c>
      <c r="AW1715" s="2"/>
      <c r="AX1715" s="2"/>
      <c r="AY1715" s="2"/>
      <c r="AZ1715" s="2"/>
    </row>
    <row r="1716" ht="14.25">
      <c r="A1716" s="23"/>
      <c r="B1716" s="23"/>
      <c r="C1716" s="23"/>
      <c r="D1716" s="23"/>
      <c r="E1716" s="23"/>
      <c r="F1716" s="23"/>
      <c r="G1716" s="24"/>
      <c r="H1716" s="25"/>
      <c r="I1716" s="26"/>
      <c r="J1716" s="27"/>
      <c r="K1716" s="27"/>
      <c r="L1716" s="27"/>
      <c r="M1716" s="26"/>
      <c r="N1716" s="28"/>
      <c r="O1716" s="29"/>
      <c r="P1716" s="30"/>
      <c r="Q1716" s="30"/>
      <c r="R1716" s="30"/>
      <c r="S1716" s="31"/>
      <c r="T1716" s="26"/>
      <c r="U1716" s="27"/>
      <c r="V1716" s="82"/>
      <c r="W1716" s="83"/>
      <c r="X1716" s="27"/>
      <c r="Y1716" s="36"/>
      <c r="Z1716" s="27"/>
      <c r="AA1716" s="37"/>
      <c r="AB1716" s="38"/>
      <c r="AC1716" s="39"/>
      <c r="AD1716" s="40"/>
      <c r="AK1716" s="2" t="str">
        <f>IF(ISERROR(MATCH(Table18[[#This Row], [Sector of College]],$AY$2:$AY$4,0)),"0", "1")</f>
        <v>0</v>
      </c>
      <c r="AL1716" s="2" t="str">
        <f>IF(ISERROR(MATCH(Table18[[#This Row], [Type of College]],$AZ$2:$AZ$4,0)),"0", "1")</f>
        <v>0</v>
      </c>
      <c r="AM1716" s="2" t="str">
        <f>IF(ISERROR(MATCH(Table18[[#This Row], [College Category]],$BA$2:$BA$15,0)),"0", "1")</f>
        <v>0</v>
      </c>
      <c r="AN1716" s="2" t="str">
        <f>IF(ISERROR(MATCH(Table18[[#This Row], [Degree Duration]],$BB$3:$BB$12,0)),"0", "1")</f>
        <v>0</v>
      </c>
      <c r="AO1716" s="2" t="str">
        <f>IF(ISERROR(MATCH(#REF!,#REF!,0)),"0", "1")</f>
        <v>0</v>
      </c>
      <c r="AP1716" s="2" t="str">
        <f>IF(ISERROR(MATCH(Table18[[#This Row], [Batch Start Year]],$BC$2:$BC$23,0)),"0", "1")</f>
        <v>0</v>
      </c>
      <c r="AQ1716" s="2" t="str">
        <f>IF(ISERROR(MATCH(Table18[[#This Row], [Batch Start Semester]],$BD$2:$BD$5,0)),"0", "1")</f>
        <v>0</v>
      </c>
      <c r="AR1716" s="2" t="str">
        <f>IF(ISERROR(MATCH(Table18[[#This Row], [Batch Session ]],$BE$2:$BE$5,0)),"0", "1")</f>
        <v>0</v>
      </c>
      <c r="AS1716" s="2" t="str">
        <f>IF(ISERROR(MATCH(Table18[[#This Row], [Current Semester Number ]],$BF$2:$BF$12,0)),"0", "1")</f>
        <v>0</v>
      </c>
      <c r="AT1716" s="2" t="str">
        <f>IF(ISERROR(MATCH(Table18[[#This Row], [Gender]],$BG$2:$BG$4,0)),"0", "1")</f>
        <v>0</v>
      </c>
      <c r="AU1716" s="2" t="str">
        <f>IF(ISERROR(MATCH(Table18[[#This Row], [Quota Type]],$BH$2:$BH$12,0)),"0", "1")</f>
        <v>0</v>
      </c>
      <c r="AV1716" s="2" t="str">
        <f>IF(ISERROR(MATCH(Table18[[#This Row], [Different Ability Type (only for Differently abled students)]],$BI$2:$BI$8,0)),"0", "1")</f>
        <v>0</v>
      </c>
      <c r="AW1716" s="2"/>
      <c r="AX1716" s="2"/>
      <c r="AY1716" s="2"/>
      <c r="AZ1716" s="2"/>
    </row>
    <row r="1717" ht="14.25">
      <c r="A1717" s="23"/>
      <c r="B1717" s="23"/>
      <c r="C1717" s="23"/>
      <c r="D1717" s="23"/>
      <c r="E1717" s="23"/>
      <c r="F1717" s="23"/>
      <c r="G1717" s="24"/>
      <c r="H1717" s="25"/>
      <c r="I1717" s="26"/>
      <c r="J1717" s="27"/>
      <c r="K1717" s="27"/>
      <c r="L1717" s="27"/>
      <c r="M1717" s="26"/>
      <c r="N1717" s="28"/>
      <c r="O1717" s="29"/>
      <c r="P1717" s="30"/>
      <c r="Q1717" s="30"/>
      <c r="R1717" s="30"/>
      <c r="S1717" s="31"/>
      <c r="T1717" s="26"/>
      <c r="U1717" s="27"/>
      <c r="V1717" s="82"/>
      <c r="W1717" s="83"/>
      <c r="X1717" s="27"/>
      <c r="Y1717" s="36"/>
      <c r="Z1717" s="27"/>
      <c r="AA1717" s="37"/>
      <c r="AB1717" s="38"/>
      <c r="AC1717" s="39"/>
      <c r="AD1717" s="40"/>
      <c r="AK1717" s="2" t="str">
        <f>IF(ISERROR(MATCH(Table18[[#This Row], [Sector of College]],$AY$2:$AY$4,0)),"0", "1")</f>
        <v>0</v>
      </c>
      <c r="AL1717" s="2" t="str">
        <f>IF(ISERROR(MATCH(Table18[[#This Row], [Type of College]],$AZ$2:$AZ$4,0)),"0", "1")</f>
        <v>0</v>
      </c>
      <c r="AM1717" s="2" t="str">
        <f>IF(ISERROR(MATCH(Table18[[#This Row], [College Category]],$BA$2:$BA$15,0)),"0", "1")</f>
        <v>0</v>
      </c>
      <c r="AN1717" s="2" t="str">
        <f>IF(ISERROR(MATCH(Table18[[#This Row], [Degree Duration]],$BB$3:$BB$12,0)),"0", "1")</f>
        <v>0</v>
      </c>
      <c r="AO1717" s="2" t="str">
        <f>IF(ISERROR(MATCH(#REF!,#REF!,0)),"0", "1")</f>
        <v>0</v>
      </c>
      <c r="AP1717" s="2" t="str">
        <f>IF(ISERROR(MATCH(Table18[[#This Row], [Batch Start Year]],$BC$2:$BC$23,0)),"0", "1")</f>
        <v>0</v>
      </c>
      <c r="AQ1717" s="2" t="str">
        <f>IF(ISERROR(MATCH(Table18[[#This Row], [Batch Start Semester]],$BD$2:$BD$5,0)),"0", "1")</f>
        <v>0</v>
      </c>
      <c r="AR1717" s="2" t="str">
        <f>IF(ISERROR(MATCH(Table18[[#This Row], [Batch Session ]],$BE$2:$BE$5,0)),"0", "1")</f>
        <v>0</v>
      </c>
      <c r="AS1717" s="2" t="str">
        <f>IF(ISERROR(MATCH(Table18[[#This Row], [Current Semester Number ]],$BF$2:$BF$12,0)),"0", "1")</f>
        <v>0</v>
      </c>
      <c r="AT1717" s="2" t="str">
        <f>IF(ISERROR(MATCH(Table18[[#This Row], [Gender]],$BG$2:$BG$4,0)),"0", "1")</f>
        <v>0</v>
      </c>
      <c r="AU1717" s="2" t="str">
        <f>IF(ISERROR(MATCH(Table18[[#This Row], [Quota Type]],$BH$2:$BH$12,0)),"0", "1")</f>
        <v>0</v>
      </c>
      <c r="AV1717" s="2" t="str">
        <f>IF(ISERROR(MATCH(Table18[[#This Row], [Different Ability Type (only for Differently abled students)]],$BI$2:$BI$8,0)),"0", "1")</f>
        <v>0</v>
      </c>
      <c r="AW1717" s="2"/>
      <c r="AX1717" s="2"/>
      <c r="AY1717" s="2"/>
      <c r="AZ1717" s="2"/>
    </row>
    <row r="1718" ht="14.25">
      <c r="A1718" s="23"/>
      <c r="B1718" s="23"/>
      <c r="C1718" s="23"/>
      <c r="D1718" s="23"/>
      <c r="E1718" s="23"/>
      <c r="F1718" s="23"/>
      <c r="G1718" s="24"/>
      <c r="H1718" s="25"/>
      <c r="I1718" s="26"/>
      <c r="J1718" s="27"/>
      <c r="K1718" s="27"/>
      <c r="L1718" s="27"/>
      <c r="M1718" s="26"/>
      <c r="N1718" s="28"/>
      <c r="O1718" s="29"/>
      <c r="P1718" s="30"/>
      <c r="Q1718" s="30"/>
      <c r="R1718" s="30"/>
      <c r="S1718" s="31"/>
      <c r="T1718" s="26"/>
      <c r="U1718" s="27"/>
      <c r="V1718" s="82"/>
      <c r="W1718" s="83"/>
      <c r="X1718" s="27"/>
      <c r="Y1718" s="36"/>
      <c r="Z1718" s="27"/>
      <c r="AA1718" s="37"/>
      <c r="AB1718" s="38"/>
      <c r="AC1718" s="39"/>
      <c r="AD1718" s="40"/>
      <c r="AK1718" s="2" t="str">
        <f>IF(ISERROR(MATCH(Table18[[#This Row], [Sector of College]],$AY$2:$AY$4,0)),"0", "1")</f>
        <v>0</v>
      </c>
      <c r="AL1718" s="2" t="str">
        <f>IF(ISERROR(MATCH(Table18[[#This Row], [Type of College]],$AZ$2:$AZ$4,0)),"0", "1")</f>
        <v>0</v>
      </c>
      <c r="AM1718" s="2" t="str">
        <f>IF(ISERROR(MATCH(Table18[[#This Row], [College Category]],$BA$2:$BA$15,0)),"0", "1")</f>
        <v>0</v>
      </c>
      <c r="AN1718" s="2" t="str">
        <f>IF(ISERROR(MATCH(Table18[[#This Row], [Degree Duration]],$BB$3:$BB$12,0)),"0", "1")</f>
        <v>0</v>
      </c>
      <c r="AO1718" s="2" t="str">
        <f>IF(ISERROR(MATCH(#REF!,#REF!,0)),"0", "1")</f>
        <v>0</v>
      </c>
      <c r="AP1718" s="2" t="str">
        <f>IF(ISERROR(MATCH(Table18[[#This Row], [Batch Start Year]],$BC$2:$BC$23,0)),"0", "1")</f>
        <v>0</v>
      </c>
      <c r="AQ1718" s="2" t="str">
        <f>IF(ISERROR(MATCH(Table18[[#This Row], [Batch Start Semester]],$BD$2:$BD$5,0)),"0", "1")</f>
        <v>0</v>
      </c>
      <c r="AR1718" s="2" t="str">
        <f>IF(ISERROR(MATCH(Table18[[#This Row], [Batch Session ]],$BE$2:$BE$5,0)),"0", "1")</f>
        <v>0</v>
      </c>
      <c r="AS1718" s="2" t="str">
        <f>IF(ISERROR(MATCH(Table18[[#This Row], [Current Semester Number ]],$BF$2:$BF$12,0)),"0", "1")</f>
        <v>0</v>
      </c>
      <c r="AT1718" s="2" t="str">
        <f>IF(ISERROR(MATCH(Table18[[#This Row], [Gender]],$BG$2:$BG$4,0)),"0", "1")</f>
        <v>0</v>
      </c>
      <c r="AU1718" s="2" t="str">
        <f>IF(ISERROR(MATCH(Table18[[#This Row], [Quota Type]],$BH$2:$BH$12,0)),"0", "1")</f>
        <v>0</v>
      </c>
      <c r="AV1718" s="2" t="str">
        <f>IF(ISERROR(MATCH(Table18[[#This Row], [Different Ability Type (only for Differently abled students)]],$BI$2:$BI$8,0)),"0", "1")</f>
        <v>0</v>
      </c>
      <c r="AW1718" s="2"/>
      <c r="AX1718" s="2"/>
      <c r="AY1718" s="2"/>
      <c r="AZ1718" s="2"/>
    </row>
    <row r="1719" ht="14.25">
      <c r="A1719" s="23"/>
      <c r="B1719" s="23"/>
      <c r="C1719" s="23"/>
      <c r="D1719" s="23"/>
      <c r="E1719" s="23"/>
      <c r="F1719" s="23"/>
      <c r="G1719" s="24"/>
      <c r="H1719" s="25"/>
      <c r="I1719" s="26"/>
      <c r="J1719" s="27"/>
      <c r="K1719" s="27"/>
      <c r="L1719" s="27"/>
      <c r="M1719" s="26"/>
      <c r="N1719" s="28"/>
      <c r="O1719" s="29"/>
      <c r="P1719" s="30"/>
      <c r="Q1719" s="30"/>
      <c r="R1719" s="30"/>
      <c r="S1719" s="31"/>
      <c r="T1719" s="26"/>
      <c r="U1719" s="27"/>
      <c r="V1719" s="82"/>
      <c r="W1719" s="83"/>
      <c r="X1719" s="27"/>
      <c r="Y1719" s="36"/>
      <c r="Z1719" s="27"/>
      <c r="AA1719" s="37"/>
      <c r="AB1719" s="38"/>
      <c r="AC1719" s="39"/>
      <c r="AD1719" s="40"/>
      <c r="AK1719" s="2" t="str">
        <f>IF(ISERROR(MATCH(Table18[[#This Row], [Sector of College]],$AY$2:$AY$4,0)),"0", "1")</f>
        <v>0</v>
      </c>
      <c r="AL1719" s="2" t="str">
        <f>IF(ISERROR(MATCH(Table18[[#This Row], [Type of College]],$AZ$2:$AZ$4,0)),"0", "1")</f>
        <v>0</v>
      </c>
      <c r="AM1719" s="2" t="str">
        <f>IF(ISERROR(MATCH(Table18[[#This Row], [College Category]],$BA$2:$BA$15,0)),"0", "1")</f>
        <v>0</v>
      </c>
      <c r="AN1719" s="2" t="str">
        <f>IF(ISERROR(MATCH(Table18[[#This Row], [Degree Duration]],$BB$3:$BB$12,0)),"0", "1")</f>
        <v>0</v>
      </c>
      <c r="AO1719" s="2" t="str">
        <f>IF(ISERROR(MATCH(#REF!,#REF!,0)),"0", "1")</f>
        <v>0</v>
      </c>
      <c r="AP1719" s="2" t="str">
        <f>IF(ISERROR(MATCH(Table18[[#This Row], [Batch Start Year]],$BC$2:$BC$23,0)),"0", "1")</f>
        <v>0</v>
      </c>
      <c r="AQ1719" s="2" t="str">
        <f>IF(ISERROR(MATCH(Table18[[#This Row], [Batch Start Semester]],$BD$2:$BD$5,0)),"0", "1")</f>
        <v>0</v>
      </c>
      <c r="AR1719" s="2" t="str">
        <f>IF(ISERROR(MATCH(Table18[[#This Row], [Batch Session ]],$BE$2:$BE$5,0)),"0", "1")</f>
        <v>0</v>
      </c>
      <c r="AS1719" s="2" t="str">
        <f>IF(ISERROR(MATCH(Table18[[#This Row], [Current Semester Number ]],$BF$2:$BF$12,0)),"0", "1")</f>
        <v>0</v>
      </c>
      <c r="AT1719" s="2" t="str">
        <f>IF(ISERROR(MATCH(Table18[[#This Row], [Gender]],$BG$2:$BG$4,0)),"0", "1")</f>
        <v>0</v>
      </c>
      <c r="AU1719" s="2" t="str">
        <f>IF(ISERROR(MATCH(Table18[[#This Row], [Quota Type]],$BH$2:$BH$12,0)),"0", "1")</f>
        <v>0</v>
      </c>
      <c r="AV1719" s="2" t="str">
        <f>IF(ISERROR(MATCH(Table18[[#This Row], [Different Ability Type (only for Differently abled students)]],$BI$2:$BI$8,0)),"0", "1")</f>
        <v>0</v>
      </c>
      <c r="AW1719" s="2"/>
      <c r="AX1719" s="2"/>
      <c r="AY1719" s="2"/>
      <c r="AZ1719" s="2"/>
    </row>
    <row r="1720" ht="14.25">
      <c r="A1720" s="23"/>
      <c r="B1720" s="23"/>
      <c r="C1720" s="23"/>
      <c r="D1720" s="23"/>
      <c r="E1720" s="23"/>
      <c r="F1720" s="23"/>
      <c r="G1720" s="24"/>
      <c r="H1720" s="25"/>
      <c r="I1720" s="26"/>
      <c r="J1720" s="27"/>
      <c r="K1720" s="27"/>
      <c r="L1720" s="27"/>
      <c r="M1720" s="26"/>
      <c r="N1720" s="28"/>
      <c r="O1720" s="29"/>
      <c r="P1720" s="30"/>
      <c r="Q1720" s="30"/>
      <c r="R1720" s="30"/>
      <c r="S1720" s="31"/>
      <c r="T1720" s="26"/>
      <c r="U1720" s="27"/>
      <c r="V1720" s="82"/>
      <c r="W1720" s="83"/>
      <c r="X1720" s="27"/>
      <c r="Y1720" s="36"/>
      <c r="Z1720" s="27"/>
      <c r="AA1720" s="37"/>
      <c r="AB1720" s="38"/>
      <c r="AC1720" s="39"/>
      <c r="AD1720" s="40"/>
      <c r="AK1720" s="2" t="str">
        <f>IF(ISERROR(MATCH(Table18[[#This Row], [Sector of College]],$AY$2:$AY$4,0)),"0", "1")</f>
        <v>0</v>
      </c>
      <c r="AL1720" s="2" t="str">
        <f>IF(ISERROR(MATCH(Table18[[#This Row], [Type of College]],$AZ$2:$AZ$4,0)),"0", "1")</f>
        <v>0</v>
      </c>
      <c r="AM1720" s="2" t="str">
        <f>IF(ISERROR(MATCH(Table18[[#This Row], [College Category]],$BA$2:$BA$15,0)),"0", "1")</f>
        <v>0</v>
      </c>
      <c r="AN1720" s="2" t="str">
        <f>IF(ISERROR(MATCH(Table18[[#This Row], [Degree Duration]],$BB$3:$BB$12,0)),"0", "1")</f>
        <v>0</v>
      </c>
      <c r="AO1720" s="2" t="str">
        <f>IF(ISERROR(MATCH(#REF!,#REF!,0)),"0", "1")</f>
        <v>0</v>
      </c>
      <c r="AP1720" s="2" t="str">
        <f>IF(ISERROR(MATCH(Table18[[#This Row], [Batch Start Year]],$BC$2:$BC$23,0)),"0", "1")</f>
        <v>0</v>
      </c>
      <c r="AQ1720" s="2" t="str">
        <f>IF(ISERROR(MATCH(Table18[[#This Row], [Batch Start Semester]],$BD$2:$BD$5,0)),"0", "1")</f>
        <v>0</v>
      </c>
      <c r="AR1720" s="2" t="str">
        <f>IF(ISERROR(MATCH(Table18[[#This Row], [Batch Session ]],$BE$2:$BE$5,0)),"0", "1")</f>
        <v>0</v>
      </c>
      <c r="AS1720" s="2" t="str">
        <f>IF(ISERROR(MATCH(Table18[[#This Row], [Current Semester Number ]],$BF$2:$BF$12,0)),"0", "1")</f>
        <v>0</v>
      </c>
      <c r="AT1720" s="2" t="str">
        <f>IF(ISERROR(MATCH(Table18[[#This Row], [Gender]],$BG$2:$BG$4,0)),"0", "1")</f>
        <v>0</v>
      </c>
      <c r="AU1720" s="2" t="str">
        <f>IF(ISERROR(MATCH(Table18[[#This Row], [Quota Type]],$BH$2:$BH$12,0)),"0", "1")</f>
        <v>0</v>
      </c>
      <c r="AV1720" s="2" t="str">
        <f>IF(ISERROR(MATCH(Table18[[#This Row], [Different Ability Type (only for Differently abled students)]],$BI$2:$BI$8,0)),"0", "1")</f>
        <v>0</v>
      </c>
      <c r="AW1720" s="2"/>
      <c r="AX1720" s="2"/>
      <c r="AY1720" s="2"/>
      <c r="AZ1720" s="2"/>
    </row>
    <row r="1721" ht="14.25">
      <c r="A1721" s="23"/>
      <c r="B1721" s="23"/>
      <c r="C1721" s="23"/>
      <c r="D1721" s="23"/>
      <c r="E1721" s="23"/>
      <c r="F1721" s="23"/>
      <c r="G1721" s="24"/>
      <c r="H1721" s="25"/>
      <c r="I1721" s="26"/>
      <c r="J1721" s="27"/>
      <c r="K1721" s="27"/>
      <c r="L1721" s="27"/>
      <c r="M1721" s="26"/>
      <c r="N1721" s="28"/>
      <c r="O1721" s="29"/>
      <c r="P1721" s="30"/>
      <c r="Q1721" s="30"/>
      <c r="R1721" s="30"/>
      <c r="S1721" s="31"/>
      <c r="T1721" s="26"/>
      <c r="U1721" s="27"/>
      <c r="V1721" s="82"/>
      <c r="W1721" s="83"/>
      <c r="X1721" s="27"/>
      <c r="Y1721" s="36"/>
      <c r="Z1721" s="27"/>
      <c r="AA1721" s="37"/>
      <c r="AB1721" s="38"/>
      <c r="AC1721" s="39"/>
      <c r="AD1721" s="40"/>
      <c r="AK1721" s="2" t="str">
        <f>IF(ISERROR(MATCH(Table18[[#This Row], [Sector of College]],$AY$2:$AY$4,0)),"0", "1")</f>
        <v>0</v>
      </c>
      <c r="AL1721" s="2" t="str">
        <f>IF(ISERROR(MATCH(Table18[[#This Row], [Type of College]],$AZ$2:$AZ$4,0)),"0", "1")</f>
        <v>0</v>
      </c>
      <c r="AM1721" s="2" t="str">
        <f>IF(ISERROR(MATCH(Table18[[#This Row], [College Category]],$BA$2:$BA$15,0)),"0", "1")</f>
        <v>0</v>
      </c>
      <c r="AN1721" s="2" t="str">
        <f>IF(ISERROR(MATCH(Table18[[#This Row], [Degree Duration]],$BB$3:$BB$12,0)),"0", "1")</f>
        <v>0</v>
      </c>
      <c r="AO1721" s="2" t="str">
        <f>IF(ISERROR(MATCH(#REF!,#REF!,0)),"0", "1")</f>
        <v>0</v>
      </c>
      <c r="AP1721" s="2" t="str">
        <f>IF(ISERROR(MATCH(Table18[[#This Row], [Batch Start Year]],$BC$2:$BC$23,0)),"0", "1")</f>
        <v>0</v>
      </c>
      <c r="AQ1721" s="2" t="str">
        <f>IF(ISERROR(MATCH(Table18[[#This Row], [Batch Start Semester]],$BD$2:$BD$5,0)),"0", "1")</f>
        <v>0</v>
      </c>
      <c r="AR1721" s="2" t="str">
        <f>IF(ISERROR(MATCH(Table18[[#This Row], [Batch Session ]],$BE$2:$BE$5,0)),"0", "1")</f>
        <v>0</v>
      </c>
      <c r="AS1721" s="2" t="str">
        <f>IF(ISERROR(MATCH(Table18[[#This Row], [Current Semester Number ]],$BF$2:$BF$12,0)),"0", "1")</f>
        <v>0</v>
      </c>
      <c r="AT1721" s="2" t="str">
        <f>IF(ISERROR(MATCH(Table18[[#This Row], [Gender]],$BG$2:$BG$4,0)),"0", "1")</f>
        <v>0</v>
      </c>
      <c r="AU1721" s="2" t="str">
        <f>IF(ISERROR(MATCH(Table18[[#This Row], [Quota Type]],$BH$2:$BH$12,0)),"0", "1")</f>
        <v>0</v>
      </c>
      <c r="AV1721" s="2" t="str">
        <f>IF(ISERROR(MATCH(Table18[[#This Row], [Different Ability Type (only for Differently abled students)]],$BI$2:$BI$8,0)),"0", "1")</f>
        <v>0</v>
      </c>
      <c r="AW1721" s="2"/>
      <c r="AX1721" s="2"/>
      <c r="AY1721" s="2"/>
      <c r="AZ1721" s="2"/>
    </row>
    <row r="1722" ht="14.25">
      <c r="A1722" s="23"/>
      <c r="B1722" s="23"/>
      <c r="C1722" s="23"/>
      <c r="D1722" s="23"/>
      <c r="E1722" s="23"/>
      <c r="F1722" s="23"/>
      <c r="G1722" s="24"/>
      <c r="H1722" s="25"/>
      <c r="I1722" s="26"/>
      <c r="J1722" s="27"/>
      <c r="K1722" s="27"/>
      <c r="L1722" s="27"/>
      <c r="M1722" s="26"/>
      <c r="N1722" s="28"/>
      <c r="O1722" s="29"/>
      <c r="P1722" s="30"/>
      <c r="Q1722" s="30"/>
      <c r="R1722" s="30"/>
      <c r="S1722" s="31"/>
      <c r="T1722" s="26"/>
      <c r="U1722" s="27"/>
      <c r="V1722" s="82"/>
      <c r="W1722" s="83"/>
      <c r="X1722" s="27"/>
      <c r="Y1722" s="36"/>
      <c r="Z1722" s="27"/>
      <c r="AA1722" s="37"/>
      <c r="AB1722" s="38"/>
      <c r="AC1722" s="39"/>
      <c r="AD1722" s="40"/>
      <c r="AK1722" s="2" t="str">
        <f>IF(ISERROR(MATCH(Table18[[#This Row], [Sector of College]],$AY$2:$AY$4,0)),"0", "1")</f>
        <v>0</v>
      </c>
      <c r="AL1722" s="2" t="str">
        <f>IF(ISERROR(MATCH(Table18[[#This Row], [Type of College]],$AZ$2:$AZ$4,0)),"0", "1")</f>
        <v>0</v>
      </c>
      <c r="AM1722" s="2" t="str">
        <f>IF(ISERROR(MATCH(Table18[[#This Row], [College Category]],$BA$2:$BA$15,0)),"0", "1")</f>
        <v>0</v>
      </c>
      <c r="AN1722" s="2" t="str">
        <f>IF(ISERROR(MATCH(Table18[[#This Row], [Degree Duration]],$BB$3:$BB$12,0)),"0", "1")</f>
        <v>0</v>
      </c>
      <c r="AO1722" s="2" t="str">
        <f>IF(ISERROR(MATCH(#REF!,#REF!,0)),"0", "1")</f>
        <v>0</v>
      </c>
      <c r="AP1722" s="2" t="str">
        <f>IF(ISERROR(MATCH(Table18[[#This Row], [Batch Start Year]],$BC$2:$BC$23,0)),"0", "1")</f>
        <v>0</v>
      </c>
      <c r="AQ1722" s="2" t="str">
        <f>IF(ISERROR(MATCH(Table18[[#This Row], [Batch Start Semester]],$BD$2:$BD$5,0)),"0", "1")</f>
        <v>0</v>
      </c>
      <c r="AR1722" s="2" t="str">
        <f>IF(ISERROR(MATCH(Table18[[#This Row], [Batch Session ]],$BE$2:$BE$5,0)),"0", "1")</f>
        <v>0</v>
      </c>
      <c r="AS1722" s="2" t="str">
        <f>IF(ISERROR(MATCH(Table18[[#This Row], [Current Semester Number ]],$BF$2:$BF$12,0)),"0", "1")</f>
        <v>0</v>
      </c>
      <c r="AT1722" s="2" t="str">
        <f>IF(ISERROR(MATCH(Table18[[#This Row], [Gender]],$BG$2:$BG$4,0)),"0", "1")</f>
        <v>0</v>
      </c>
      <c r="AU1722" s="2" t="str">
        <f>IF(ISERROR(MATCH(Table18[[#This Row], [Quota Type]],$BH$2:$BH$12,0)),"0", "1")</f>
        <v>0</v>
      </c>
      <c r="AV1722" s="2" t="str">
        <f>IF(ISERROR(MATCH(Table18[[#This Row], [Different Ability Type (only for Differently abled students)]],$BI$2:$BI$8,0)),"0", "1")</f>
        <v>0</v>
      </c>
      <c r="AW1722" s="2"/>
      <c r="AX1722" s="2"/>
      <c r="AY1722" s="2"/>
      <c r="AZ1722" s="2"/>
    </row>
    <row r="1723" ht="14.25">
      <c r="A1723" s="23"/>
      <c r="B1723" s="23"/>
      <c r="C1723" s="23"/>
      <c r="D1723" s="23"/>
      <c r="E1723" s="23"/>
      <c r="F1723" s="23"/>
      <c r="G1723" s="24"/>
      <c r="H1723" s="25"/>
      <c r="I1723" s="26"/>
      <c r="J1723" s="27"/>
      <c r="K1723" s="27"/>
      <c r="L1723" s="27"/>
      <c r="M1723" s="26"/>
      <c r="N1723" s="28"/>
      <c r="O1723" s="29"/>
      <c r="P1723" s="30"/>
      <c r="Q1723" s="30"/>
      <c r="R1723" s="30"/>
      <c r="S1723" s="31"/>
      <c r="T1723" s="26"/>
      <c r="U1723" s="27"/>
      <c r="V1723" s="82"/>
      <c r="W1723" s="83"/>
      <c r="X1723" s="27"/>
      <c r="Y1723" s="36"/>
      <c r="Z1723" s="27"/>
      <c r="AA1723" s="37"/>
      <c r="AB1723" s="38"/>
      <c r="AC1723" s="39"/>
      <c r="AD1723" s="40"/>
      <c r="AK1723" s="2" t="str">
        <f>IF(ISERROR(MATCH(Table18[[#This Row], [Sector of College]],$AY$2:$AY$4,0)),"0", "1")</f>
        <v>0</v>
      </c>
      <c r="AL1723" s="2" t="str">
        <f>IF(ISERROR(MATCH(Table18[[#This Row], [Type of College]],$AZ$2:$AZ$4,0)),"0", "1")</f>
        <v>0</v>
      </c>
      <c r="AM1723" s="2" t="str">
        <f>IF(ISERROR(MATCH(Table18[[#This Row], [College Category]],$BA$2:$BA$15,0)),"0", "1")</f>
        <v>0</v>
      </c>
      <c r="AN1723" s="2" t="str">
        <f>IF(ISERROR(MATCH(Table18[[#This Row], [Degree Duration]],$BB$3:$BB$12,0)),"0", "1")</f>
        <v>0</v>
      </c>
      <c r="AO1723" s="2" t="str">
        <f>IF(ISERROR(MATCH(#REF!,#REF!,0)),"0", "1")</f>
        <v>0</v>
      </c>
      <c r="AP1723" s="2" t="str">
        <f>IF(ISERROR(MATCH(Table18[[#This Row], [Batch Start Year]],$BC$2:$BC$23,0)),"0", "1")</f>
        <v>0</v>
      </c>
      <c r="AQ1723" s="2" t="str">
        <f>IF(ISERROR(MATCH(Table18[[#This Row], [Batch Start Semester]],$BD$2:$BD$5,0)),"0", "1")</f>
        <v>0</v>
      </c>
      <c r="AR1723" s="2" t="str">
        <f>IF(ISERROR(MATCH(Table18[[#This Row], [Batch Session ]],$BE$2:$BE$5,0)),"0", "1")</f>
        <v>0</v>
      </c>
      <c r="AS1723" s="2" t="str">
        <f>IF(ISERROR(MATCH(Table18[[#This Row], [Current Semester Number ]],$BF$2:$BF$12,0)),"0", "1")</f>
        <v>0</v>
      </c>
      <c r="AT1723" s="2" t="str">
        <f>IF(ISERROR(MATCH(Table18[[#This Row], [Gender]],$BG$2:$BG$4,0)),"0", "1")</f>
        <v>0</v>
      </c>
      <c r="AU1723" s="2" t="str">
        <f>IF(ISERROR(MATCH(Table18[[#This Row], [Quota Type]],$BH$2:$BH$12,0)),"0", "1")</f>
        <v>0</v>
      </c>
      <c r="AV1723" s="2" t="str">
        <f>IF(ISERROR(MATCH(Table18[[#This Row], [Different Ability Type (only for Differently abled students)]],$BI$2:$BI$8,0)),"0", "1")</f>
        <v>0</v>
      </c>
      <c r="AW1723" s="2"/>
      <c r="AX1723" s="2"/>
      <c r="AY1723" s="2"/>
      <c r="AZ1723" s="2"/>
    </row>
    <row r="1724" ht="14.25">
      <c r="A1724" s="23"/>
      <c r="B1724" s="23"/>
      <c r="C1724" s="23"/>
      <c r="D1724" s="23"/>
      <c r="E1724" s="23"/>
      <c r="F1724" s="23"/>
      <c r="G1724" s="24"/>
      <c r="H1724" s="25"/>
      <c r="I1724" s="26"/>
      <c r="J1724" s="27"/>
      <c r="K1724" s="27"/>
      <c r="L1724" s="27"/>
      <c r="M1724" s="26"/>
      <c r="N1724" s="28"/>
      <c r="O1724" s="29"/>
      <c r="P1724" s="30"/>
      <c r="Q1724" s="30"/>
      <c r="R1724" s="30"/>
      <c r="S1724" s="31"/>
      <c r="T1724" s="26"/>
      <c r="U1724" s="27"/>
      <c r="V1724" s="82"/>
      <c r="W1724" s="83"/>
      <c r="X1724" s="27"/>
      <c r="Y1724" s="36"/>
      <c r="Z1724" s="27"/>
      <c r="AA1724" s="37"/>
      <c r="AB1724" s="38"/>
      <c r="AC1724" s="39"/>
      <c r="AD1724" s="40"/>
      <c r="AK1724" s="2" t="str">
        <f>IF(ISERROR(MATCH(Table18[[#This Row], [Sector of College]],$AY$2:$AY$4,0)),"0", "1")</f>
        <v>0</v>
      </c>
      <c r="AL1724" s="2" t="str">
        <f>IF(ISERROR(MATCH(Table18[[#This Row], [Type of College]],$AZ$2:$AZ$4,0)),"0", "1")</f>
        <v>0</v>
      </c>
      <c r="AM1724" s="2" t="str">
        <f>IF(ISERROR(MATCH(Table18[[#This Row], [College Category]],$BA$2:$BA$15,0)),"0", "1")</f>
        <v>0</v>
      </c>
      <c r="AN1724" s="2" t="str">
        <f>IF(ISERROR(MATCH(Table18[[#This Row], [Degree Duration]],$BB$3:$BB$12,0)),"0", "1")</f>
        <v>0</v>
      </c>
      <c r="AO1724" s="2" t="str">
        <f>IF(ISERROR(MATCH(#REF!,#REF!,0)),"0", "1")</f>
        <v>0</v>
      </c>
      <c r="AP1724" s="2" t="str">
        <f>IF(ISERROR(MATCH(Table18[[#This Row], [Batch Start Year]],$BC$2:$BC$23,0)),"0", "1")</f>
        <v>0</v>
      </c>
      <c r="AQ1724" s="2" t="str">
        <f>IF(ISERROR(MATCH(Table18[[#This Row], [Batch Start Semester]],$BD$2:$BD$5,0)),"0", "1")</f>
        <v>0</v>
      </c>
      <c r="AR1724" s="2" t="str">
        <f>IF(ISERROR(MATCH(Table18[[#This Row], [Batch Session ]],$BE$2:$BE$5,0)),"0", "1")</f>
        <v>0</v>
      </c>
      <c r="AS1724" s="2" t="str">
        <f>IF(ISERROR(MATCH(Table18[[#This Row], [Current Semester Number ]],$BF$2:$BF$12,0)),"0", "1")</f>
        <v>0</v>
      </c>
      <c r="AT1724" s="2" t="str">
        <f>IF(ISERROR(MATCH(Table18[[#This Row], [Gender]],$BG$2:$BG$4,0)),"0", "1")</f>
        <v>0</v>
      </c>
      <c r="AU1724" s="2" t="str">
        <f>IF(ISERROR(MATCH(Table18[[#This Row], [Quota Type]],$BH$2:$BH$12,0)),"0", "1")</f>
        <v>0</v>
      </c>
      <c r="AV1724" s="2" t="str">
        <f>IF(ISERROR(MATCH(Table18[[#This Row], [Different Ability Type (only for Differently abled students)]],$BI$2:$BI$8,0)),"0", "1")</f>
        <v>0</v>
      </c>
      <c r="AW1724" s="2"/>
      <c r="AX1724" s="2"/>
      <c r="AY1724" s="2"/>
      <c r="AZ1724" s="2"/>
    </row>
    <row r="1725" ht="14.25">
      <c r="A1725" s="23"/>
      <c r="B1725" s="23"/>
      <c r="C1725" s="23"/>
      <c r="D1725" s="23"/>
      <c r="E1725" s="23"/>
      <c r="F1725" s="23"/>
      <c r="G1725" s="24"/>
      <c r="H1725" s="25"/>
      <c r="I1725" s="26"/>
      <c r="J1725" s="27"/>
      <c r="K1725" s="27"/>
      <c r="L1725" s="27"/>
      <c r="M1725" s="26"/>
      <c r="N1725" s="28"/>
      <c r="O1725" s="29"/>
      <c r="P1725" s="30"/>
      <c r="Q1725" s="30"/>
      <c r="R1725" s="30"/>
      <c r="S1725" s="31"/>
      <c r="T1725" s="26"/>
      <c r="U1725" s="27"/>
      <c r="V1725" s="82"/>
      <c r="W1725" s="83"/>
      <c r="X1725" s="27"/>
      <c r="Y1725" s="36"/>
      <c r="Z1725" s="27"/>
      <c r="AA1725" s="37"/>
      <c r="AB1725" s="38"/>
      <c r="AC1725" s="39"/>
      <c r="AD1725" s="40"/>
      <c r="AK1725" s="2" t="str">
        <f>IF(ISERROR(MATCH(Table18[[#This Row], [Sector of College]],$AY$2:$AY$4,0)),"0", "1")</f>
        <v>0</v>
      </c>
      <c r="AL1725" s="2" t="str">
        <f>IF(ISERROR(MATCH(Table18[[#This Row], [Type of College]],$AZ$2:$AZ$4,0)),"0", "1")</f>
        <v>0</v>
      </c>
      <c r="AM1725" s="2" t="str">
        <f>IF(ISERROR(MATCH(Table18[[#This Row], [College Category]],$BA$2:$BA$15,0)),"0", "1")</f>
        <v>0</v>
      </c>
      <c r="AN1725" s="2" t="str">
        <f>IF(ISERROR(MATCH(Table18[[#This Row], [Degree Duration]],$BB$3:$BB$12,0)),"0", "1")</f>
        <v>0</v>
      </c>
      <c r="AO1725" s="2" t="str">
        <f>IF(ISERROR(MATCH(#REF!,#REF!,0)),"0", "1")</f>
        <v>0</v>
      </c>
      <c r="AP1725" s="2" t="str">
        <f>IF(ISERROR(MATCH(Table18[[#This Row], [Batch Start Year]],$BC$2:$BC$23,0)),"0", "1")</f>
        <v>0</v>
      </c>
      <c r="AQ1725" s="2" t="str">
        <f>IF(ISERROR(MATCH(Table18[[#This Row], [Batch Start Semester]],$BD$2:$BD$5,0)),"0", "1")</f>
        <v>0</v>
      </c>
      <c r="AR1725" s="2" t="str">
        <f>IF(ISERROR(MATCH(Table18[[#This Row], [Batch Session ]],$BE$2:$BE$5,0)),"0", "1")</f>
        <v>0</v>
      </c>
      <c r="AS1725" s="2" t="str">
        <f>IF(ISERROR(MATCH(Table18[[#This Row], [Current Semester Number ]],$BF$2:$BF$12,0)),"0", "1")</f>
        <v>0</v>
      </c>
      <c r="AT1725" s="2" t="str">
        <f>IF(ISERROR(MATCH(Table18[[#This Row], [Gender]],$BG$2:$BG$4,0)),"0", "1")</f>
        <v>0</v>
      </c>
      <c r="AU1725" s="2" t="str">
        <f>IF(ISERROR(MATCH(Table18[[#This Row], [Quota Type]],$BH$2:$BH$12,0)),"0", "1")</f>
        <v>0</v>
      </c>
      <c r="AV1725" s="2" t="str">
        <f>IF(ISERROR(MATCH(Table18[[#This Row], [Different Ability Type (only for Differently abled students)]],$BI$2:$BI$8,0)),"0", "1")</f>
        <v>0</v>
      </c>
      <c r="AW1725" s="2"/>
      <c r="AX1725" s="2"/>
      <c r="AY1725" s="2"/>
      <c r="AZ1725" s="2"/>
    </row>
    <row r="1726" ht="14.25">
      <c r="A1726" s="23"/>
      <c r="B1726" s="23"/>
      <c r="C1726" s="23"/>
      <c r="D1726" s="23"/>
      <c r="E1726" s="23"/>
      <c r="F1726" s="23"/>
      <c r="G1726" s="24"/>
      <c r="H1726" s="25"/>
      <c r="I1726" s="26"/>
      <c r="J1726" s="27"/>
      <c r="K1726" s="27"/>
      <c r="L1726" s="27"/>
      <c r="M1726" s="26"/>
      <c r="N1726" s="28"/>
      <c r="O1726" s="29"/>
      <c r="P1726" s="30"/>
      <c r="Q1726" s="30"/>
      <c r="R1726" s="30"/>
      <c r="S1726" s="31"/>
      <c r="T1726" s="26"/>
      <c r="U1726" s="27"/>
      <c r="V1726" s="82"/>
      <c r="W1726" s="83"/>
      <c r="X1726" s="27"/>
      <c r="Y1726" s="36"/>
      <c r="Z1726" s="27"/>
      <c r="AA1726" s="37"/>
      <c r="AB1726" s="38"/>
      <c r="AC1726" s="39"/>
      <c r="AD1726" s="40"/>
      <c r="AK1726" s="2" t="str">
        <f>IF(ISERROR(MATCH(Table18[[#This Row], [Sector of College]],$AY$2:$AY$4,0)),"0", "1")</f>
        <v>0</v>
      </c>
      <c r="AL1726" s="2" t="str">
        <f>IF(ISERROR(MATCH(Table18[[#This Row], [Type of College]],$AZ$2:$AZ$4,0)),"0", "1")</f>
        <v>0</v>
      </c>
      <c r="AM1726" s="2" t="str">
        <f>IF(ISERROR(MATCH(Table18[[#This Row], [College Category]],$BA$2:$BA$15,0)),"0", "1")</f>
        <v>0</v>
      </c>
      <c r="AN1726" s="2" t="str">
        <f>IF(ISERROR(MATCH(Table18[[#This Row], [Degree Duration]],$BB$3:$BB$12,0)),"0", "1")</f>
        <v>0</v>
      </c>
      <c r="AO1726" s="2" t="str">
        <f>IF(ISERROR(MATCH(#REF!,#REF!,0)),"0", "1")</f>
        <v>0</v>
      </c>
      <c r="AP1726" s="2" t="str">
        <f>IF(ISERROR(MATCH(Table18[[#This Row], [Batch Start Year]],$BC$2:$BC$23,0)),"0", "1")</f>
        <v>0</v>
      </c>
      <c r="AQ1726" s="2" t="str">
        <f>IF(ISERROR(MATCH(Table18[[#This Row], [Batch Start Semester]],$BD$2:$BD$5,0)),"0", "1")</f>
        <v>0</v>
      </c>
      <c r="AR1726" s="2" t="str">
        <f>IF(ISERROR(MATCH(Table18[[#This Row], [Batch Session ]],$BE$2:$BE$5,0)),"0", "1")</f>
        <v>0</v>
      </c>
      <c r="AS1726" s="2" t="str">
        <f>IF(ISERROR(MATCH(Table18[[#This Row], [Current Semester Number ]],$BF$2:$BF$12,0)),"0", "1")</f>
        <v>0</v>
      </c>
      <c r="AT1726" s="2" t="str">
        <f>IF(ISERROR(MATCH(Table18[[#This Row], [Gender]],$BG$2:$BG$4,0)),"0", "1")</f>
        <v>0</v>
      </c>
      <c r="AU1726" s="2" t="str">
        <f>IF(ISERROR(MATCH(Table18[[#This Row], [Quota Type]],$BH$2:$BH$12,0)),"0", "1")</f>
        <v>0</v>
      </c>
      <c r="AV1726" s="2" t="str">
        <f>IF(ISERROR(MATCH(Table18[[#This Row], [Different Ability Type (only for Differently abled students)]],$BI$2:$BI$8,0)),"0", "1")</f>
        <v>0</v>
      </c>
      <c r="AW1726" s="2"/>
      <c r="AX1726" s="2"/>
      <c r="AY1726" s="2"/>
      <c r="AZ1726" s="2"/>
    </row>
    <row r="1727" ht="14.25">
      <c r="A1727" s="23"/>
      <c r="B1727" s="23"/>
      <c r="C1727" s="23"/>
      <c r="D1727" s="23"/>
      <c r="E1727" s="23"/>
      <c r="F1727" s="23"/>
      <c r="G1727" s="24"/>
      <c r="H1727" s="25"/>
      <c r="I1727" s="26"/>
      <c r="J1727" s="27"/>
      <c r="K1727" s="27"/>
      <c r="L1727" s="27"/>
      <c r="M1727" s="26"/>
      <c r="N1727" s="28"/>
      <c r="O1727" s="29"/>
      <c r="P1727" s="30"/>
      <c r="Q1727" s="30"/>
      <c r="R1727" s="30"/>
      <c r="S1727" s="31"/>
      <c r="T1727" s="26"/>
      <c r="U1727" s="27"/>
      <c r="V1727" s="82"/>
      <c r="W1727" s="83"/>
      <c r="X1727" s="27"/>
      <c r="Y1727" s="36"/>
      <c r="Z1727" s="27"/>
      <c r="AA1727" s="37"/>
      <c r="AB1727" s="38"/>
      <c r="AC1727" s="39"/>
      <c r="AD1727" s="40"/>
      <c r="AK1727" s="2" t="str">
        <f>IF(ISERROR(MATCH(Table18[[#This Row], [Sector of College]],$AY$2:$AY$4,0)),"0", "1")</f>
        <v>0</v>
      </c>
      <c r="AL1727" s="2" t="str">
        <f>IF(ISERROR(MATCH(Table18[[#This Row], [Type of College]],$AZ$2:$AZ$4,0)),"0", "1")</f>
        <v>0</v>
      </c>
      <c r="AM1727" s="2" t="str">
        <f>IF(ISERROR(MATCH(Table18[[#This Row], [College Category]],$BA$2:$BA$15,0)),"0", "1")</f>
        <v>0</v>
      </c>
      <c r="AN1727" s="2" t="str">
        <f>IF(ISERROR(MATCH(Table18[[#This Row], [Degree Duration]],$BB$3:$BB$12,0)),"0", "1")</f>
        <v>0</v>
      </c>
      <c r="AO1727" s="2" t="str">
        <f>IF(ISERROR(MATCH(#REF!,#REF!,0)),"0", "1")</f>
        <v>0</v>
      </c>
      <c r="AP1727" s="2" t="str">
        <f>IF(ISERROR(MATCH(Table18[[#This Row], [Batch Start Year]],$BC$2:$BC$23,0)),"0", "1")</f>
        <v>0</v>
      </c>
      <c r="AQ1727" s="2" t="str">
        <f>IF(ISERROR(MATCH(Table18[[#This Row], [Batch Start Semester]],$BD$2:$BD$5,0)),"0", "1")</f>
        <v>0</v>
      </c>
      <c r="AR1727" s="2" t="str">
        <f>IF(ISERROR(MATCH(Table18[[#This Row], [Batch Session ]],$BE$2:$BE$5,0)),"0", "1")</f>
        <v>0</v>
      </c>
      <c r="AS1727" s="2" t="str">
        <f>IF(ISERROR(MATCH(Table18[[#This Row], [Current Semester Number ]],$BF$2:$BF$12,0)),"0", "1")</f>
        <v>0</v>
      </c>
      <c r="AT1727" s="2" t="str">
        <f>IF(ISERROR(MATCH(Table18[[#This Row], [Gender]],$BG$2:$BG$4,0)),"0", "1")</f>
        <v>0</v>
      </c>
      <c r="AU1727" s="2" t="str">
        <f>IF(ISERROR(MATCH(Table18[[#This Row], [Quota Type]],$BH$2:$BH$12,0)),"0", "1")</f>
        <v>0</v>
      </c>
      <c r="AV1727" s="2" t="str">
        <f>IF(ISERROR(MATCH(Table18[[#This Row], [Different Ability Type (only for Differently abled students)]],$BI$2:$BI$8,0)),"0", "1")</f>
        <v>0</v>
      </c>
      <c r="AW1727" s="2"/>
      <c r="AX1727" s="2"/>
      <c r="AY1727" s="2"/>
      <c r="AZ1727" s="2"/>
    </row>
    <row r="1728" ht="14.25">
      <c r="A1728" s="23"/>
      <c r="B1728" s="23"/>
      <c r="C1728" s="23"/>
      <c r="D1728" s="23"/>
      <c r="E1728" s="23"/>
      <c r="F1728" s="23"/>
      <c r="G1728" s="24"/>
      <c r="H1728" s="25"/>
      <c r="I1728" s="26"/>
      <c r="J1728" s="27"/>
      <c r="K1728" s="27"/>
      <c r="L1728" s="27"/>
      <c r="M1728" s="26"/>
      <c r="N1728" s="28"/>
      <c r="O1728" s="29"/>
      <c r="P1728" s="30"/>
      <c r="Q1728" s="30"/>
      <c r="R1728" s="30"/>
      <c r="S1728" s="31"/>
      <c r="T1728" s="26"/>
      <c r="U1728" s="27"/>
      <c r="V1728" s="82"/>
      <c r="W1728" s="83"/>
      <c r="X1728" s="27"/>
      <c r="Y1728" s="36"/>
      <c r="Z1728" s="27"/>
      <c r="AA1728" s="37"/>
      <c r="AB1728" s="38"/>
      <c r="AC1728" s="39"/>
      <c r="AD1728" s="40"/>
      <c r="AK1728" s="2" t="str">
        <f>IF(ISERROR(MATCH(Table18[[#This Row], [Sector of College]],$AY$2:$AY$4,0)),"0", "1")</f>
        <v>0</v>
      </c>
      <c r="AL1728" s="2" t="str">
        <f>IF(ISERROR(MATCH(Table18[[#This Row], [Type of College]],$AZ$2:$AZ$4,0)),"0", "1")</f>
        <v>0</v>
      </c>
      <c r="AM1728" s="2" t="str">
        <f>IF(ISERROR(MATCH(Table18[[#This Row], [College Category]],$BA$2:$BA$15,0)),"0", "1")</f>
        <v>0</v>
      </c>
      <c r="AN1728" s="2" t="str">
        <f>IF(ISERROR(MATCH(Table18[[#This Row], [Degree Duration]],$BB$3:$BB$12,0)),"0", "1")</f>
        <v>0</v>
      </c>
      <c r="AO1728" s="2" t="str">
        <f>IF(ISERROR(MATCH(#REF!,#REF!,0)),"0", "1")</f>
        <v>0</v>
      </c>
      <c r="AP1728" s="2" t="str">
        <f>IF(ISERROR(MATCH(Table18[[#This Row], [Batch Start Year]],$BC$2:$BC$23,0)),"0", "1")</f>
        <v>0</v>
      </c>
      <c r="AQ1728" s="2" t="str">
        <f>IF(ISERROR(MATCH(Table18[[#This Row], [Batch Start Semester]],$BD$2:$BD$5,0)),"0", "1")</f>
        <v>0</v>
      </c>
      <c r="AR1728" s="2" t="str">
        <f>IF(ISERROR(MATCH(Table18[[#This Row], [Batch Session ]],$BE$2:$BE$5,0)),"0", "1")</f>
        <v>0</v>
      </c>
      <c r="AS1728" s="2" t="str">
        <f>IF(ISERROR(MATCH(Table18[[#This Row], [Current Semester Number ]],$BF$2:$BF$12,0)),"0", "1")</f>
        <v>0</v>
      </c>
      <c r="AT1728" s="2" t="str">
        <f>IF(ISERROR(MATCH(Table18[[#This Row], [Gender]],$BG$2:$BG$4,0)),"0", "1")</f>
        <v>0</v>
      </c>
      <c r="AU1728" s="2" t="str">
        <f>IF(ISERROR(MATCH(Table18[[#This Row], [Quota Type]],$BH$2:$BH$12,0)),"0", "1")</f>
        <v>0</v>
      </c>
      <c r="AV1728" s="2" t="str">
        <f>IF(ISERROR(MATCH(Table18[[#This Row], [Different Ability Type (only for Differently abled students)]],$BI$2:$BI$8,0)),"0", "1")</f>
        <v>0</v>
      </c>
      <c r="AW1728" s="2"/>
      <c r="AX1728" s="2"/>
      <c r="AY1728" s="2"/>
      <c r="AZ1728" s="2"/>
    </row>
    <row r="1729" ht="14.25">
      <c r="A1729" s="23"/>
      <c r="B1729" s="23"/>
      <c r="C1729" s="23"/>
      <c r="D1729" s="23"/>
      <c r="E1729" s="23"/>
      <c r="F1729" s="23"/>
      <c r="G1729" s="24"/>
      <c r="H1729" s="25"/>
      <c r="I1729" s="26"/>
      <c r="J1729" s="27"/>
      <c r="K1729" s="27"/>
      <c r="L1729" s="27"/>
      <c r="M1729" s="26"/>
      <c r="N1729" s="28"/>
      <c r="O1729" s="29"/>
      <c r="P1729" s="30"/>
      <c r="Q1729" s="30"/>
      <c r="R1729" s="30"/>
      <c r="S1729" s="31"/>
      <c r="T1729" s="26"/>
      <c r="U1729" s="27"/>
      <c r="V1729" s="82"/>
      <c r="W1729" s="83"/>
      <c r="X1729" s="27"/>
      <c r="Y1729" s="36"/>
      <c r="Z1729" s="27"/>
      <c r="AA1729" s="37"/>
      <c r="AB1729" s="38"/>
      <c r="AC1729" s="39"/>
      <c r="AD1729" s="40"/>
      <c r="AK1729" s="2" t="str">
        <f>IF(ISERROR(MATCH(Table18[[#This Row], [Sector of College]],$AY$2:$AY$4,0)),"0", "1")</f>
        <v>0</v>
      </c>
      <c r="AL1729" s="2" t="str">
        <f>IF(ISERROR(MATCH(Table18[[#This Row], [Type of College]],$AZ$2:$AZ$4,0)),"0", "1")</f>
        <v>0</v>
      </c>
      <c r="AM1729" s="2" t="str">
        <f>IF(ISERROR(MATCH(Table18[[#This Row], [College Category]],$BA$2:$BA$15,0)),"0", "1")</f>
        <v>0</v>
      </c>
      <c r="AN1729" s="2" t="str">
        <f>IF(ISERROR(MATCH(Table18[[#This Row], [Degree Duration]],$BB$3:$BB$12,0)),"0", "1")</f>
        <v>0</v>
      </c>
      <c r="AO1729" s="2" t="str">
        <f>IF(ISERROR(MATCH(#REF!,#REF!,0)),"0", "1")</f>
        <v>0</v>
      </c>
      <c r="AP1729" s="2" t="str">
        <f>IF(ISERROR(MATCH(Table18[[#This Row], [Batch Start Year]],$BC$2:$BC$23,0)),"0", "1")</f>
        <v>0</v>
      </c>
      <c r="AQ1729" s="2" t="str">
        <f>IF(ISERROR(MATCH(Table18[[#This Row], [Batch Start Semester]],$BD$2:$BD$5,0)),"0", "1")</f>
        <v>0</v>
      </c>
      <c r="AR1729" s="2" t="str">
        <f>IF(ISERROR(MATCH(Table18[[#This Row], [Batch Session ]],$BE$2:$BE$5,0)),"0", "1")</f>
        <v>0</v>
      </c>
      <c r="AS1729" s="2" t="str">
        <f>IF(ISERROR(MATCH(Table18[[#This Row], [Current Semester Number ]],$BF$2:$BF$12,0)),"0", "1")</f>
        <v>0</v>
      </c>
      <c r="AT1729" s="2" t="str">
        <f>IF(ISERROR(MATCH(Table18[[#This Row], [Gender]],$BG$2:$BG$4,0)),"0", "1")</f>
        <v>0</v>
      </c>
      <c r="AU1729" s="2" t="str">
        <f>IF(ISERROR(MATCH(Table18[[#This Row], [Quota Type]],$BH$2:$BH$12,0)),"0", "1")</f>
        <v>0</v>
      </c>
      <c r="AV1729" s="2" t="str">
        <f>IF(ISERROR(MATCH(Table18[[#This Row], [Different Ability Type (only for Differently abled students)]],$BI$2:$BI$8,0)),"0", "1")</f>
        <v>0</v>
      </c>
      <c r="AW1729" s="2"/>
      <c r="AX1729" s="2"/>
      <c r="AY1729" s="2"/>
      <c r="AZ1729" s="2"/>
    </row>
    <row r="1730" ht="14.25">
      <c r="A1730" s="23"/>
      <c r="B1730" s="23"/>
      <c r="C1730" s="23"/>
      <c r="D1730" s="23"/>
      <c r="E1730" s="23"/>
      <c r="F1730" s="23"/>
      <c r="G1730" s="24"/>
      <c r="H1730" s="25"/>
      <c r="I1730" s="26"/>
      <c r="J1730" s="27"/>
      <c r="K1730" s="27"/>
      <c r="L1730" s="27"/>
      <c r="M1730" s="26"/>
      <c r="N1730" s="28"/>
      <c r="O1730" s="29"/>
      <c r="P1730" s="30"/>
      <c r="Q1730" s="30"/>
      <c r="R1730" s="30"/>
      <c r="S1730" s="31"/>
      <c r="T1730" s="26"/>
      <c r="U1730" s="27"/>
      <c r="V1730" s="82"/>
      <c r="W1730" s="83"/>
      <c r="X1730" s="27"/>
      <c r="Y1730" s="36"/>
      <c r="Z1730" s="27"/>
      <c r="AA1730" s="37"/>
      <c r="AB1730" s="38"/>
      <c r="AC1730" s="39"/>
      <c r="AD1730" s="40"/>
      <c r="AK1730" s="2" t="str">
        <f>IF(ISERROR(MATCH(Table18[[#This Row], [Sector of College]],$AY$2:$AY$4,0)),"0", "1")</f>
        <v>0</v>
      </c>
      <c r="AL1730" s="2" t="str">
        <f>IF(ISERROR(MATCH(Table18[[#This Row], [Type of College]],$AZ$2:$AZ$4,0)),"0", "1")</f>
        <v>0</v>
      </c>
      <c r="AM1730" s="2" t="str">
        <f>IF(ISERROR(MATCH(Table18[[#This Row], [College Category]],$BA$2:$BA$15,0)),"0", "1")</f>
        <v>0</v>
      </c>
      <c r="AN1730" s="2" t="str">
        <f>IF(ISERROR(MATCH(Table18[[#This Row], [Degree Duration]],$BB$3:$BB$12,0)),"0", "1")</f>
        <v>0</v>
      </c>
      <c r="AO1730" s="2" t="str">
        <f>IF(ISERROR(MATCH(#REF!,#REF!,0)),"0", "1")</f>
        <v>0</v>
      </c>
      <c r="AP1730" s="2" t="str">
        <f>IF(ISERROR(MATCH(Table18[[#This Row], [Batch Start Year]],$BC$2:$BC$23,0)),"0", "1")</f>
        <v>0</v>
      </c>
      <c r="AQ1730" s="2" t="str">
        <f>IF(ISERROR(MATCH(Table18[[#This Row], [Batch Start Semester]],$BD$2:$BD$5,0)),"0", "1")</f>
        <v>0</v>
      </c>
      <c r="AR1730" s="2" t="str">
        <f>IF(ISERROR(MATCH(Table18[[#This Row], [Batch Session ]],$BE$2:$BE$5,0)),"0", "1")</f>
        <v>0</v>
      </c>
      <c r="AS1730" s="2" t="str">
        <f>IF(ISERROR(MATCH(Table18[[#This Row], [Current Semester Number ]],$BF$2:$BF$12,0)),"0", "1")</f>
        <v>0</v>
      </c>
      <c r="AT1730" s="2" t="str">
        <f>IF(ISERROR(MATCH(Table18[[#This Row], [Gender]],$BG$2:$BG$4,0)),"0", "1")</f>
        <v>0</v>
      </c>
      <c r="AU1730" s="2" t="str">
        <f>IF(ISERROR(MATCH(Table18[[#This Row], [Quota Type]],$BH$2:$BH$12,0)),"0", "1")</f>
        <v>0</v>
      </c>
      <c r="AV1730" s="2" t="str">
        <f>IF(ISERROR(MATCH(Table18[[#This Row], [Different Ability Type (only for Differently abled students)]],$BI$2:$BI$8,0)),"0", "1")</f>
        <v>0</v>
      </c>
      <c r="AW1730" s="2"/>
      <c r="AX1730" s="2"/>
      <c r="AY1730" s="2"/>
      <c r="AZ1730" s="2"/>
    </row>
    <row r="1731" ht="14.25">
      <c r="A1731" s="23"/>
      <c r="B1731" s="23"/>
      <c r="C1731" s="23"/>
      <c r="D1731" s="23"/>
      <c r="E1731" s="23"/>
      <c r="F1731" s="23"/>
      <c r="G1731" s="24"/>
      <c r="H1731" s="25"/>
      <c r="I1731" s="26"/>
      <c r="J1731" s="27"/>
      <c r="K1731" s="27"/>
      <c r="L1731" s="27"/>
      <c r="M1731" s="26"/>
      <c r="N1731" s="28"/>
      <c r="O1731" s="29"/>
      <c r="P1731" s="30"/>
      <c r="Q1731" s="30"/>
      <c r="R1731" s="30"/>
      <c r="S1731" s="31"/>
      <c r="T1731" s="26"/>
      <c r="U1731" s="27"/>
      <c r="V1731" s="82"/>
      <c r="W1731" s="83"/>
      <c r="X1731" s="27"/>
      <c r="Y1731" s="36"/>
      <c r="Z1731" s="27"/>
      <c r="AA1731" s="37"/>
      <c r="AB1731" s="38"/>
      <c r="AC1731" s="39"/>
      <c r="AD1731" s="40"/>
      <c r="AK1731" s="2" t="str">
        <f>IF(ISERROR(MATCH(Table18[[#This Row], [Sector of College]],$AY$2:$AY$4,0)),"0", "1")</f>
        <v>0</v>
      </c>
      <c r="AL1731" s="2" t="str">
        <f>IF(ISERROR(MATCH(Table18[[#This Row], [Type of College]],$AZ$2:$AZ$4,0)),"0", "1")</f>
        <v>0</v>
      </c>
      <c r="AM1731" s="2" t="str">
        <f>IF(ISERROR(MATCH(Table18[[#This Row], [College Category]],$BA$2:$BA$15,0)),"0", "1")</f>
        <v>0</v>
      </c>
      <c r="AN1731" s="2" t="str">
        <f>IF(ISERROR(MATCH(Table18[[#This Row], [Degree Duration]],$BB$3:$BB$12,0)),"0", "1")</f>
        <v>0</v>
      </c>
      <c r="AO1731" s="2" t="str">
        <f>IF(ISERROR(MATCH(#REF!,#REF!,0)),"0", "1")</f>
        <v>0</v>
      </c>
      <c r="AP1731" s="2" t="str">
        <f>IF(ISERROR(MATCH(Table18[[#This Row], [Batch Start Year]],$BC$2:$BC$23,0)),"0", "1")</f>
        <v>0</v>
      </c>
      <c r="AQ1731" s="2" t="str">
        <f>IF(ISERROR(MATCH(Table18[[#This Row], [Batch Start Semester]],$BD$2:$BD$5,0)),"0", "1")</f>
        <v>0</v>
      </c>
      <c r="AR1731" s="2" t="str">
        <f>IF(ISERROR(MATCH(Table18[[#This Row], [Batch Session ]],$BE$2:$BE$5,0)),"0", "1")</f>
        <v>0</v>
      </c>
      <c r="AS1731" s="2" t="str">
        <f>IF(ISERROR(MATCH(Table18[[#This Row], [Current Semester Number ]],$BF$2:$BF$12,0)),"0", "1")</f>
        <v>0</v>
      </c>
      <c r="AT1731" s="2" t="str">
        <f>IF(ISERROR(MATCH(Table18[[#This Row], [Gender]],$BG$2:$BG$4,0)),"0", "1")</f>
        <v>0</v>
      </c>
      <c r="AU1731" s="2" t="str">
        <f>IF(ISERROR(MATCH(Table18[[#This Row], [Quota Type]],$BH$2:$BH$12,0)),"0", "1")</f>
        <v>0</v>
      </c>
      <c r="AV1731" s="2" t="str">
        <f>IF(ISERROR(MATCH(Table18[[#This Row], [Different Ability Type (only for Differently abled students)]],$BI$2:$BI$8,0)),"0", "1")</f>
        <v>0</v>
      </c>
      <c r="AW1731" s="2"/>
      <c r="AX1731" s="2"/>
      <c r="AY1731" s="2"/>
      <c r="AZ1731" s="2"/>
    </row>
    <row r="1732" ht="14.25">
      <c r="A1732" s="23"/>
      <c r="B1732" s="23"/>
      <c r="C1732" s="23"/>
      <c r="D1732" s="23"/>
      <c r="E1732" s="23"/>
      <c r="F1732" s="23"/>
      <c r="G1732" s="24"/>
      <c r="H1732" s="25"/>
      <c r="I1732" s="26"/>
      <c r="J1732" s="27"/>
      <c r="K1732" s="27"/>
      <c r="L1732" s="27"/>
      <c r="M1732" s="26"/>
      <c r="N1732" s="28"/>
      <c r="O1732" s="29"/>
      <c r="P1732" s="30"/>
      <c r="Q1732" s="30"/>
      <c r="R1732" s="30"/>
      <c r="S1732" s="31"/>
      <c r="T1732" s="26"/>
      <c r="U1732" s="27"/>
      <c r="V1732" s="82"/>
      <c r="W1732" s="83"/>
      <c r="X1732" s="27"/>
      <c r="Y1732" s="36"/>
      <c r="Z1732" s="27"/>
      <c r="AA1732" s="37"/>
      <c r="AB1732" s="38"/>
      <c r="AC1732" s="39"/>
      <c r="AD1732" s="40"/>
      <c r="AK1732" s="2" t="str">
        <f>IF(ISERROR(MATCH(Table18[[#This Row], [Sector of College]],$AY$2:$AY$4,0)),"0", "1")</f>
        <v>0</v>
      </c>
      <c r="AL1732" s="2" t="str">
        <f>IF(ISERROR(MATCH(Table18[[#This Row], [Type of College]],$AZ$2:$AZ$4,0)),"0", "1")</f>
        <v>0</v>
      </c>
      <c r="AM1732" s="2" t="str">
        <f>IF(ISERROR(MATCH(Table18[[#This Row], [College Category]],$BA$2:$BA$15,0)),"0", "1")</f>
        <v>0</v>
      </c>
      <c r="AN1732" s="2" t="str">
        <f>IF(ISERROR(MATCH(Table18[[#This Row], [Degree Duration]],$BB$3:$BB$12,0)),"0", "1")</f>
        <v>0</v>
      </c>
      <c r="AO1732" s="2" t="str">
        <f>IF(ISERROR(MATCH(#REF!,#REF!,0)),"0", "1")</f>
        <v>0</v>
      </c>
      <c r="AP1732" s="2" t="str">
        <f>IF(ISERROR(MATCH(Table18[[#This Row], [Batch Start Year]],$BC$2:$BC$23,0)),"0", "1")</f>
        <v>0</v>
      </c>
      <c r="AQ1732" s="2" t="str">
        <f>IF(ISERROR(MATCH(Table18[[#This Row], [Batch Start Semester]],$BD$2:$BD$5,0)),"0", "1")</f>
        <v>0</v>
      </c>
      <c r="AR1732" s="2" t="str">
        <f>IF(ISERROR(MATCH(Table18[[#This Row], [Batch Session ]],$BE$2:$BE$5,0)),"0", "1")</f>
        <v>0</v>
      </c>
      <c r="AS1732" s="2" t="str">
        <f>IF(ISERROR(MATCH(Table18[[#This Row], [Current Semester Number ]],$BF$2:$BF$12,0)),"0", "1")</f>
        <v>0</v>
      </c>
      <c r="AT1732" s="2" t="str">
        <f>IF(ISERROR(MATCH(Table18[[#This Row], [Gender]],$BG$2:$BG$4,0)),"0", "1")</f>
        <v>0</v>
      </c>
      <c r="AU1732" s="2" t="str">
        <f>IF(ISERROR(MATCH(Table18[[#This Row], [Quota Type]],$BH$2:$BH$12,0)),"0", "1")</f>
        <v>0</v>
      </c>
      <c r="AV1732" s="2" t="str">
        <f>IF(ISERROR(MATCH(Table18[[#This Row], [Different Ability Type (only for Differently abled students)]],$BI$2:$BI$8,0)),"0", "1")</f>
        <v>0</v>
      </c>
      <c r="AW1732" s="2"/>
      <c r="AX1732" s="2"/>
      <c r="AY1732" s="2"/>
      <c r="AZ1732" s="2"/>
    </row>
    <row r="1733" ht="14.25">
      <c r="A1733" s="23"/>
      <c r="B1733" s="23"/>
      <c r="C1733" s="23"/>
      <c r="D1733" s="23"/>
      <c r="E1733" s="23"/>
      <c r="F1733" s="23"/>
      <c r="G1733" s="24"/>
      <c r="H1733" s="25"/>
      <c r="I1733" s="26"/>
      <c r="J1733" s="27"/>
      <c r="K1733" s="27"/>
      <c r="L1733" s="27"/>
      <c r="M1733" s="26"/>
      <c r="N1733" s="28"/>
      <c r="O1733" s="29"/>
      <c r="P1733" s="30"/>
      <c r="Q1733" s="30"/>
      <c r="R1733" s="30"/>
      <c r="S1733" s="31"/>
      <c r="T1733" s="26"/>
      <c r="U1733" s="27"/>
      <c r="V1733" s="82"/>
      <c r="W1733" s="83"/>
      <c r="X1733" s="27"/>
      <c r="Y1733" s="36"/>
      <c r="Z1733" s="27"/>
      <c r="AA1733" s="37"/>
      <c r="AB1733" s="38"/>
      <c r="AC1733" s="39"/>
      <c r="AD1733" s="40"/>
      <c r="AK1733" s="2" t="str">
        <f>IF(ISERROR(MATCH(Table18[[#This Row], [Sector of College]],$AY$2:$AY$4,0)),"0", "1")</f>
        <v>0</v>
      </c>
      <c r="AL1733" s="2" t="str">
        <f>IF(ISERROR(MATCH(Table18[[#This Row], [Type of College]],$AZ$2:$AZ$4,0)),"0", "1")</f>
        <v>0</v>
      </c>
      <c r="AM1733" s="2" t="str">
        <f>IF(ISERROR(MATCH(Table18[[#This Row], [College Category]],$BA$2:$BA$15,0)),"0", "1")</f>
        <v>0</v>
      </c>
      <c r="AN1733" s="2" t="str">
        <f>IF(ISERROR(MATCH(Table18[[#This Row], [Degree Duration]],$BB$3:$BB$12,0)),"0", "1")</f>
        <v>0</v>
      </c>
      <c r="AO1733" s="2" t="str">
        <f>IF(ISERROR(MATCH(#REF!,#REF!,0)),"0", "1")</f>
        <v>0</v>
      </c>
      <c r="AP1733" s="2" t="str">
        <f>IF(ISERROR(MATCH(Table18[[#This Row], [Batch Start Year]],$BC$2:$BC$23,0)),"0", "1")</f>
        <v>0</v>
      </c>
      <c r="AQ1733" s="2" t="str">
        <f>IF(ISERROR(MATCH(Table18[[#This Row], [Batch Start Semester]],$BD$2:$BD$5,0)),"0", "1")</f>
        <v>0</v>
      </c>
      <c r="AR1733" s="2" t="str">
        <f>IF(ISERROR(MATCH(Table18[[#This Row], [Batch Session ]],$BE$2:$BE$5,0)),"0", "1")</f>
        <v>0</v>
      </c>
      <c r="AS1733" s="2" t="str">
        <f>IF(ISERROR(MATCH(Table18[[#This Row], [Current Semester Number ]],$BF$2:$BF$12,0)),"0", "1")</f>
        <v>0</v>
      </c>
      <c r="AT1733" s="2" t="str">
        <f>IF(ISERROR(MATCH(Table18[[#This Row], [Gender]],$BG$2:$BG$4,0)),"0", "1")</f>
        <v>0</v>
      </c>
      <c r="AU1733" s="2" t="str">
        <f>IF(ISERROR(MATCH(Table18[[#This Row], [Quota Type]],$BH$2:$BH$12,0)),"0", "1")</f>
        <v>0</v>
      </c>
      <c r="AV1733" s="2" t="str">
        <f>IF(ISERROR(MATCH(Table18[[#This Row], [Different Ability Type (only for Differently abled students)]],$BI$2:$BI$8,0)),"0", "1")</f>
        <v>0</v>
      </c>
      <c r="AW1733" s="2"/>
      <c r="AX1733" s="2"/>
      <c r="AY1733" s="2"/>
      <c r="AZ1733" s="2"/>
    </row>
    <row r="1734" ht="14.25">
      <c r="A1734" s="23"/>
      <c r="B1734" s="23"/>
      <c r="C1734" s="23"/>
      <c r="D1734" s="23"/>
      <c r="E1734" s="23"/>
      <c r="F1734" s="23"/>
      <c r="G1734" s="24"/>
      <c r="H1734" s="25"/>
      <c r="I1734" s="26"/>
      <c r="J1734" s="27"/>
      <c r="K1734" s="27"/>
      <c r="L1734" s="27"/>
      <c r="M1734" s="26"/>
      <c r="N1734" s="28"/>
      <c r="O1734" s="29"/>
      <c r="P1734" s="30"/>
      <c r="Q1734" s="30"/>
      <c r="R1734" s="30"/>
      <c r="S1734" s="31"/>
      <c r="T1734" s="26"/>
      <c r="U1734" s="27"/>
      <c r="V1734" s="82"/>
      <c r="W1734" s="83"/>
      <c r="X1734" s="27"/>
      <c r="Y1734" s="36"/>
      <c r="Z1734" s="27"/>
      <c r="AA1734" s="37"/>
      <c r="AB1734" s="38"/>
      <c r="AC1734" s="39"/>
      <c r="AD1734" s="40"/>
      <c r="AK1734" s="2" t="str">
        <f>IF(ISERROR(MATCH(Table18[[#This Row], [Sector of College]],$AY$2:$AY$4,0)),"0", "1")</f>
        <v>0</v>
      </c>
      <c r="AL1734" s="2" t="str">
        <f>IF(ISERROR(MATCH(Table18[[#This Row], [Type of College]],$AZ$2:$AZ$4,0)),"0", "1")</f>
        <v>0</v>
      </c>
      <c r="AM1734" s="2" t="str">
        <f>IF(ISERROR(MATCH(Table18[[#This Row], [College Category]],$BA$2:$BA$15,0)),"0", "1")</f>
        <v>0</v>
      </c>
      <c r="AN1734" s="2" t="str">
        <f>IF(ISERROR(MATCH(Table18[[#This Row], [Degree Duration]],$BB$3:$BB$12,0)),"0", "1")</f>
        <v>0</v>
      </c>
      <c r="AO1734" s="2" t="str">
        <f>IF(ISERROR(MATCH(#REF!,#REF!,0)),"0", "1")</f>
        <v>0</v>
      </c>
      <c r="AP1734" s="2" t="str">
        <f>IF(ISERROR(MATCH(Table18[[#This Row], [Batch Start Year]],$BC$2:$BC$23,0)),"0", "1")</f>
        <v>0</v>
      </c>
      <c r="AQ1734" s="2" t="str">
        <f>IF(ISERROR(MATCH(Table18[[#This Row], [Batch Start Semester]],$BD$2:$BD$5,0)),"0", "1")</f>
        <v>0</v>
      </c>
      <c r="AR1734" s="2" t="str">
        <f>IF(ISERROR(MATCH(Table18[[#This Row], [Batch Session ]],$BE$2:$BE$5,0)),"0", "1")</f>
        <v>0</v>
      </c>
      <c r="AS1734" s="2" t="str">
        <f>IF(ISERROR(MATCH(Table18[[#This Row], [Current Semester Number ]],$BF$2:$BF$12,0)),"0", "1")</f>
        <v>0</v>
      </c>
      <c r="AT1734" s="2" t="str">
        <f>IF(ISERROR(MATCH(Table18[[#This Row], [Gender]],$BG$2:$BG$4,0)),"0", "1")</f>
        <v>0</v>
      </c>
      <c r="AU1734" s="2" t="str">
        <f>IF(ISERROR(MATCH(Table18[[#This Row], [Quota Type]],$BH$2:$BH$12,0)),"0", "1")</f>
        <v>0</v>
      </c>
      <c r="AV1734" s="2" t="str">
        <f>IF(ISERROR(MATCH(Table18[[#This Row], [Different Ability Type (only for Differently abled students)]],$BI$2:$BI$8,0)),"0", "1")</f>
        <v>0</v>
      </c>
      <c r="AW1734" s="2"/>
      <c r="AX1734" s="2"/>
      <c r="AY1734" s="2"/>
      <c r="AZ1734" s="2"/>
    </row>
    <row r="1735" ht="14.25">
      <c r="A1735" s="23"/>
      <c r="B1735" s="23"/>
      <c r="C1735" s="23"/>
      <c r="D1735" s="23"/>
      <c r="E1735" s="23"/>
      <c r="F1735" s="23"/>
      <c r="G1735" s="24"/>
      <c r="H1735" s="25"/>
      <c r="I1735" s="26"/>
      <c r="J1735" s="27"/>
      <c r="K1735" s="27"/>
      <c r="L1735" s="27"/>
      <c r="M1735" s="26"/>
      <c r="N1735" s="28"/>
      <c r="O1735" s="29"/>
      <c r="P1735" s="30"/>
      <c r="Q1735" s="30"/>
      <c r="R1735" s="30"/>
      <c r="S1735" s="31"/>
      <c r="T1735" s="26"/>
      <c r="U1735" s="27"/>
      <c r="V1735" s="82"/>
      <c r="W1735" s="83"/>
      <c r="X1735" s="27"/>
      <c r="Y1735" s="36"/>
      <c r="Z1735" s="27"/>
      <c r="AA1735" s="37"/>
      <c r="AB1735" s="38"/>
      <c r="AC1735" s="39"/>
      <c r="AD1735" s="40"/>
      <c r="AK1735" s="2" t="str">
        <f>IF(ISERROR(MATCH(Table18[[#This Row], [Sector of College]],$AY$2:$AY$4,0)),"0", "1")</f>
        <v>0</v>
      </c>
      <c r="AL1735" s="2" t="str">
        <f>IF(ISERROR(MATCH(Table18[[#This Row], [Type of College]],$AZ$2:$AZ$4,0)),"0", "1")</f>
        <v>0</v>
      </c>
      <c r="AM1735" s="2" t="str">
        <f>IF(ISERROR(MATCH(Table18[[#This Row], [College Category]],$BA$2:$BA$15,0)),"0", "1")</f>
        <v>0</v>
      </c>
      <c r="AN1735" s="2" t="str">
        <f>IF(ISERROR(MATCH(Table18[[#This Row], [Degree Duration]],$BB$3:$BB$12,0)),"0", "1")</f>
        <v>0</v>
      </c>
      <c r="AO1735" s="2" t="str">
        <f>IF(ISERROR(MATCH(#REF!,#REF!,0)),"0", "1")</f>
        <v>0</v>
      </c>
      <c r="AP1735" s="2" t="str">
        <f>IF(ISERROR(MATCH(Table18[[#This Row], [Batch Start Year]],$BC$2:$BC$23,0)),"0", "1")</f>
        <v>0</v>
      </c>
      <c r="AQ1735" s="2" t="str">
        <f>IF(ISERROR(MATCH(Table18[[#This Row], [Batch Start Semester]],$BD$2:$BD$5,0)),"0", "1")</f>
        <v>0</v>
      </c>
      <c r="AR1735" s="2" t="str">
        <f>IF(ISERROR(MATCH(Table18[[#This Row], [Batch Session ]],$BE$2:$BE$5,0)),"0", "1")</f>
        <v>0</v>
      </c>
      <c r="AS1735" s="2" t="str">
        <f>IF(ISERROR(MATCH(Table18[[#This Row], [Current Semester Number ]],$BF$2:$BF$12,0)),"0", "1")</f>
        <v>0</v>
      </c>
      <c r="AT1735" s="2" t="str">
        <f>IF(ISERROR(MATCH(Table18[[#This Row], [Gender]],$BG$2:$BG$4,0)),"0", "1")</f>
        <v>0</v>
      </c>
      <c r="AU1735" s="2" t="str">
        <f>IF(ISERROR(MATCH(Table18[[#This Row], [Quota Type]],$BH$2:$BH$12,0)),"0", "1")</f>
        <v>0</v>
      </c>
      <c r="AV1735" s="2" t="str">
        <f>IF(ISERROR(MATCH(Table18[[#This Row], [Different Ability Type (only for Differently abled students)]],$BI$2:$BI$8,0)),"0", "1")</f>
        <v>0</v>
      </c>
      <c r="AW1735" s="2"/>
      <c r="AX1735" s="2"/>
      <c r="AY1735" s="2"/>
      <c r="AZ1735" s="2"/>
    </row>
    <row r="1736" ht="14.25">
      <c r="A1736" s="23"/>
      <c r="B1736" s="23"/>
      <c r="C1736" s="23"/>
      <c r="D1736" s="23"/>
      <c r="E1736" s="23"/>
      <c r="F1736" s="23"/>
      <c r="G1736" s="24"/>
      <c r="H1736" s="25"/>
      <c r="I1736" s="26"/>
      <c r="J1736" s="27"/>
      <c r="K1736" s="27"/>
      <c r="L1736" s="27"/>
      <c r="M1736" s="26"/>
      <c r="N1736" s="28"/>
      <c r="O1736" s="29"/>
      <c r="P1736" s="30"/>
      <c r="Q1736" s="30"/>
      <c r="R1736" s="30"/>
      <c r="S1736" s="31"/>
      <c r="T1736" s="26"/>
      <c r="U1736" s="27"/>
      <c r="V1736" s="82"/>
      <c r="W1736" s="83"/>
      <c r="X1736" s="27"/>
      <c r="Y1736" s="36"/>
      <c r="Z1736" s="27"/>
      <c r="AA1736" s="37"/>
      <c r="AB1736" s="38"/>
      <c r="AC1736" s="39"/>
      <c r="AD1736" s="40"/>
      <c r="AK1736" s="2" t="str">
        <f>IF(ISERROR(MATCH(Table18[[#This Row], [Sector of College]],$AY$2:$AY$4,0)),"0", "1")</f>
        <v>0</v>
      </c>
      <c r="AL1736" s="2" t="str">
        <f>IF(ISERROR(MATCH(Table18[[#This Row], [Type of College]],$AZ$2:$AZ$4,0)),"0", "1")</f>
        <v>0</v>
      </c>
      <c r="AM1736" s="2" t="str">
        <f>IF(ISERROR(MATCH(Table18[[#This Row], [College Category]],$BA$2:$BA$15,0)),"0", "1")</f>
        <v>0</v>
      </c>
      <c r="AN1736" s="2" t="str">
        <f>IF(ISERROR(MATCH(Table18[[#This Row], [Degree Duration]],$BB$3:$BB$12,0)),"0", "1")</f>
        <v>0</v>
      </c>
      <c r="AO1736" s="2" t="str">
        <f>IF(ISERROR(MATCH(#REF!,#REF!,0)),"0", "1")</f>
        <v>0</v>
      </c>
      <c r="AP1736" s="2" t="str">
        <f>IF(ISERROR(MATCH(Table18[[#This Row], [Batch Start Year]],$BC$2:$BC$23,0)),"0", "1")</f>
        <v>0</v>
      </c>
      <c r="AQ1736" s="2" t="str">
        <f>IF(ISERROR(MATCH(Table18[[#This Row], [Batch Start Semester]],$BD$2:$BD$5,0)),"0", "1")</f>
        <v>0</v>
      </c>
      <c r="AR1736" s="2" t="str">
        <f>IF(ISERROR(MATCH(Table18[[#This Row], [Batch Session ]],$BE$2:$BE$5,0)),"0", "1")</f>
        <v>0</v>
      </c>
      <c r="AS1736" s="2" t="str">
        <f>IF(ISERROR(MATCH(Table18[[#This Row], [Current Semester Number ]],$BF$2:$BF$12,0)),"0", "1")</f>
        <v>0</v>
      </c>
      <c r="AT1736" s="2" t="str">
        <f>IF(ISERROR(MATCH(Table18[[#This Row], [Gender]],$BG$2:$BG$4,0)),"0", "1")</f>
        <v>0</v>
      </c>
      <c r="AU1736" s="2" t="str">
        <f>IF(ISERROR(MATCH(Table18[[#This Row], [Quota Type]],$BH$2:$BH$12,0)),"0", "1")</f>
        <v>0</v>
      </c>
      <c r="AV1736" s="2" t="str">
        <f>IF(ISERROR(MATCH(Table18[[#This Row], [Different Ability Type (only for Differently abled students)]],$BI$2:$BI$8,0)),"0", "1")</f>
        <v>0</v>
      </c>
      <c r="AW1736" s="2"/>
      <c r="AX1736" s="2"/>
      <c r="AY1736" s="2"/>
      <c r="AZ1736" s="2"/>
    </row>
    <row r="1737" ht="14.25">
      <c r="A1737" s="23"/>
      <c r="B1737" s="23"/>
      <c r="C1737" s="23"/>
      <c r="D1737" s="23"/>
      <c r="E1737" s="23"/>
      <c r="F1737" s="23"/>
      <c r="G1737" s="24"/>
      <c r="H1737" s="25"/>
      <c r="I1737" s="26"/>
      <c r="J1737" s="27"/>
      <c r="K1737" s="27"/>
      <c r="L1737" s="27"/>
      <c r="M1737" s="26"/>
      <c r="N1737" s="28"/>
      <c r="O1737" s="29"/>
      <c r="P1737" s="30"/>
      <c r="Q1737" s="30"/>
      <c r="R1737" s="30"/>
      <c r="S1737" s="31"/>
      <c r="T1737" s="26"/>
      <c r="U1737" s="27"/>
      <c r="V1737" s="82"/>
      <c r="W1737" s="83"/>
      <c r="X1737" s="27"/>
      <c r="Y1737" s="36"/>
      <c r="Z1737" s="27"/>
      <c r="AA1737" s="37"/>
      <c r="AB1737" s="38"/>
      <c r="AC1737" s="39"/>
      <c r="AD1737" s="40"/>
      <c r="AK1737" s="2" t="str">
        <f>IF(ISERROR(MATCH(Table18[[#This Row], [Sector of College]],$AY$2:$AY$4,0)),"0", "1")</f>
        <v>0</v>
      </c>
      <c r="AL1737" s="2" t="str">
        <f>IF(ISERROR(MATCH(Table18[[#This Row], [Type of College]],$AZ$2:$AZ$4,0)),"0", "1")</f>
        <v>0</v>
      </c>
      <c r="AM1737" s="2" t="str">
        <f>IF(ISERROR(MATCH(Table18[[#This Row], [College Category]],$BA$2:$BA$15,0)),"0", "1")</f>
        <v>0</v>
      </c>
      <c r="AN1737" s="2" t="str">
        <f>IF(ISERROR(MATCH(Table18[[#This Row], [Degree Duration]],$BB$3:$BB$12,0)),"0", "1")</f>
        <v>0</v>
      </c>
      <c r="AO1737" s="2" t="str">
        <f>IF(ISERROR(MATCH(#REF!,#REF!,0)),"0", "1")</f>
        <v>0</v>
      </c>
      <c r="AP1737" s="2" t="str">
        <f>IF(ISERROR(MATCH(Table18[[#This Row], [Batch Start Year]],$BC$2:$BC$23,0)),"0", "1")</f>
        <v>0</v>
      </c>
      <c r="AQ1737" s="2" t="str">
        <f>IF(ISERROR(MATCH(Table18[[#This Row], [Batch Start Semester]],$BD$2:$BD$5,0)),"0", "1")</f>
        <v>0</v>
      </c>
      <c r="AR1737" s="2" t="str">
        <f>IF(ISERROR(MATCH(Table18[[#This Row], [Batch Session ]],$BE$2:$BE$5,0)),"0", "1")</f>
        <v>0</v>
      </c>
      <c r="AS1737" s="2" t="str">
        <f>IF(ISERROR(MATCH(Table18[[#This Row], [Current Semester Number ]],$BF$2:$BF$12,0)),"0", "1")</f>
        <v>0</v>
      </c>
      <c r="AT1737" s="2" t="str">
        <f>IF(ISERROR(MATCH(Table18[[#This Row], [Gender]],$BG$2:$BG$4,0)),"0", "1")</f>
        <v>0</v>
      </c>
      <c r="AU1737" s="2" t="str">
        <f>IF(ISERROR(MATCH(Table18[[#This Row], [Quota Type]],$BH$2:$BH$12,0)),"0", "1")</f>
        <v>0</v>
      </c>
      <c r="AV1737" s="2" t="str">
        <f>IF(ISERROR(MATCH(Table18[[#This Row], [Different Ability Type (only for Differently abled students)]],$BI$2:$BI$8,0)),"0", "1")</f>
        <v>0</v>
      </c>
      <c r="AW1737" s="2"/>
      <c r="AX1737" s="2"/>
      <c r="AY1737" s="2"/>
      <c r="AZ1737" s="2"/>
    </row>
    <row r="1738" ht="14.25">
      <c r="A1738" s="23"/>
      <c r="B1738" s="23"/>
      <c r="C1738" s="23"/>
      <c r="D1738" s="23"/>
      <c r="E1738" s="23"/>
      <c r="F1738" s="23"/>
      <c r="G1738" s="24"/>
      <c r="H1738" s="25"/>
      <c r="I1738" s="26"/>
      <c r="J1738" s="27"/>
      <c r="K1738" s="27"/>
      <c r="L1738" s="27"/>
      <c r="M1738" s="26"/>
      <c r="N1738" s="28"/>
      <c r="O1738" s="29"/>
      <c r="P1738" s="30"/>
      <c r="Q1738" s="30"/>
      <c r="R1738" s="30"/>
      <c r="S1738" s="31"/>
      <c r="T1738" s="26"/>
      <c r="U1738" s="27"/>
      <c r="V1738" s="82"/>
      <c r="W1738" s="83"/>
      <c r="X1738" s="27"/>
      <c r="Y1738" s="36"/>
      <c r="Z1738" s="27"/>
      <c r="AA1738" s="37"/>
      <c r="AB1738" s="38"/>
      <c r="AC1738" s="39"/>
      <c r="AD1738" s="40"/>
      <c r="AK1738" s="2" t="str">
        <f>IF(ISERROR(MATCH(Table18[[#This Row], [Sector of College]],$AY$2:$AY$4,0)),"0", "1")</f>
        <v>0</v>
      </c>
      <c r="AL1738" s="2" t="str">
        <f>IF(ISERROR(MATCH(Table18[[#This Row], [Type of College]],$AZ$2:$AZ$4,0)),"0", "1")</f>
        <v>0</v>
      </c>
      <c r="AM1738" s="2" t="str">
        <f>IF(ISERROR(MATCH(Table18[[#This Row], [College Category]],$BA$2:$BA$15,0)),"0", "1")</f>
        <v>0</v>
      </c>
      <c r="AN1738" s="2" t="str">
        <f>IF(ISERROR(MATCH(Table18[[#This Row], [Degree Duration]],$BB$3:$BB$12,0)),"0", "1")</f>
        <v>0</v>
      </c>
      <c r="AO1738" s="2" t="str">
        <f>IF(ISERROR(MATCH(#REF!,#REF!,0)),"0", "1")</f>
        <v>0</v>
      </c>
      <c r="AP1738" s="2" t="str">
        <f>IF(ISERROR(MATCH(Table18[[#This Row], [Batch Start Year]],$BC$2:$BC$23,0)),"0", "1")</f>
        <v>0</v>
      </c>
      <c r="AQ1738" s="2" t="str">
        <f>IF(ISERROR(MATCH(Table18[[#This Row], [Batch Start Semester]],$BD$2:$BD$5,0)),"0", "1")</f>
        <v>0</v>
      </c>
      <c r="AR1738" s="2" t="str">
        <f>IF(ISERROR(MATCH(Table18[[#This Row], [Batch Session ]],$BE$2:$BE$5,0)),"0", "1")</f>
        <v>0</v>
      </c>
      <c r="AS1738" s="2" t="str">
        <f>IF(ISERROR(MATCH(Table18[[#This Row], [Current Semester Number ]],$BF$2:$BF$12,0)),"0", "1")</f>
        <v>0</v>
      </c>
      <c r="AT1738" s="2" t="str">
        <f>IF(ISERROR(MATCH(Table18[[#This Row], [Gender]],$BG$2:$BG$4,0)),"0", "1")</f>
        <v>0</v>
      </c>
      <c r="AU1738" s="2" t="str">
        <f>IF(ISERROR(MATCH(Table18[[#This Row], [Quota Type]],$BH$2:$BH$12,0)),"0", "1")</f>
        <v>0</v>
      </c>
      <c r="AV1738" s="2" t="str">
        <f>IF(ISERROR(MATCH(Table18[[#This Row], [Different Ability Type (only for Differently abled students)]],$BI$2:$BI$8,0)),"0", "1")</f>
        <v>0</v>
      </c>
      <c r="AW1738" s="2"/>
      <c r="AX1738" s="2"/>
      <c r="AY1738" s="2"/>
      <c r="AZ1738" s="2"/>
    </row>
    <row r="1739" ht="14.25">
      <c r="A1739" s="23"/>
      <c r="B1739" s="23"/>
      <c r="C1739" s="23"/>
      <c r="D1739" s="23"/>
      <c r="E1739" s="23"/>
      <c r="F1739" s="23"/>
      <c r="G1739" s="24"/>
      <c r="H1739" s="25"/>
      <c r="I1739" s="26"/>
      <c r="J1739" s="27"/>
      <c r="K1739" s="27"/>
      <c r="L1739" s="27"/>
      <c r="M1739" s="26"/>
      <c r="N1739" s="28"/>
      <c r="O1739" s="29"/>
      <c r="P1739" s="30"/>
      <c r="Q1739" s="30"/>
      <c r="R1739" s="30"/>
      <c r="S1739" s="31"/>
      <c r="T1739" s="26"/>
      <c r="U1739" s="27"/>
      <c r="V1739" s="82"/>
      <c r="W1739" s="83"/>
      <c r="X1739" s="27"/>
      <c r="Y1739" s="36"/>
      <c r="Z1739" s="27"/>
      <c r="AA1739" s="37"/>
      <c r="AB1739" s="38"/>
      <c r="AC1739" s="39"/>
      <c r="AD1739" s="40"/>
      <c r="AK1739" s="2" t="str">
        <f>IF(ISERROR(MATCH(Table18[[#This Row], [Sector of College]],$AY$2:$AY$4,0)),"0", "1")</f>
        <v>0</v>
      </c>
      <c r="AL1739" s="2" t="str">
        <f>IF(ISERROR(MATCH(Table18[[#This Row], [Type of College]],$AZ$2:$AZ$4,0)),"0", "1")</f>
        <v>0</v>
      </c>
      <c r="AM1739" s="2" t="str">
        <f>IF(ISERROR(MATCH(Table18[[#This Row], [College Category]],$BA$2:$BA$15,0)),"0", "1")</f>
        <v>0</v>
      </c>
      <c r="AN1739" s="2" t="str">
        <f>IF(ISERROR(MATCH(Table18[[#This Row], [Degree Duration]],$BB$3:$BB$12,0)),"0", "1")</f>
        <v>0</v>
      </c>
      <c r="AO1739" s="2" t="str">
        <f>IF(ISERROR(MATCH(#REF!,#REF!,0)),"0", "1")</f>
        <v>0</v>
      </c>
      <c r="AP1739" s="2" t="str">
        <f>IF(ISERROR(MATCH(Table18[[#This Row], [Batch Start Year]],$BC$2:$BC$23,0)),"0", "1")</f>
        <v>0</v>
      </c>
      <c r="AQ1739" s="2" t="str">
        <f>IF(ISERROR(MATCH(Table18[[#This Row], [Batch Start Semester]],$BD$2:$BD$5,0)),"0", "1")</f>
        <v>0</v>
      </c>
      <c r="AR1739" s="2" t="str">
        <f>IF(ISERROR(MATCH(Table18[[#This Row], [Batch Session ]],$BE$2:$BE$5,0)),"0", "1")</f>
        <v>0</v>
      </c>
      <c r="AS1739" s="2" t="str">
        <f>IF(ISERROR(MATCH(Table18[[#This Row], [Current Semester Number ]],$BF$2:$BF$12,0)),"0", "1")</f>
        <v>0</v>
      </c>
      <c r="AT1739" s="2" t="str">
        <f>IF(ISERROR(MATCH(Table18[[#This Row], [Gender]],$BG$2:$BG$4,0)),"0", "1")</f>
        <v>0</v>
      </c>
      <c r="AU1739" s="2" t="str">
        <f>IF(ISERROR(MATCH(Table18[[#This Row], [Quota Type]],$BH$2:$BH$12,0)),"0", "1")</f>
        <v>0</v>
      </c>
      <c r="AV1739" s="2" t="str">
        <f>IF(ISERROR(MATCH(Table18[[#This Row], [Different Ability Type (only for Differently abled students)]],$BI$2:$BI$8,0)),"0", "1")</f>
        <v>0</v>
      </c>
      <c r="AW1739" s="2"/>
      <c r="AX1739" s="2"/>
      <c r="AY1739" s="2"/>
      <c r="AZ1739" s="2"/>
    </row>
    <row r="1740" ht="14.25">
      <c r="A1740" s="23"/>
      <c r="B1740" s="23"/>
      <c r="C1740" s="23"/>
      <c r="D1740" s="23"/>
      <c r="E1740" s="23"/>
      <c r="F1740" s="23"/>
      <c r="G1740" s="24"/>
      <c r="H1740" s="25"/>
      <c r="I1740" s="26"/>
      <c r="J1740" s="27"/>
      <c r="K1740" s="27"/>
      <c r="L1740" s="27"/>
      <c r="M1740" s="26"/>
      <c r="N1740" s="28"/>
      <c r="O1740" s="29"/>
      <c r="P1740" s="30"/>
      <c r="Q1740" s="30"/>
      <c r="R1740" s="30"/>
      <c r="S1740" s="31"/>
      <c r="T1740" s="26"/>
      <c r="U1740" s="27"/>
      <c r="V1740" s="82"/>
      <c r="W1740" s="83"/>
      <c r="X1740" s="27"/>
      <c r="Y1740" s="36"/>
      <c r="Z1740" s="27"/>
      <c r="AA1740" s="37"/>
      <c r="AB1740" s="38"/>
      <c r="AC1740" s="39"/>
      <c r="AD1740" s="40"/>
      <c r="AK1740" s="2" t="str">
        <f>IF(ISERROR(MATCH(Table18[[#This Row], [Sector of College]],$AY$2:$AY$4,0)),"0", "1")</f>
        <v>0</v>
      </c>
      <c r="AL1740" s="2" t="str">
        <f>IF(ISERROR(MATCH(Table18[[#This Row], [Type of College]],$AZ$2:$AZ$4,0)),"0", "1")</f>
        <v>0</v>
      </c>
      <c r="AM1740" s="2" t="str">
        <f>IF(ISERROR(MATCH(Table18[[#This Row], [College Category]],$BA$2:$BA$15,0)),"0", "1")</f>
        <v>0</v>
      </c>
      <c r="AN1740" s="2" t="str">
        <f>IF(ISERROR(MATCH(Table18[[#This Row], [Degree Duration]],$BB$3:$BB$12,0)),"0", "1")</f>
        <v>0</v>
      </c>
      <c r="AO1740" s="2" t="str">
        <f>IF(ISERROR(MATCH(#REF!,#REF!,0)),"0", "1")</f>
        <v>0</v>
      </c>
      <c r="AP1740" s="2" t="str">
        <f>IF(ISERROR(MATCH(Table18[[#This Row], [Batch Start Year]],$BC$2:$BC$23,0)),"0", "1")</f>
        <v>0</v>
      </c>
      <c r="AQ1740" s="2" t="str">
        <f>IF(ISERROR(MATCH(Table18[[#This Row], [Batch Start Semester]],$BD$2:$BD$5,0)),"0", "1")</f>
        <v>0</v>
      </c>
      <c r="AR1740" s="2" t="str">
        <f>IF(ISERROR(MATCH(Table18[[#This Row], [Batch Session ]],$BE$2:$BE$5,0)),"0", "1")</f>
        <v>0</v>
      </c>
      <c r="AS1740" s="2" t="str">
        <f>IF(ISERROR(MATCH(Table18[[#This Row], [Current Semester Number ]],$BF$2:$BF$12,0)),"0", "1")</f>
        <v>0</v>
      </c>
      <c r="AT1740" s="2" t="str">
        <f>IF(ISERROR(MATCH(Table18[[#This Row], [Gender]],$BG$2:$BG$4,0)),"0", "1")</f>
        <v>0</v>
      </c>
      <c r="AU1740" s="2" t="str">
        <f>IF(ISERROR(MATCH(Table18[[#This Row], [Quota Type]],$BH$2:$BH$12,0)),"0", "1")</f>
        <v>0</v>
      </c>
      <c r="AV1740" s="2" t="str">
        <f>IF(ISERROR(MATCH(Table18[[#This Row], [Different Ability Type (only for Differently abled students)]],$BI$2:$BI$8,0)),"0", "1")</f>
        <v>0</v>
      </c>
      <c r="AW1740" s="2"/>
      <c r="AX1740" s="2"/>
      <c r="AY1740" s="2"/>
      <c r="AZ1740" s="2"/>
    </row>
    <row r="1741" ht="14.25">
      <c r="A1741" s="23"/>
      <c r="B1741" s="23"/>
      <c r="C1741" s="23"/>
      <c r="D1741" s="23"/>
      <c r="E1741" s="23"/>
      <c r="F1741" s="23"/>
      <c r="G1741" s="24"/>
      <c r="H1741" s="25"/>
      <c r="I1741" s="26"/>
      <c r="J1741" s="27"/>
      <c r="K1741" s="27"/>
      <c r="L1741" s="27"/>
      <c r="M1741" s="26"/>
      <c r="N1741" s="28"/>
      <c r="O1741" s="29"/>
      <c r="P1741" s="30"/>
      <c r="Q1741" s="30"/>
      <c r="R1741" s="30"/>
      <c r="S1741" s="31"/>
      <c r="T1741" s="26"/>
      <c r="U1741" s="27"/>
      <c r="V1741" s="82"/>
      <c r="W1741" s="83"/>
      <c r="X1741" s="27"/>
      <c r="Y1741" s="36"/>
      <c r="Z1741" s="27"/>
      <c r="AA1741" s="37"/>
      <c r="AB1741" s="38"/>
      <c r="AC1741" s="39"/>
      <c r="AD1741" s="40"/>
      <c r="AK1741" s="2" t="str">
        <f>IF(ISERROR(MATCH(Table18[[#This Row], [Sector of College]],$AY$2:$AY$4,0)),"0", "1")</f>
        <v>0</v>
      </c>
      <c r="AL1741" s="2" t="str">
        <f>IF(ISERROR(MATCH(Table18[[#This Row], [Type of College]],$AZ$2:$AZ$4,0)),"0", "1")</f>
        <v>0</v>
      </c>
      <c r="AM1741" s="2" t="str">
        <f>IF(ISERROR(MATCH(Table18[[#This Row], [College Category]],$BA$2:$BA$15,0)),"0", "1")</f>
        <v>0</v>
      </c>
      <c r="AN1741" s="2" t="str">
        <f>IF(ISERROR(MATCH(Table18[[#This Row], [Degree Duration]],$BB$3:$BB$12,0)),"0", "1")</f>
        <v>0</v>
      </c>
      <c r="AO1741" s="2" t="str">
        <f>IF(ISERROR(MATCH(#REF!,#REF!,0)),"0", "1")</f>
        <v>0</v>
      </c>
      <c r="AP1741" s="2" t="str">
        <f>IF(ISERROR(MATCH(Table18[[#This Row], [Batch Start Year]],$BC$2:$BC$23,0)),"0", "1")</f>
        <v>0</v>
      </c>
      <c r="AQ1741" s="2" t="str">
        <f>IF(ISERROR(MATCH(Table18[[#This Row], [Batch Start Semester]],$BD$2:$BD$5,0)),"0", "1")</f>
        <v>0</v>
      </c>
      <c r="AR1741" s="2" t="str">
        <f>IF(ISERROR(MATCH(Table18[[#This Row], [Batch Session ]],$BE$2:$BE$5,0)),"0", "1")</f>
        <v>0</v>
      </c>
      <c r="AS1741" s="2" t="str">
        <f>IF(ISERROR(MATCH(Table18[[#This Row], [Current Semester Number ]],$BF$2:$BF$12,0)),"0", "1")</f>
        <v>0</v>
      </c>
      <c r="AT1741" s="2" t="str">
        <f>IF(ISERROR(MATCH(Table18[[#This Row], [Gender]],$BG$2:$BG$4,0)),"0", "1")</f>
        <v>0</v>
      </c>
      <c r="AU1741" s="2" t="str">
        <f>IF(ISERROR(MATCH(Table18[[#This Row], [Quota Type]],$BH$2:$BH$12,0)),"0", "1")</f>
        <v>0</v>
      </c>
      <c r="AV1741" s="2" t="str">
        <f>IF(ISERROR(MATCH(Table18[[#This Row], [Different Ability Type (only for Differently abled students)]],$BI$2:$BI$8,0)),"0", "1")</f>
        <v>0</v>
      </c>
      <c r="AW1741" s="2"/>
      <c r="AX1741" s="2"/>
      <c r="AY1741" s="2"/>
      <c r="AZ1741" s="2"/>
    </row>
    <row r="1742" ht="14.25">
      <c r="A1742" s="23"/>
      <c r="B1742" s="23"/>
      <c r="C1742" s="23"/>
      <c r="D1742" s="23"/>
      <c r="E1742" s="23"/>
      <c r="F1742" s="23"/>
      <c r="G1742" s="24"/>
      <c r="H1742" s="25"/>
      <c r="I1742" s="26"/>
      <c r="J1742" s="27"/>
      <c r="K1742" s="27"/>
      <c r="L1742" s="27"/>
      <c r="M1742" s="26"/>
      <c r="N1742" s="28"/>
      <c r="O1742" s="29"/>
      <c r="P1742" s="30"/>
      <c r="Q1742" s="30"/>
      <c r="R1742" s="30"/>
      <c r="S1742" s="31"/>
      <c r="T1742" s="26"/>
      <c r="U1742" s="27"/>
      <c r="V1742" s="82"/>
      <c r="W1742" s="83"/>
      <c r="X1742" s="27"/>
      <c r="Y1742" s="36"/>
      <c r="Z1742" s="27"/>
      <c r="AA1742" s="37"/>
      <c r="AB1742" s="38"/>
      <c r="AC1742" s="39"/>
      <c r="AD1742" s="40"/>
      <c r="AK1742" s="2" t="str">
        <f>IF(ISERROR(MATCH(Table18[[#This Row], [Sector of College]],$AY$2:$AY$4,0)),"0", "1")</f>
        <v>0</v>
      </c>
      <c r="AL1742" s="2" t="str">
        <f>IF(ISERROR(MATCH(Table18[[#This Row], [Type of College]],$AZ$2:$AZ$4,0)),"0", "1")</f>
        <v>0</v>
      </c>
      <c r="AM1742" s="2" t="str">
        <f>IF(ISERROR(MATCH(Table18[[#This Row], [College Category]],$BA$2:$BA$15,0)),"0", "1")</f>
        <v>0</v>
      </c>
      <c r="AN1742" s="2" t="str">
        <f>IF(ISERROR(MATCH(Table18[[#This Row], [Degree Duration]],$BB$3:$BB$12,0)),"0", "1")</f>
        <v>0</v>
      </c>
      <c r="AO1742" s="2" t="str">
        <f>IF(ISERROR(MATCH(#REF!,#REF!,0)),"0", "1")</f>
        <v>0</v>
      </c>
      <c r="AP1742" s="2" t="str">
        <f>IF(ISERROR(MATCH(Table18[[#This Row], [Batch Start Year]],$BC$2:$BC$23,0)),"0", "1")</f>
        <v>0</v>
      </c>
      <c r="AQ1742" s="2" t="str">
        <f>IF(ISERROR(MATCH(Table18[[#This Row], [Batch Start Semester]],$BD$2:$BD$5,0)),"0", "1")</f>
        <v>0</v>
      </c>
      <c r="AR1742" s="2" t="str">
        <f>IF(ISERROR(MATCH(Table18[[#This Row], [Batch Session ]],$BE$2:$BE$5,0)),"0", "1")</f>
        <v>0</v>
      </c>
      <c r="AS1742" s="2" t="str">
        <f>IF(ISERROR(MATCH(Table18[[#This Row], [Current Semester Number ]],$BF$2:$BF$12,0)),"0", "1")</f>
        <v>0</v>
      </c>
      <c r="AT1742" s="2" t="str">
        <f>IF(ISERROR(MATCH(Table18[[#This Row], [Gender]],$BG$2:$BG$4,0)),"0", "1")</f>
        <v>0</v>
      </c>
      <c r="AU1742" s="2" t="str">
        <f>IF(ISERROR(MATCH(Table18[[#This Row], [Quota Type]],$BH$2:$BH$12,0)),"0", "1")</f>
        <v>0</v>
      </c>
      <c r="AV1742" s="2" t="str">
        <f>IF(ISERROR(MATCH(Table18[[#This Row], [Different Ability Type (only for Differently abled students)]],$BI$2:$BI$8,0)),"0", "1")</f>
        <v>0</v>
      </c>
      <c r="AW1742" s="2"/>
      <c r="AX1742" s="2"/>
      <c r="AY1742" s="2"/>
      <c r="AZ1742" s="2"/>
    </row>
    <row r="1743" ht="14.25">
      <c r="A1743" s="23"/>
      <c r="B1743" s="23"/>
      <c r="C1743" s="23"/>
      <c r="D1743" s="23"/>
      <c r="E1743" s="23"/>
      <c r="F1743" s="23"/>
      <c r="G1743" s="24"/>
      <c r="H1743" s="25"/>
      <c r="I1743" s="26"/>
      <c r="J1743" s="27"/>
      <c r="K1743" s="27"/>
      <c r="L1743" s="27"/>
      <c r="M1743" s="26"/>
      <c r="N1743" s="28"/>
      <c r="O1743" s="29"/>
      <c r="P1743" s="30"/>
      <c r="Q1743" s="30"/>
      <c r="R1743" s="30"/>
      <c r="S1743" s="31"/>
      <c r="T1743" s="26"/>
      <c r="U1743" s="27"/>
      <c r="V1743" s="82"/>
      <c r="W1743" s="83"/>
      <c r="X1743" s="27"/>
      <c r="Y1743" s="36"/>
      <c r="Z1743" s="27"/>
      <c r="AA1743" s="37"/>
      <c r="AB1743" s="38"/>
      <c r="AC1743" s="39"/>
      <c r="AD1743" s="40"/>
      <c r="AK1743" s="2" t="str">
        <f>IF(ISERROR(MATCH(Table18[[#This Row], [Sector of College]],$AY$2:$AY$4,0)),"0", "1")</f>
        <v>0</v>
      </c>
      <c r="AL1743" s="2" t="str">
        <f>IF(ISERROR(MATCH(Table18[[#This Row], [Type of College]],$AZ$2:$AZ$4,0)),"0", "1")</f>
        <v>0</v>
      </c>
      <c r="AM1743" s="2" t="str">
        <f>IF(ISERROR(MATCH(Table18[[#This Row], [College Category]],$BA$2:$BA$15,0)),"0", "1")</f>
        <v>0</v>
      </c>
      <c r="AN1743" s="2" t="str">
        <f>IF(ISERROR(MATCH(Table18[[#This Row], [Degree Duration]],$BB$3:$BB$12,0)),"0", "1")</f>
        <v>0</v>
      </c>
      <c r="AO1743" s="2" t="str">
        <f>IF(ISERROR(MATCH(#REF!,#REF!,0)),"0", "1")</f>
        <v>0</v>
      </c>
      <c r="AP1743" s="2" t="str">
        <f>IF(ISERROR(MATCH(Table18[[#This Row], [Batch Start Year]],$BC$2:$BC$23,0)),"0", "1")</f>
        <v>0</v>
      </c>
      <c r="AQ1743" s="2" t="str">
        <f>IF(ISERROR(MATCH(Table18[[#This Row], [Batch Start Semester]],$BD$2:$BD$5,0)),"0", "1")</f>
        <v>0</v>
      </c>
      <c r="AR1743" s="2" t="str">
        <f>IF(ISERROR(MATCH(Table18[[#This Row], [Batch Session ]],$BE$2:$BE$5,0)),"0", "1")</f>
        <v>0</v>
      </c>
      <c r="AS1743" s="2" t="str">
        <f>IF(ISERROR(MATCH(Table18[[#This Row], [Current Semester Number ]],$BF$2:$BF$12,0)),"0", "1")</f>
        <v>0</v>
      </c>
      <c r="AT1743" s="2" t="str">
        <f>IF(ISERROR(MATCH(Table18[[#This Row], [Gender]],$BG$2:$BG$4,0)),"0", "1")</f>
        <v>0</v>
      </c>
      <c r="AU1743" s="2" t="str">
        <f>IF(ISERROR(MATCH(Table18[[#This Row], [Quota Type]],$BH$2:$BH$12,0)),"0", "1")</f>
        <v>0</v>
      </c>
      <c r="AV1743" s="2" t="str">
        <f>IF(ISERROR(MATCH(Table18[[#This Row], [Different Ability Type (only for Differently abled students)]],$BI$2:$BI$8,0)),"0", "1")</f>
        <v>0</v>
      </c>
      <c r="AW1743" s="2"/>
      <c r="AX1743" s="2"/>
      <c r="AY1743" s="2"/>
      <c r="AZ1743" s="2"/>
    </row>
    <row r="1744" ht="14.25">
      <c r="A1744" s="23"/>
      <c r="B1744" s="23"/>
      <c r="C1744" s="23"/>
      <c r="D1744" s="23"/>
      <c r="E1744" s="23"/>
      <c r="F1744" s="23"/>
      <c r="G1744" s="24"/>
      <c r="H1744" s="25"/>
      <c r="I1744" s="26"/>
      <c r="J1744" s="27"/>
      <c r="K1744" s="27"/>
      <c r="L1744" s="27"/>
      <c r="M1744" s="26"/>
      <c r="N1744" s="28"/>
      <c r="O1744" s="29"/>
      <c r="P1744" s="30"/>
      <c r="Q1744" s="30"/>
      <c r="R1744" s="30"/>
      <c r="S1744" s="31"/>
      <c r="T1744" s="26"/>
      <c r="U1744" s="27"/>
      <c r="V1744" s="82"/>
      <c r="W1744" s="83"/>
      <c r="X1744" s="27"/>
      <c r="Y1744" s="36"/>
      <c r="Z1744" s="27"/>
      <c r="AA1744" s="37"/>
      <c r="AB1744" s="38"/>
      <c r="AC1744" s="39"/>
      <c r="AD1744" s="40"/>
      <c r="AK1744" s="2" t="str">
        <f>IF(ISERROR(MATCH(Table18[[#This Row], [Sector of College]],$AY$2:$AY$4,0)),"0", "1")</f>
        <v>0</v>
      </c>
      <c r="AL1744" s="2" t="str">
        <f>IF(ISERROR(MATCH(Table18[[#This Row], [Type of College]],$AZ$2:$AZ$4,0)),"0", "1")</f>
        <v>0</v>
      </c>
      <c r="AM1744" s="2" t="str">
        <f>IF(ISERROR(MATCH(Table18[[#This Row], [College Category]],$BA$2:$BA$15,0)),"0", "1")</f>
        <v>0</v>
      </c>
      <c r="AN1744" s="2" t="str">
        <f>IF(ISERROR(MATCH(Table18[[#This Row], [Degree Duration]],$BB$3:$BB$12,0)),"0", "1")</f>
        <v>0</v>
      </c>
      <c r="AO1744" s="2" t="str">
        <f>IF(ISERROR(MATCH(#REF!,#REF!,0)),"0", "1")</f>
        <v>0</v>
      </c>
      <c r="AP1744" s="2" t="str">
        <f>IF(ISERROR(MATCH(Table18[[#This Row], [Batch Start Year]],$BC$2:$BC$23,0)),"0", "1")</f>
        <v>0</v>
      </c>
      <c r="AQ1744" s="2" t="str">
        <f>IF(ISERROR(MATCH(Table18[[#This Row], [Batch Start Semester]],$BD$2:$BD$5,0)),"0", "1")</f>
        <v>0</v>
      </c>
      <c r="AR1744" s="2" t="str">
        <f>IF(ISERROR(MATCH(Table18[[#This Row], [Batch Session ]],$BE$2:$BE$5,0)),"0", "1")</f>
        <v>0</v>
      </c>
      <c r="AS1744" s="2" t="str">
        <f>IF(ISERROR(MATCH(Table18[[#This Row], [Current Semester Number ]],$BF$2:$BF$12,0)),"0", "1")</f>
        <v>0</v>
      </c>
      <c r="AT1744" s="2" t="str">
        <f>IF(ISERROR(MATCH(Table18[[#This Row], [Gender]],$BG$2:$BG$4,0)),"0", "1")</f>
        <v>0</v>
      </c>
      <c r="AU1744" s="2" t="str">
        <f>IF(ISERROR(MATCH(Table18[[#This Row], [Quota Type]],$BH$2:$BH$12,0)),"0", "1")</f>
        <v>0</v>
      </c>
      <c r="AV1744" s="2" t="str">
        <f>IF(ISERROR(MATCH(Table18[[#This Row], [Different Ability Type (only for Differently abled students)]],$BI$2:$BI$8,0)),"0", "1")</f>
        <v>0</v>
      </c>
      <c r="AW1744" s="2"/>
      <c r="AX1744" s="2"/>
      <c r="AY1744" s="2"/>
      <c r="AZ1744" s="2"/>
    </row>
    <row r="1745" ht="14.25">
      <c r="A1745" s="23"/>
      <c r="B1745" s="23"/>
      <c r="C1745" s="23"/>
      <c r="D1745" s="23"/>
      <c r="E1745" s="23"/>
      <c r="F1745" s="23"/>
      <c r="G1745" s="24"/>
      <c r="H1745" s="25"/>
      <c r="I1745" s="26"/>
      <c r="J1745" s="27"/>
      <c r="K1745" s="27"/>
      <c r="L1745" s="27"/>
      <c r="M1745" s="26"/>
      <c r="N1745" s="28"/>
      <c r="O1745" s="29"/>
      <c r="P1745" s="30"/>
      <c r="Q1745" s="30"/>
      <c r="R1745" s="30"/>
      <c r="S1745" s="31"/>
      <c r="T1745" s="26"/>
      <c r="U1745" s="27"/>
      <c r="V1745" s="82"/>
      <c r="W1745" s="83"/>
      <c r="X1745" s="27"/>
      <c r="Y1745" s="36"/>
      <c r="Z1745" s="27"/>
      <c r="AA1745" s="37"/>
      <c r="AB1745" s="38"/>
      <c r="AC1745" s="39"/>
      <c r="AD1745" s="40"/>
      <c r="AK1745" s="2" t="str">
        <f>IF(ISERROR(MATCH(Table18[[#This Row], [Sector of College]],$AY$2:$AY$4,0)),"0", "1")</f>
        <v>0</v>
      </c>
      <c r="AL1745" s="2" t="str">
        <f>IF(ISERROR(MATCH(Table18[[#This Row], [Type of College]],$AZ$2:$AZ$4,0)),"0", "1")</f>
        <v>0</v>
      </c>
      <c r="AM1745" s="2" t="str">
        <f>IF(ISERROR(MATCH(Table18[[#This Row], [College Category]],$BA$2:$BA$15,0)),"0", "1")</f>
        <v>0</v>
      </c>
      <c r="AN1745" s="2" t="str">
        <f>IF(ISERROR(MATCH(Table18[[#This Row], [Degree Duration]],$BB$3:$BB$12,0)),"0", "1")</f>
        <v>0</v>
      </c>
      <c r="AO1745" s="2" t="str">
        <f>IF(ISERROR(MATCH(#REF!,#REF!,0)),"0", "1")</f>
        <v>0</v>
      </c>
      <c r="AP1745" s="2" t="str">
        <f>IF(ISERROR(MATCH(Table18[[#This Row], [Batch Start Year]],$BC$2:$BC$23,0)),"0", "1")</f>
        <v>0</v>
      </c>
      <c r="AQ1745" s="2" t="str">
        <f>IF(ISERROR(MATCH(Table18[[#This Row], [Batch Start Semester]],$BD$2:$BD$5,0)),"0", "1")</f>
        <v>0</v>
      </c>
      <c r="AR1745" s="2" t="str">
        <f>IF(ISERROR(MATCH(Table18[[#This Row], [Batch Session ]],$BE$2:$BE$5,0)),"0", "1")</f>
        <v>0</v>
      </c>
      <c r="AS1745" s="2" t="str">
        <f>IF(ISERROR(MATCH(Table18[[#This Row], [Current Semester Number ]],$BF$2:$BF$12,0)),"0", "1")</f>
        <v>0</v>
      </c>
      <c r="AT1745" s="2" t="str">
        <f>IF(ISERROR(MATCH(Table18[[#This Row], [Gender]],$BG$2:$BG$4,0)),"0", "1")</f>
        <v>0</v>
      </c>
      <c r="AU1745" s="2" t="str">
        <f>IF(ISERROR(MATCH(Table18[[#This Row], [Quota Type]],$BH$2:$BH$12,0)),"0", "1")</f>
        <v>0</v>
      </c>
      <c r="AV1745" s="2" t="str">
        <f>IF(ISERROR(MATCH(Table18[[#This Row], [Different Ability Type (only for Differently abled students)]],$BI$2:$BI$8,0)),"0", "1")</f>
        <v>0</v>
      </c>
      <c r="AW1745" s="2"/>
      <c r="AX1745" s="2"/>
      <c r="AY1745" s="2"/>
      <c r="AZ1745" s="2"/>
    </row>
    <row r="1746" ht="14.25">
      <c r="A1746" s="23"/>
      <c r="B1746" s="23"/>
      <c r="C1746" s="23"/>
      <c r="D1746" s="23"/>
      <c r="E1746" s="23"/>
      <c r="F1746" s="23"/>
      <c r="G1746" s="24"/>
      <c r="H1746" s="25"/>
      <c r="I1746" s="26"/>
      <c r="J1746" s="27"/>
      <c r="K1746" s="27"/>
      <c r="L1746" s="27"/>
      <c r="M1746" s="26"/>
      <c r="N1746" s="28"/>
      <c r="O1746" s="29"/>
      <c r="P1746" s="30"/>
      <c r="Q1746" s="30"/>
      <c r="R1746" s="30"/>
      <c r="S1746" s="31"/>
      <c r="T1746" s="26"/>
      <c r="U1746" s="27"/>
      <c r="V1746" s="82"/>
      <c r="W1746" s="83"/>
      <c r="X1746" s="27"/>
      <c r="Y1746" s="36"/>
      <c r="Z1746" s="27"/>
      <c r="AA1746" s="37"/>
      <c r="AB1746" s="38"/>
      <c r="AC1746" s="39"/>
      <c r="AD1746" s="40"/>
      <c r="AK1746" s="2" t="str">
        <f>IF(ISERROR(MATCH(Table18[[#This Row], [Sector of College]],$AY$2:$AY$4,0)),"0", "1")</f>
        <v>0</v>
      </c>
      <c r="AL1746" s="2" t="str">
        <f>IF(ISERROR(MATCH(Table18[[#This Row], [Type of College]],$AZ$2:$AZ$4,0)),"0", "1")</f>
        <v>0</v>
      </c>
      <c r="AM1746" s="2" t="str">
        <f>IF(ISERROR(MATCH(Table18[[#This Row], [College Category]],$BA$2:$BA$15,0)),"0", "1")</f>
        <v>0</v>
      </c>
      <c r="AN1746" s="2" t="str">
        <f>IF(ISERROR(MATCH(Table18[[#This Row], [Degree Duration]],$BB$3:$BB$12,0)),"0", "1")</f>
        <v>0</v>
      </c>
      <c r="AO1746" s="2" t="str">
        <f>IF(ISERROR(MATCH(#REF!,#REF!,0)),"0", "1")</f>
        <v>0</v>
      </c>
      <c r="AP1746" s="2" t="str">
        <f>IF(ISERROR(MATCH(Table18[[#This Row], [Batch Start Year]],$BC$2:$BC$23,0)),"0", "1")</f>
        <v>0</v>
      </c>
      <c r="AQ1746" s="2" t="str">
        <f>IF(ISERROR(MATCH(Table18[[#This Row], [Batch Start Semester]],$BD$2:$BD$5,0)),"0", "1")</f>
        <v>0</v>
      </c>
      <c r="AR1746" s="2" t="str">
        <f>IF(ISERROR(MATCH(Table18[[#This Row], [Batch Session ]],$BE$2:$BE$5,0)),"0", "1")</f>
        <v>0</v>
      </c>
      <c r="AS1746" s="2" t="str">
        <f>IF(ISERROR(MATCH(Table18[[#This Row], [Current Semester Number ]],$BF$2:$BF$12,0)),"0", "1")</f>
        <v>0</v>
      </c>
      <c r="AT1746" s="2" t="str">
        <f>IF(ISERROR(MATCH(Table18[[#This Row], [Gender]],$BG$2:$BG$4,0)),"0", "1")</f>
        <v>0</v>
      </c>
      <c r="AU1746" s="2" t="str">
        <f>IF(ISERROR(MATCH(Table18[[#This Row], [Quota Type]],$BH$2:$BH$12,0)),"0", "1")</f>
        <v>0</v>
      </c>
      <c r="AV1746" s="2" t="str">
        <f>IF(ISERROR(MATCH(Table18[[#This Row], [Different Ability Type (only for Differently abled students)]],$BI$2:$BI$8,0)),"0", "1")</f>
        <v>0</v>
      </c>
      <c r="AW1746" s="2"/>
      <c r="AX1746" s="2"/>
      <c r="AY1746" s="2"/>
      <c r="AZ1746" s="2"/>
    </row>
    <row r="1747" ht="14.25">
      <c r="A1747" s="23"/>
      <c r="B1747" s="23"/>
      <c r="C1747" s="23"/>
      <c r="D1747" s="23"/>
      <c r="E1747" s="23"/>
      <c r="F1747" s="23"/>
      <c r="G1747" s="24"/>
      <c r="H1747" s="25"/>
      <c r="I1747" s="26"/>
      <c r="J1747" s="27"/>
      <c r="K1747" s="27"/>
      <c r="L1747" s="27"/>
      <c r="M1747" s="26"/>
      <c r="N1747" s="28"/>
      <c r="O1747" s="29"/>
      <c r="P1747" s="30"/>
      <c r="Q1747" s="30"/>
      <c r="R1747" s="30"/>
      <c r="S1747" s="31"/>
      <c r="T1747" s="26"/>
      <c r="U1747" s="27"/>
      <c r="V1747" s="82"/>
      <c r="W1747" s="83"/>
      <c r="X1747" s="27"/>
      <c r="Y1747" s="36"/>
      <c r="Z1747" s="27"/>
      <c r="AA1747" s="37"/>
      <c r="AB1747" s="38"/>
      <c r="AC1747" s="39"/>
      <c r="AD1747" s="40"/>
      <c r="AK1747" s="2" t="str">
        <f>IF(ISERROR(MATCH(Table18[[#This Row], [Sector of College]],$AY$2:$AY$4,0)),"0", "1")</f>
        <v>0</v>
      </c>
      <c r="AL1747" s="2" t="str">
        <f>IF(ISERROR(MATCH(Table18[[#This Row], [Type of College]],$AZ$2:$AZ$4,0)),"0", "1")</f>
        <v>0</v>
      </c>
      <c r="AM1747" s="2" t="str">
        <f>IF(ISERROR(MATCH(Table18[[#This Row], [College Category]],$BA$2:$BA$15,0)),"0", "1")</f>
        <v>0</v>
      </c>
      <c r="AN1747" s="2" t="str">
        <f>IF(ISERROR(MATCH(Table18[[#This Row], [Degree Duration]],$BB$3:$BB$12,0)),"0", "1")</f>
        <v>0</v>
      </c>
      <c r="AO1747" s="2" t="str">
        <f>IF(ISERROR(MATCH(#REF!,#REF!,0)),"0", "1")</f>
        <v>0</v>
      </c>
      <c r="AP1747" s="2" t="str">
        <f>IF(ISERROR(MATCH(Table18[[#This Row], [Batch Start Year]],$BC$2:$BC$23,0)),"0", "1")</f>
        <v>0</v>
      </c>
      <c r="AQ1747" s="2" t="str">
        <f>IF(ISERROR(MATCH(Table18[[#This Row], [Batch Start Semester]],$BD$2:$BD$5,0)),"0", "1")</f>
        <v>0</v>
      </c>
      <c r="AR1747" s="2" t="str">
        <f>IF(ISERROR(MATCH(Table18[[#This Row], [Batch Session ]],$BE$2:$BE$5,0)),"0", "1")</f>
        <v>0</v>
      </c>
      <c r="AS1747" s="2" t="str">
        <f>IF(ISERROR(MATCH(Table18[[#This Row], [Current Semester Number ]],$BF$2:$BF$12,0)),"0", "1")</f>
        <v>0</v>
      </c>
      <c r="AT1747" s="2" t="str">
        <f>IF(ISERROR(MATCH(Table18[[#This Row], [Gender]],$BG$2:$BG$4,0)),"0", "1")</f>
        <v>0</v>
      </c>
      <c r="AU1747" s="2" t="str">
        <f>IF(ISERROR(MATCH(Table18[[#This Row], [Quota Type]],$BH$2:$BH$12,0)),"0", "1")</f>
        <v>0</v>
      </c>
      <c r="AV1747" s="2" t="str">
        <f>IF(ISERROR(MATCH(Table18[[#This Row], [Different Ability Type (only for Differently abled students)]],$BI$2:$BI$8,0)),"0", "1")</f>
        <v>0</v>
      </c>
      <c r="AW1747" s="2"/>
      <c r="AX1747" s="2"/>
      <c r="AY1747" s="2"/>
      <c r="AZ1747" s="2"/>
    </row>
    <row r="1748" ht="14.25">
      <c r="A1748" s="23"/>
      <c r="B1748" s="23"/>
      <c r="C1748" s="23"/>
      <c r="D1748" s="23"/>
      <c r="E1748" s="23"/>
      <c r="F1748" s="23"/>
      <c r="G1748" s="24"/>
      <c r="H1748" s="25"/>
      <c r="I1748" s="26"/>
      <c r="J1748" s="27"/>
      <c r="K1748" s="27"/>
      <c r="L1748" s="27"/>
      <c r="M1748" s="26"/>
      <c r="N1748" s="28"/>
      <c r="O1748" s="29"/>
      <c r="P1748" s="30"/>
      <c r="Q1748" s="30"/>
      <c r="R1748" s="30"/>
      <c r="S1748" s="31"/>
      <c r="T1748" s="26"/>
      <c r="U1748" s="27"/>
      <c r="V1748" s="82"/>
      <c r="W1748" s="83"/>
      <c r="X1748" s="27"/>
      <c r="Y1748" s="36"/>
      <c r="Z1748" s="27"/>
      <c r="AA1748" s="37"/>
      <c r="AB1748" s="38"/>
      <c r="AC1748" s="39"/>
      <c r="AD1748" s="40"/>
      <c r="AK1748" s="2" t="str">
        <f>IF(ISERROR(MATCH(Table18[[#This Row], [Sector of College]],$AY$2:$AY$4,0)),"0", "1")</f>
        <v>0</v>
      </c>
      <c r="AL1748" s="2" t="str">
        <f>IF(ISERROR(MATCH(Table18[[#This Row], [Type of College]],$AZ$2:$AZ$4,0)),"0", "1")</f>
        <v>0</v>
      </c>
      <c r="AM1748" s="2" t="str">
        <f>IF(ISERROR(MATCH(Table18[[#This Row], [College Category]],$BA$2:$BA$15,0)),"0", "1")</f>
        <v>0</v>
      </c>
      <c r="AN1748" s="2" t="str">
        <f>IF(ISERROR(MATCH(Table18[[#This Row], [Degree Duration]],$BB$3:$BB$12,0)),"0", "1")</f>
        <v>0</v>
      </c>
      <c r="AO1748" s="2" t="str">
        <f>IF(ISERROR(MATCH(#REF!,#REF!,0)),"0", "1")</f>
        <v>0</v>
      </c>
      <c r="AP1748" s="2" t="str">
        <f>IF(ISERROR(MATCH(Table18[[#This Row], [Batch Start Year]],$BC$2:$BC$23,0)),"0", "1")</f>
        <v>0</v>
      </c>
      <c r="AQ1748" s="2" t="str">
        <f>IF(ISERROR(MATCH(Table18[[#This Row], [Batch Start Semester]],$BD$2:$BD$5,0)),"0", "1")</f>
        <v>0</v>
      </c>
      <c r="AR1748" s="2" t="str">
        <f>IF(ISERROR(MATCH(Table18[[#This Row], [Batch Session ]],$BE$2:$BE$5,0)),"0", "1")</f>
        <v>0</v>
      </c>
      <c r="AS1748" s="2" t="str">
        <f>IF(ISERROR(MATCH(Table18[[#This Row], [Current Semester Number ]],$BF$2:$BF$12,0)),"0", "1")</f>
        <v>0</v>
      </c>
      <c r="AT1748" s="2" t="str">
        <f>IF(ISERROR(MATCH(Table18[[#This Row], [Gender]],$BG$2:$BG$4,0)),"0", "1")</f>
        <v>0</v>
      </c>
      <c r="AU1748" s="2" t="str">
        <f>IF(ISERROR(MATCH(Table18[[#This Row], [Quota Type]],$BH$2:$BH$12,0)),"0", "1")</f>
        <v>0</v>
      </c>
      <c r="AV1748" s="2" t="str">
        <f>IF(ISERROR(MATCH(Table18[[#This Row], [Different Ability Type (only for Differently abled students)]],$BI$2:$BI$8,0)),"0", "1")</f>
        <v>0</v>
      </c>
      <c r="AW1748" s="2"/>
      <c r="AX1748" s="2"/>
      <c r="AY1748" s="2"/>
      <c r="AZ1748" s="2"/>
    </row>
    <row r="1749" ht="14.25">
      <c r="A1749" s="23"/>
      <c r="B1749" s="23"/>
      <c r="C1749" s="23"/>
      <c r="D1749" s="23"/>
      <c r="E1749" s="23"/>
      <c r="F1749" s="23"/>
      <c r="G1749" s="24"/>
      <c r="H1749" s="25"/>
      <c r="I1749" s="26"/>
      <c r="J1749" s="27"/>
      <c r="K1749" s="27"/>
      <c r="L1749" s="27"/>
      <c r="M1749" s="26"/>
      <c r="N1749" s="28"/>
      <c r="O1749" s="29"/>
      <c r="P1749" s="30"/>
      <c r="Q1749" s="30"/>
      <c r="R1749" s="30"/>
      <c r="S1749" s="31"/>
      <c r="T1749" s="26"/>
      <c r="U1749" s="27"/>
      <c r="V1749" s="82"/>
      <c r="W1749" s="83"/>
      <c r="X1749" s="27"/>
      <c r="Y1749" s="36"/>
      <c r="Z1749" s="27"/>
      <c r="AA1749" s="37"/>
      <c r="AB1749" s="38"/>
      <c r="AC1749" s="39"/>
      <c r="AD1749" s="40"/>
      <c r="AK1749" s="2" t="str">
        <f>IF(ISERROR(MATCH(Table18[[#This Row], [Sector of College]],$AY$2:$AY$4,0)),"0", "1")</f>
        <v>0</v>
      </c>
      <c r="AL1749" s="2" t="str">
        <f>IF(ISERROR(MATCH(Table18[[#This Row], [Type of College]],$AZ$2:$AZ$4,0)),"0", "1")</f>
        <v>0</v>
      </c>
      <c r="AM1749" s="2" t="str">
        <f>IF(ISERROR(MATCH(Table18[[#This Row], [College Category]],$BA$2:$BA$15,0)),"0", "1")</f>
        <v>0</v>
      </c>
      <c r="AN1749" s="2" t="str">
        <f>IF(ISERROR(MATCH(Table18[[#This Row], [Degree Duration]],$BB$3:$BB$12,0)),"0", "1")</f>
        <v>0</v>
      </c>
      <c r="AO1749" s="2" t="str">
        <f>IF(ISERROR(MATCH(#REF!,#REF!,0)),"0", "1")</f>
        <v>0</v>
      </c>
      <c r="AP1749" s="2" t="str">
        <f>IF(ISERROR(MATCH(Table18[[#This Row], [Batch Start Year]],$BC$2:$BC$23,0)),"0", "1")</f>
        <v>0</v>
      </c>
      <c r="AQ1749" s="2" t="str">
        <f>IF(ISERROR(MATCH(Table18[[#This Row], [Batch Start Semester]],$BD$2:$BD$5,0)),"0", "1")</f>
        <v>0</v>
      </c>
      <c r="AR1749" s="2" t="str">
        <f>IF(ISERROR(MATCH(Table18[[#This Row], [Batch Session ]],$BE$2:$BE$5,0)),"0", "1")</f>
        <v>0</v>
      </c>
      <c r="AS1749" s="2" t="str">
        <f>IF(ISERROR(MATCH(Table18[[#This Row], [Current Semester Number ]],$BF$2:$BF$12,0)),"0", "1")</f>
        <v>0</v>
      </c>
      <c r="AT1749" s="2" t="str">
        <f>IF(ISERROR(MATCH(Table18[[#This Row], [Gender]],$BG$2:$BG$4,0)),"0", "1")</f>
        <v>0</v>
      </c>
      <c r="AU1749" s="2" t="str">
        <f>IF(ISERROR(MATCH(Table18[[#This Row], [Quota Type]],$BH$2:$BH$12,0)),"0", "1")</f>
        <v>0</v>
      </c>
      <c r="AV1749" s="2" t="str">
        <f>IF(ISERROR(MATCH(Table18[[#This Row], [Different Ability Type (only for Differently abled students)]],$BI$2:$BI$8,0)),"0", "1")</f>
        <v>0</v>
      </c>
      <c r="AW1749" s="2"/>
      <c r="AX1749" s="2"/>
      <c r="AY1749" s="2"/>
      <c r="AZ1749" s="2"/>
    </row>
    <row r="1750" ht="14.25">
      <c r="A1750" s="23"/>
      <c r="B1750" s="23"/>
      <c r="C1750" s="23"/>
      <c r="D1750" s="23"/>
      <c r="E1750" s="23"/>
      <c r="F1750" s="23"/>
      <c r="G1750" s="24"/>
      <c r="H1750" s="25"/>
      <c r="I1750" s="26"/>
      <c r="J1750" s="27"/>
      <c r="K1750" s="27"/>
      <c r="L1750" s="27"/>
      <c r="M1750" s="26"/>
      <c r="N1750" s="28"/>
      <c r="O1750" s="29"/>
      <c r="P1750" s="30"/>
      <c r="Q1750" s="30"/>
      <c r="R1750" s="30"/>
      <c r="S1750" s="31"/>
      <c r="T1750" s="26"/>
      <c r="U1750" s="27"/>
      <c r="V1750" s="82"/>
      <c r="W1750" s="83"/>
      <c r="X1750" s="27"/>
      <c r="Y1750" s="36"/>
      <c r="Z1750" s="27"/>
      <c r="AA1750" s="37"/>
      <c r="AB1750" s="38"/>
      <c r="AC1750" s="39"/>
      <c r="AD1750" s="40"/>
      <c r="AK1750" s="2" t="str">
        <f>IF(ISERROR(MATCH(Table18[[#This Row], [Sector of College]],$AY$2:$AY$4,0)),"0", "1")</f>
        <v>0</v>
      </c>
      <c r="AL1750" s="2" t="str">
        <f>IF(ISERROR(MATCH(Table18[[#This Row], [Type of College]],$AZ$2:$AZ$4,0)),"0", "1")</f>
        <v>0</v>
      </c>
      <c r="AM1750" s="2" t="str">
        <f>IF(ISERROR(MATCH(Table18[[#This Row], [College Category]],$BA$2:$BA$15,0)),"0", "1")</f>
        <v>0</v>
      </c>
      <c r="AN1750" s="2" t="str">
        <f>IF(ISERROR(MATCH(Table18[[#This Row], [Degree Duration]],$BB$3:$BB$12,0)),"0", "1")</f>
        <v>0</v>
      </c>
      <c r="AO1750" s="2" t="str">
        <f>IF(ISERROR(MATCH(#REF!,#REF!,0)),"0", "1")</f>
        <v>0</v>
      </c>
      <c r="AP1750" s="2" t="str">
        <f>IF(ISERROR(MATCH(Table18[[#This Row], [Batch Start Year]],$BC$2:$BC$23,0)),"0", "1")</f>
        <v>0</v>
      </c>
      <c r="AQ1750" s="2" t="str">
        <f>IF(ISERROR(MATCH(Table18[[#This Row], [Batch Start Semester]],$BD$2:$BD$5,0)),"0", "1")</f>
        <v>0</v>
      </c>
      <c r="AR1750" s="2" t="str">
        <f>IF(ISERROR(MATCH(Table18[[#This Row], [Batch Session ]],$BE$2:$BE$5,0)),"0", "1")</f>
        <v>0</v>
      </c>
      <c r="AS1750" s="2" t="str">
        <f>IF(ISERROR(MATCH(Table18[[#This Row], [Current Semester Number ]],$BF$2:$BF$12,0)),"0", "1")</f>
        <v>0</v>
      </c>
      <c r="AT1750" s="2" t="str">
        <f>IF(ISERROR(MATCH(Table18[[#This Row], [Gender]],$BG$2:$BG$4,0)),"0", "1")</f>
        <v>0</v>
      </c>
      <c r="AU1750" s="2" t="str">
        <f>IF(ISERROR(MATCH(Table18[[#This Row], [Quota Type]],$BH$2:$BH$12,0)),"0", "1")</f>
        <v>0</v>
      </c>
      <c r="AV1750" s="2" t="str">
        <f>IF(ISERROR(MATCH(Table18[[#This Row], [Different Ability Type (only for Differently abled students)]],$BI$2:$BI$8,0)),"0", "1")</f>
        <v>0</v>
      </c>
      <c r="AW1750" s="2"/>
      <c r="AX1750" s="2"/>
      <c r="AY1750" s="2"/>
      <c r="AZ1750" s="2"/>
    </row>
    <row r="1751" ht="14.25">
      <c r="A1751" s="23"/>
      <c r="B1751" s="23"/>
      <c r="C1751" s="23"/>
      <c r="D1751" s="23"/>
      <c r="E1751" s="23"/>
      <c r="F1751" s="23"/>
      <c r="G1751" s="24"/>
      <c r="H1751" s="25"/>
      <c r="I1751" s="26"/>
      <c r="J1751" s="27"/>
      <c r="K1751" s="27"/>
      <c r="L1751" s="27"/>
      <c r="M1751" s="26"/>
      <c r="N1751" s="28"/>
      <c r="O1751" s="29"/>
      <c r="P1751" s="30"/>
      <c r="Q1751" s="30"/>
      <c r="R1751" s="30"/>
      <c r="S1751" s="31"/>
      <c r="T1751" s="26"/>
      <c r="U1751" s="27"/>
      <c r="V1751" s="82"/>
      <c r="W1751" s="83"/>
      <c r="X1751" s="27"/>
      <c r="Y1751" s="36"/>
      <c r="Z1751" s="27"/>
      <c r="AA1751" s="37"/>
      <c r="AB1751" s="38"/>
      <c r="AC1751" s="39"/>
      <c r="AD1751" s="40"/>
      <c r="AK1751" s="2" t="str">
        <f>IF(ISERROR(MATCH(Table18[[#This Row], [Sector of College]],$AY$2:$AY$4,0)),"0", "1")</f>
        <v>0</v>
      </c>
      <c r="AL1751" s="2" t="str">
        <f>IF(ISERROR(MATCH(Table18[[#This Row], [Type of College]],$AZ$2:$AZ$4,0)),"0", "1")</f>
        <v>0</v>
      </c>
      <c r="AM1751" s="2" t="str">
        <f>IF(ISERROR(MATCH(Table18[[#This Row], [College Category]],$BA$2:$BA$15,0)),"0", "1")</f>
        <v>0</v>
      </c>
      <c r="AN1751" s="2" t="str">
        <f>IF(ISERROR(MATCH(Table18[[#This Row], [Degree Duration]],$BB$3:$BB$12,0)),"0", "1")</f>
        <v>0</v>
      </c>
      <c r="AO1751" s="2" t="str">
        <f>IF(ISERROR(MATCH(#REF!,#REF!,0)),"0", "1")</f>
        <v>0</v>
      </c>
      <c r="AP1751" s="2" t="str">
        <f>IF(ISERROR(MATCH(Table18[[#This Row], [Batch Start Year]],$BC$2:$BC$23,0)),"0", "1")</f>
        <v>0</v>
      </c>
      <c r="AQ1751" s="2" t="str">
        <f>IF(ISERROR(MATCH(Table18[[#This Row], [Batch Start Semester]],$BD$2:$BD$5,0)),"0", "1")</f>
        <v>0</v>
      </c>
      <c r="AR1751" s="2" t="str">
        <f>IF(ISERROR(MATCH(Table18[[#This Row], [Batch Session ]],$BE$2:$BE$5,0)),"0", "1")</f>
        <v>0</v>
      </c>
      <c r="AS1751" s="2" t="str">
        <f>IF(ISERROR(MATCH(Table18[[#This Row], [Current Semester Number ]],$BF$2:$BF$12,0)),"0", "1")</f>
        <v>0</v>
      </c>
      <c r="AT1751" s="2" t="str">
        <f>IF(ISERROR(MATCH(Table18[[#This Row], [Gender]],$BG$2:$BG$4,0)),"0", "1")</f>
        <v>0</v>
      </c>
      <c r="AU1751" s="2" t="str">
        <f>IF(ISERROR(MATCH(Table18[[#This Row], [Quota Type]],$BH$2:$BH$12,0)),"0", "1")</f>
        <v>0</v>
      </c>
      <c r="AV1751" s="2" t="str">
        <f>IF(ISERROR(MATCH(Table18[[#This Row], [Different Ability Type (only for Differently abled students)]],$BI$2:$BI$8,0)),"0", "1")</f>
        <v>0</v>
      </c>
      <c r="AW1751" s="2"/>
      <c r="AX1751" s="2"/>
      <c r="AY1751" s="2"/>
      <c r="AZ1751" s="2"/>
    </row>
    <row r="1752" ht="14.25">
      <c r="A1752" s="23"/>
      <c r="B1752" s="23"/>
      <c r="C1752" s="23"/>
      <c r="D1752" s="23"/>
      <c r="E1752" s="23"/>
      <c r="F1752" s="23"/>
      <c r="G1752" s="24"/>
      <c r="H1752" s="25"/>
      <c r="I1752" s="26"/>
      <c r="J1752" s="27"/>
      <c r="K1752" s="27"/>
      <c r="L1752" s="27"/>
      <c r="M1752" s="26"/>
      <c r="N1752" s="28"/>
      <c r="O1752" s="29"/>
      <c r="P1752" s="30"/>
      <c r="Q1752" s="30"/>
      <c r="R1752" s="30"/>
      <c r="S1752" s="31"/>
      <c r="T1752" s="26"/>
      <c r="U1752" s="27"/>
      <c r="V1752" s="82"/>
      <c r="W1752" s="83"/>
      <c r="X1752" s="27"/>
      <c r="Y1752" s="36"/>
      <c r="Z1752" s="27"/>
      <c r="AA1752" s="37"/>
      <c r="AB1752" s="38"/>
      <c r="AC1752" s="39"/>
      <c r="AD1752" s="40"/>
      <c r="AK1752" s="2" t="str">
        <f>IF(ISERROR(MATCH(Table18[[#This Row], [Sector of College]],$AY$2:$AY$4,0)),"0", "1")</f>
        <v>0</v>
      </c>
      <c r="AL1752" s="2" t="str">
        <f>IF(ISERROR(MATCH(Table18[[#This Row], [Type of College]],$AZ$2:$AZ$4,0)),"0", "1")</f>
        <v>0</v>
      </c>
      <c r="AM1752" s="2" t="str">
        <f>IF(ISERROR(MATCH(Table18[[#This Row], [College Category]],$BA$2:$BA$15,0)),"0", "1")</f>
        <v>0</v>
      </c>
      <c r="AN1752" s="2" t="str">
        <f>IF(ISERROR(MATCH(Table18[[#This Row], [Degree Duration]],$BB$3:$BB$12,0)),"0", "1")</f>
        <v>0</v>
      </c>
      <c r="AO1752" s="2" t="str">
        <f>IF(ISERROR(MATCH(#REF!,#REF!,0)),"0", "1")</f>
        <v>0</v>
      </c>
      <c r="AP1752" s="2" t="str">
        <f>IF(ISERROR(MATCH(Table18[[#This Row], [Batch Start Year]],$BC$2:$BC$23,0)),"0", "1")</f>
        <v>0</v>
      </c>
      <c r="AQ1752" s="2" t="str">
        <f>IF(ISERROR(MATCH(Table18[[#This Row], [Batch Start Semester]],$BD$2:$BD$5,0)),"0", "1")</f>
        <v>0</v>
      </c>
      <c r="AR1752" s="2" t="str">
        <f>IF(ISERROR(MATCH(Table18[[#This Row], [Batch Session ]],$BE$2:$BE$5,0)),"0", "1")</f>
        <v>0</v>
      </c>
      <c r="AS1752" s="2" t="str">
        <f>IF(ISERROR(MATCH(Table18[[#This Row], [Current Semester Number ]],$BF$2:$BF$12,0)),"0", "1")</f>
        <v>0</v>
      </c>
      <c r="AT1752" s="2" t="str">
        <f>IF(ISERROR(MATCH(Table18[[#This Row], [Gender]],$BG$2:$BG$4,0)),"0", "1")</f>
        <v>0</v>
      </c>
      <c r="AU1752" s="2" t="str">
        <f>IF(ISERROR(MATCH(Table18[[#This Row], [Quota Type]],$BH$2:$BH$12,0)),"0", "1")</f>
        <v>0</v>
      </c>
      <c r="AV1752" s="2" t="str">
        <f>IF(ISERROR(MATCH(Table18[[#This Row], [Different Ability Type (only for Differently abled students)]],$BI$2:$BI$8,0)),"0", "1")</f>
        <v>0</v>
      </c>
      <c r="AW1752" s="2"/>
      <c r="AX1752" s="2"/>
      <c r="AY1752" s="2"/>
      <c r="AZ1752" s="2"/>
    </row>
    <row r="1753" ht="14.25">
      <c r="A1753" s="23"/>
      <c r="B1753" s="23"/>
      <c r="C1753" s="23"/>
      <c r="D1753" s="23"/>
      <c r="E1753" s="23"/>
      <c r="F1753" s="23"/>
      <c r="G1753" s="24"/>
      <c r="H1753" s="25"/>
      <c r="I1753" s="26"/>
      <c r="J1753" s="27"/>
      <c r="K1753" s="27"/>
      <c r="L1753" s="27"/>
      <c r="M1753" s="26"/>
      <c r="N1753" s="28"/>
      <c r="O1753" s="29"/>
      <c r="P1753" s="30"/>
      <c r="Q1753" s="30"/>
      <c r="R1753" s="30"/>
      <c r="S1753" s="31"/>
      <c r="T1753" s="26"/>
      <c r="U1753" s="27"/>
      <c r="V1753" s="82"/>
      <c r="W1753" s="83"/>
      <c r="X1753" s="27"/>
      <c r="Y1753" s="36"/>
      <c r="Z1753" s="27"/>
      <c r="AA1753" s="37"/>
      <c r="AB1753" s="38"/>
      <c r="AC1753" s="39"/>
      <c r="AD1753" s="40"/>
      <c r="AK1753" s="2" t="str">
        <f>IF(ISERROR(MATCH(Table18[[#This Row], [Sector of College]],$AY$2:$AY$4,0)),"0", "1")</f>
        <v>0</v>
      </c>
      <c r="AL1753" s="2" t="str">
        <f>IF(ISERROR(MATCH(Table18[[#This Row], [Type of College]],$AZ$2:$AZ$4,0)),"0", "1")</f>
        <v>0</v>
      </c>
      <c r="AM1753" s="2" t="str">
        <f>IF(ISERROR(MATCH(Table18[[#This Row], [College Category]],$BA$2:$BA$15,0)),"0", "1")</f>
        <v>0</v>
      </c>
      <c r="AN1753" s="2" t="str">
        <f>IF(ISERROR(MATCH(Table18[[#This Row], [Degree Duration]],$BB$3:$BB$12,0)),"0", "1")</f>
        <v>0</v>
      </c>
      <c r="AO1753" s="2" t="str">
        <f>IF(ISERROR(MATCH(#REF!,#REF!,0)),"0", "1")</f>
        <v>0</v>
      </c>
      <c r="AP1753" s="2" t="str">
        <f>IF(ISERROR(MATCH(Table18[[#This Row], [Batch Start Year]],$BC$2:$BC$23,0)),"0", "1")</f>
        <v>0</v>
      </c>
      <c r="AQ1753" s="2" t="str">
        <f>IF(ISERROR(MATCH(Table18[[#This Row], [Batch Start Semester]],$BD$2:$BD$5,0)),"0", "1")</f>
        <v>0</v>
      </c>
      <c r="AR1753" s="2" t="str">
        <f>IF(ISERROR(MATCH(Table18[[#This Row], [Batch Session ]],$BE$2:$BE$5,0)),"0", "1")</f>
        <v>0</v>
      </c>
      <c r="AS1753" s="2" t="str">
        <f>IF(ISERROR(MATCH(Table18[[#This Row], [Current Semester Number ]],$BF$2:$BF$12,0)),"0", "1")</f>
        <v>0</v>
      </c>
      <c r="AT1753" s="2" t="str">
        <f>IF(ISERROR(MATCH(Table18[[#This Row], [Gender]],$BG$2:$BG$4,0)),"0", "1")</f>
        <v>0</v>
      </c>
      <c r="AU1753" s="2" t="str">
        <f>IF(ISERROR(MATCH(Table18[[#This Row], [Quota Type]],$BH$2:$BH$12,0)),"0", "1")</f>
        <v>0</v>
      </c>
      <c r="AV1753" s="2" t="str">
        <f>IF(ISERROR(MATCH(Table18[[#This Row], [Different Ability Type (only for Differently abled students)]],$BI$2:$BI$8,0)),"0", "1")</f>
        <v>0</v>
      </c>
      <c r="AW1753" s="2"/>
      <c r="AX1753" s="2"/>
      <c r="AY1753" s="2"/>
      <c r="AZ1753" s="2"/>
    </row>
    <row r="1754" ht="14.25">
      <c r="A1754" s="23"/>
      <c r="B1754" s="23"/>
      <c r="C1754" s="23"/>
      <c r="D1754" s="23"/>
      <c r="E1754" s="23"/>
      <c r="F1754" s="23"/>
      <c r="G1754" s="24"/>
      <c r="H1754" s="25"/>
      <c r="I1754" s="26"/>
      <c r="J1754" s="27"/>
      <c r="K1754" s="27"/>
      <c r="L1754" s="27"/>
      <c r="M1754" s="26"/>
      <c r="N1754" s="28"/>
      <c r="O1754" s="29"/>
      <c r="P1754" s="30"/>
      <c r="Q1754" s="30"/>
      <c r="R1754" s="30"/>
      <c r="S1754" s="31"/>
      <c r="T1754" s="26"/>
      <c r="U1754" s="27"/>
      <c r="V1754" s="82"/>
      <c r="W1754" s="83"/>
      <c r="X1754" s="27"/>
      <c r="Y1754" s="36"/>
      <c r="Z1754" s="27"/>
      <c r="AA1754" s="37"/>
      <c r="AB1754" s="38"/>
      <c r="AC1754" s="39"/>
      <c r="AD1754" s="40"/>
      <c r="AK1754" s="2" t="str">
        <f>IF(ISERROR(MATCH(Table18[[#This Row], [Sector of College]],$AY$2:$AY$4,0)),"0", "1")</f>
        <v>0</v>
      </c>
      <c r="AL1754" s="2" t="str">
        <f>IF(ISERROR(MATCH(Table18[[#This Row], [Type of College]],$AZ$2:$AZ$4,0)),"0", "1")</f>
        <v>0</v>
      </c>
      <c r="AM1754" s="2" t="str">
        <f>IF(ISERROR(MATCH(Table18[[#This Row], [College Category]],$BA$2:$BA$15,0)),"0", "1")</f>
        <v>0</v>
      </c>
      <c r="AN1754" s="2" t="str">
        <f>IF(ISERROR(MATCH(Table18[[#This Row], [Degree Duration]],$BB$3:$BB$12,0)),"0", "1")</f>
        <v>0</v>
      </c>
      <c r="AO1754" s="2" t="str">
        <f>IF(ISERROR(MATCH(#REF!,#REF!,0)),"0", "1")</f>
        <v>0</v>
      </c>
      <c r="AP1754" s="2" t="str">
        <f>IF(ISERROR(MATCH(Table18[[#This Row], [Batch Start Year]],$BC$2:$BC$23,0)),"0", "1")</f>
        <v>0</v>
      </c>
      <c r="AQ1754" s="2" t="str">
        <f>IF(ISERROR(MATCH(Table18[[#This Row], [Batch Start Semester]],$BD$2:$BD$5,0)),"0", "1")</f>
        <v>0</v>
      </c>
      <c r="AR1754" s="2" t="str">
        <f>IF(ISERROR(MATCH(Table18[[#This Row], [Batch Session ]],$BE$2:$BE$5,0)),"0", "1")</f>
        <v>0</v>
      </c>
      <c r="AS1754" s="2" t="str">
        <f>IF(ISERROR(MATCH(Table18[[#This Row], [Current Semester Number ]],$BF$2:$BF$12,0)),"0", "1")</f>
        <v>0</v>
      </c>
      <c r="AT1754" s="2" t="str">
        <f>IF(ISERROR(MATCH(Table18[[#This Row], [Gender]],$BG$2:$BG$4,0)),"0", "1")</f>
        <v>0</v>
      </c>
      <c r="AU1754" s="2" t="str">
        <f>IF(ISERROR(MATCH(Table18[[#This Row], [Quota Type]],$BH$2:$BH$12,0)),"0", "1")</f>
        <v>0</v>
      </c>
      <c r="AV1754" s="2" t="str">
        <f>IF(ISERROR(MATCH(Table18[[#This Row], [Different Ability Type (only for Differently abled students)]],$BI$2:$BI$8,0)),"0", "1")</f>
        <v>0</v>
      </c>
      <c r="AW1754" s="2"/>
      <c r="AX1754" s="2"/>
      <c r="AY1754" s="2"/>
      <c r="AZ1754" s="2"/>
    </row>
    <row r="1755" ht="14.25">
      <c r="A1755" s="23"/>
      <c r="B1755" s="23"/>
      <c r="C1755" s="23"/>
      <c r="D1755" s="23"/>
      <c r="E1755" s="23"/>
      <c r="F1755" s="23"/>
      <c r="G1755" s="24"/>
      <c r="H1755" s="25"/>
      <c r="I1755" s="26"/>
      <c r="J1755" s="27"/>
      <c r="K1755" s="27"/>
      <c r="L1755" s="27"/>
      <c r="M1755" s="26"/>
      <c r="N1755" s="28"/>
      <c r="O1755" s="29"/>
      <c r="P1755" s="30"/>
      <c r="Q1755" s="30"/>
      <c r="R1755" s="30"/>
      <c r="S1755" s="31"/>
      <c r="T1755" s="26"/>
      <c r="U1755" s="27"/>
      <c r="V1755" s="82"/>
      <c r="W1755" s="83"/>
      <c r="X1755" s="27"/>
      <c r="Y1755" s="36"/>
      <c r="Z1755" s="27"/>
      <c r="AA1755" s="37"/>
      <c r="AB1755" s="38"/>
      <c r="AC1755" s="39"/>
      <c r="AD1755" s="40"/>
      <c r="AK1755" s="2" t="str">
        <f>IF(ISERROR(MATCH(Table18[[#This Row], [Sector of College]],$AY$2:$AY$4,0)),"0", "1")</f>
        <v>0</v>
      </c>
      <c r="AL1755" s="2" t="str">
        <f>IF(ISERROR(MATCH(Table18[[#This Row], [Type of College]],$AZ$2:$AZ$4,0)),"0", "1")</f>
        <v>0</v>
      </c>
      <c r="AM1755" s="2" t="str">
        <f>IF(ISERROR(MATCH(Table18[[#This Row], [College Category]],$BA$2:$BA$15,0)),"0", "1")</f>
        <v>0</v>
      </c>
      <c r="AN1755" s="2" t="str">
        <f>IF(ISERROR(MATCH(Table18[[#This Row], [Degree Duration]],$BB$3:$BB$12,0)),"0", "1")</f>
        <v>0</v>
      </c>
      <c r="AO1755" s="2" t="str">
        <f>IF(ISERROR(MATCH(#REF!,#REF!,0)),"0", "1")</f>
        <v>0</v>
      </c>
      <c r="AP1755" s="2" t="str">
        <f>IF(ISERROR(MATCH(Table18[[#This Row], [Batch Start Year]],$BC$2:$BC$23,0)),"0", "1")</f>
        <v>0</v>
      </c>
      <c r="AQ1755" s="2" t="str">
        <f>IF(ISERROR(MATCH(Table18[[#This Row], [Batch Start Semester]],$BD$2:$BD$5,0)),"0", "1")</f>
        <v>0</v>
      </c>
      <c r="AR1755" s="2" t="str">
        <f>IF(ISERROR(MATCH(Table18[[#This Row], [Batch Session ]],$BE$2:$BE$5,0)),"0", "1")</f>
        <v>0</v>
      </c>
      <c r="AS1755" s="2" t="str">
        <f>IF(ISERROR(MATCH(Table18[[#This Row], [Current Semester Number ]],$BF$2:$BF$12,0)),"0", "1")</f>
        <v>0</v>
      </c>
      <c r="AT1755" s="2" t="str">
        <f>IF(ISERROR(MATCH(Table18[[#This Row], [Gender]],$BG$2:$BG$4,0)),"0", "1")</f>
        <v>0</v>
      </c>
      <c r="AU1755" s="2" t="str">
        <f>IF(ISERROR(MATCH(Table18[[#This Row], [Quota Type]],$BH$2:$BH$12,0)),"0", "1")</f>
        <v>0</v>
      </c>
      <c r="AV1755" s="2" t="str">
        <f>IF(ISERROR(MATCH(Table18[[#This Row], [Different Ability Type (only for Differently abled students)]],$BI$2:$BI$8,0)),"0", "1")</f>
        <v>0</v>
      </c>
      <c r="AW1755" s="2"/>
      <c r="AX1755" s="2"/>
      <c r="AY1755" s="2"/>
      <c r="AZ1755" s="2"/>
    </row>
    <row r="1756" ht="14.25">
      <c r="A1756" s="23"/>
      <c r="B1756" s="23"/>
      <c r="C1756" s="23"/>
      <c r="D1756" s="23"/>
      <c r="E1756" s="23"/>
      <c r="F1756" s="23"/>
      <c r="G1756" s="24"/>
      <c r="H1756" s="25"/>
      <c r="I1756" s="26"/>
      <c r="J1756" s="27"/>
      <c r="K1756" s="27"/>
      <c r="L1756" s="27"/>
      <c r="M1756" s="26"/>
      <c r="N1756" s="28"/>
      <c r="O1756" s="29"/>
      <c r="P1756" s="30"/>
      <c r="Q1756" s="30"/>
      <c r="R1756" s="30"/>
      <c r="S1756" s="31"/>
      <c r="T1756" s="26"/>
      <c r="U1756" s="27"/>
      <c r="V1756" s="82"/>
      <c r="W1756" s="83"/>
      <c r="X1756" s="27"/>
      <c r="Y1756" s="36"/>
      <c r="Z1756" s="27"/>
      <c r="AA1756" s="37"/>
      <c r="AB1756" s="38"/>
      <c r="AC1756" s="39"/>
      <c r="AD1756" s="40"/>
      <c r="AK1756" s="2" t="str">
        <f>IF(ISERROR(MATCH(Table18[[#This Row], [Sector of College]],$AY$2:$AY$4,0)),"0", "1")</f>
        <v>0</v>
      </c>
      <c r="AL1756" s="2" t="str">
        <f>IF(ISERROR(MATCH(Table18[[#This Row], [Type of College]],$AZ$2:$AZ$4,0)),"0", "1")</f>
        <v>0</v>
      </c>
      <c r="AM1756" s="2" t="str">
        <f>IF(ISERROR(MATCH(Table18[[#This Row], [College Category]],$BA$2:$BA$15,0)),"0", "1")</f>
        <v>0</v>
      </c>
      <c r="AN1756" s="2" t="str">
        <f>IF(ISERROR(MATCH(Table18[[#This Row], [Degree Duration]],$BB$3:$BB$12,0)),"0", "1")</f>
        <v>0</v>
      </c>
      <c r="AO1756" s="2" t="str">
        <f>IF(ISERROR(MATCH(#REF!,#REF!,0)),"0", "1")</f>
        <v>0</v>
      </c>
      <c r="AP1756" s="2" t="str">
        <f>IF(ISERROR(MATCH(Table18[[#This Row], [Batch Start Year]],$BC$2:$BC$23,0)),"0", "1")</f>
        <v>0</v>
      </c>
      <c r="AQ1756" s="2" t="str">
        <f>IF(ISERROR(MATCH(Table18[[#This Row], [Batch Start Semester]],$BD$2:$BD$5,0)),"0", "1")</f>
        <v>0</v>
      </c>
      <c r="AR1756" s="2" t="str">
        <f>IF(ISERROR(MATCH(Table18[[#This Row], [Batch Session ]],$BE$2:$BE$5,0)),"0", "1")</f>
        <v>0</v>
      </c>
      <c r="AS1756" s="2" t="str">
        <f>IF(ISERROR(MATCH(Table18[[#This Row], [Current Semester Number ]],$BF$2:$BF$12,0)),"0", "1")</f>
        <v>0</v>
      </c>
      <c r="AT1756" s="2" t="str">
        <f>IF(ISERROR(MATCH(Table18[[#This Row], [Gender]],$BG$2:$BG$4,0)),"0", "1")</f>
        <v>0</v>
      </c>
      <c r="AU1756" s="2" t="str">
        <f>IF(ISERROR(MATCH(Table18[[#This Row], [Quota Type]],$BH$2:$BH$12,0)),"0", "1")</f>
        <v>0</v>
      </c>
      <c r="AV1756" s="2" t="str">
        <f>IF(ISERROR(MATCH(Table18[[#This Row], [Different Ability Type (only for Differently abled students)]],$BI$2:$BI$8,0)),"0", "1")</f>
        <v>0</v>
      </c>
      <c r="AW1756" s="2"/>
      <c r="AX1756" s="2"/>
      <c r="AY1756" s="2"/>
      <c r="AZ1756" s="2"/>
    </row>
    <row r="1757" ht="14.25">
      <c r="A1757" s="23"/>
      <c r="B1757" s="23"/>
      <c r="C1757" s="23"/>
      <c r="D1757" s="23"/>
      <c r="E1757" s="23"/>
      <c r="F1757" s="23"/>
      <c r="G1757" s="24"/>
      <c r="H1757" s="25"/>
      <c r="I1757" s="26"/>
      <c r="J1757" s="27"/>
      <c r="K1757" s="27"/>
      <c r="L1757" s="27"/>
      <c r="M1757" s="26"/>
      <c r="N1757" s="28"/>
      <c r="O1757" s="29"/>
      <c r="P1757" s="30"/>
      <c r="Q1757" s="30"/>
      <c r="R1757" s="30"/>
      <c r="S1757" s="31"/>
      <c r="T1757" s="26"/>
      <c r="U1757" s="27"/>
      <c r="V1757" s="82"/>
      <c r="W1757" s="83"/>
      <c r="X1757" s="27"/>
      <c r="Y1757" s="36"/>
      <c r="Z1757" s="27"/>
      <c r="AA1757" s="37"/>
      <c r="AB1757" s="38"/>
      <c r="AC1757" s="39"/>
      <c r="AD1757" s="40"/>
      <c r="AK1757" s="2" t="str">
        <f>IF(ISERROR(MATCH(Table18[[#This Row], [Sector of College]],$AY$2:$AY$4,0)),"0", "1")</f>
        <v>0</v>
      </c>
      <c r="AL1757" s="2" t="str">
        <f>IF(ISERROR(MATCH(Table18[[#This Row], [Type of College]],$AZ$2:$AZ$4,0)),"0", "1")</f>
        <v>0</v>
      </c>
      <c r="AM1757" s="2" t="str">
        <f>IF(ISERROR(MATCH(Table18[[#This Row], [College Category]],$BA$2:$BA$15,0)),"0", "1")</f>
        <v>0</v>
      </c>
      <c r="AN1757" s="2" t="str">
        <f>IF(ISERROR(MATCH(Table18[[#This Row], [Degree Duration]],$BB$3:$BB$12,0)),"0", "1")</f>
        <v>0</v>
      </c>
      <c r="AO1757" s="2" t="str">
        <f>IF(ISERROR(MATCH(#REF!,#REF!,0)),"0", "1")</f>
        <v>0</v>
      </c>
      <c r="AP1757" s="2" t="str">
        <f>IF(ISERROR(MATCH(Table18[[#This Row], [Batch Start Year]],$BC$2:$BC$23,0)),"0", "1")</f>
        <v>0</v>
      </c>
      <c r="AQ1757" s="2" t="str">
        <f>IF(ISERROR(MATCH(Table18[[#This Row], [Batch Start Semester]],$BD$2:$BD$5,0)),"0", "1")</f>
        <v>0</v>
      </c>
      <c r="AR1757" s="2" t="str">
        <f>IF(ISERROR(MATCH(Table18[[#This Row], [Batch Session ]],$BE$2:$BE$5,0)),"0", "1")</f>
        <v>0</v>
      </c>
      <c r="AS1757" s="2" t="str">
        <f>IF(ISERROR(MATCH(Table18[[#This Row], [Current Semester Number ]],$BF$2:$BF$12,0)),"0", "1")</f>
        <v>0</v>
      </c>
      <c r="AT1757" s="2" t="str">
        <f>IF(ISERROR(MATCH(Table18[[#This Row], [Gender]],$BG$2:$BG$4,0)),"0", "1")</f>
        <v>0</v>
      </c>
      <c r="AU1757" s="2" t="str">
        <f>IF(ISERROR(MATCH(Table18[[#This Row], [Quota Type]],$BH$2:$BH$12,0)),"0", "1")</f>
        <v>0</v>
      </c>
      <c r="AV1757" s="2" t="str">
        <f>IF(ISERROR(MATCH(Table18[[#This Row], [Different Ability Type (only for Differently abled students)]],$BI$2:$BI$8,0)),"0", "1")</f>
        <v>0</v>
      </c>
      <c r="AW1757" s="2"/>
      <c r="AX1757" s="2"/>
      <c r="AY1757" s="2"/>
      <c r="AZ1757" s="2"/>
    </row>
    <row r="1758" ht="14.25">
      <c r="A1758" s="23"/>
      <c r="B1758" s="23"/>
      <c r="C1758" s="23"/>
      <c r="D1758" s="23"/>
      <c r="E1758" s="23"/>
      <c r="F1758" s="23"/>
      <c r="G1758" s="24"/>
      <c r="H1758" s="25"/>
      <c r="I1758" s="26"/>
      <c r="J1758" s="27"/>
      <c r="K1758" s="27"/>
      <c r="L1758" s="27"/>
      <c r="M1758" s="26"/>
      <c r="N1758" s="28"/>
      <c r="O1758" s="29"/>
      <c r="P1758" s="30"/>
      <c r="Q1758" s="30"/>
      <c r="R1758" s="30"/>
      <c r="S1758" s="31"/>
      <c r="T1758" s="26"/>
      <c r="U1758" s="27"/>
      <c r="V1758" s="82"/>
      <c r="W1758" s="83"/>
      <c r="X1758" s="27"/>
      <c r="Y1758" s="36"/>
      <c r="Z1758" s="27"/>
      <c r="AA1758" s="37"/>
      <c r="AB1758" s="38"/>
      <c r="AC1758" s="39"/>
      <c r="AD1758" s="40"/>
      <c r="AK1758" s="2" t="str">
        <f>IF(ISERROR(MATCH(Table18[[#This Row], [Sector of College]],$AY$2:$AY$4,0)),"0", "1")</f>
        <v>0</v>
      </c>
      <c r="AL1758" s="2" t="str">
        <f>IF(ISERROR(MATCH(Table18[[#This Row], [Type of College]],$AZ$2:$AZ$4,0)),"0", "1")</f>
        <v>0</v>
      </c>
      <c r="AM1758" s="2" t="str">
        <f>IF(ISERROR(MATCH(Table18[[#This Row], [College Category]],$BA$2:$BA$15,0)),"0", "1")</f>
        <v>0</v>
      </c>
      <c r="AN1758" s="2" t="str">
        <f>IF(ISERROR(MATCH(Table18[[#This Row], [Degree Duration]],$BB$3:$BB$12,0)),"0", "1")</f>
        <v>0</v>
      </c>
      <c r="AO1758" s="2" t="str">
        <f>IF(ISERROR(MATCH(#REF!,#REF!,0)),"0", "1")</f>
        <v>0</v>
      </c>
      <c r="AP1758" s="2" t="str">
        <f>IF(ISERROR(MATCH(Table18[[#This Row], [Batch Start Year]],$BC$2:$BC$23,0)),"0", "1")</f>
        <v>0</v>
      </c>
      <c r="AQ1758" s="2" t="str">
        <f>IF(ISERROR(MATCH(Table18[[#This Row], [Batch Start Semester]],$BD$2:$BD$5,0)),"0", "1")</f>
        <v>0</v>
      </c>
      <c r="AR1758" s="2" t="str">
        <f>IF(ISERROR(MATCH(Table18[[#This Row], [Batch Session ]],$BE$2:$BE$5,0)),"0", "1")</f>
        <v>0</v>
      </c>
      <c r="AS1758" s="2" t="str">
        <f>IF(ISERROR(MATCH(Table18[[#This Row], [Current Semester Number ]],$BF$2:$BF$12,0)),"0", "1")</f>
        <v>0</v>
      </c>
      <c r="AT1758" s="2" t="str">
        <f>IF(ISERROR(MATCH(Table18[[#This Row], [Gender]],$BG$2:$BG$4,0)),"0", "1")</f>
        <v>0</v>
      </c>
      <c r="AU1758" s="2" t="str">
        <f>IF(ISERROR(MATCH(Table18[[#This Row], [Quota Type]],$BH$2:$BH$12,0)),"0", "1")</f>
        <v>0</v>
      </c>
      <c r="AV1758" s="2" t="str">
        <f>IF(ISERROR(MATCH(Table18[[#This Row], [Different Ability Type (only for Differently abled students)]],$BI$2:$BI$8,0)),"0", "1")</f>
        <v>0</v>
      </c>
      <c r="AW1758" s="2"/>
      <c r="AX1758" s="2"/>
      <c r="AY1758" s="2"/>
      <c r="AZ1758" s="2"/>
    </row>
    <row r="1759" ht="14.25">
      <c r="A1759" s="23"/>
      <c r="B1759" s="23"/>
      <c r="C1759" s="23"/>
      <c r="D1759" s="23"/>
      <c r="E1759" s="23"/>
      <c r="F1759" s="23"/>
      <c r="G1759" s="24"/>
      <c r="H1759" s="25"/>
      <c r="I1759" s="26"/>
      <c r="J1759" s="27"/>
      <c r="K1759" s="27"/>
      <c r="L1759" s="27"/>
      <c r="M1759" s="26"/>
      <c r="N1759" s="28"/>
      <c r="O1759" s="29"/>
      <c r="P1759" s="30"/>
      <c r="Q1759" s="30"/>
      <c r="R1759" s="30"/>
      <c r="S1759" s="31"/>
      <c r="T1759" s="26"/>
      <c r="U1759" s="27"/>
      <c r="V1759" s="82"/>
      <c r="W1759" s="83"/>
      <c r="X1759" s="27"/>
      <c r="Y1759" s="36"/>
      <c r="Z1759" s="27"/>
      <c r="AA1759" s="37"/>
      <c r="AB1759" s="38"/>
      <c r="AC1759" s="39"/>
      <c r="AD1759" s="40"/>
      <c r="AK1759" s="2" t="str">
        <f>IF(ISERROR(MATCH(Table18[[#This Row], [Sector of College]],$AY$2:$AY$4,0)),"0", "1")</f>
        <v>0</v>
      </c>
      <c r="AL1759" s="2" t="str">
        <f>IF(ISERROR(MATCH(Table18[[#This Row], [Type of College]],$AZ$2:$AZ$4,0)),"0", "1")</f>
        <v>0</v>
      </c>
      <c r="AM1759" s="2" t="str">
        <f>IF(ISERROR(MATCH(Table18[[#This Row], [College Category]],$BA$2:$BA$15,0)),"0", "1")</f>
        <v>0</v>
      </c>
      <c r="AN1759" s="2" t="str">
        <f>IF(ISERROR(MATCH(Table18[[#This Row], [Degree Duration]],$BB$3:$BB$12,0)),"0", "1")</f>
        <v>0</v>
      </c>
      <c r="AO1759" s="2" t="str">
        <f>IF(ISERROR(MATCH(#REF!,#REF!,0)),"0", "1")</f>
        <v>0</v>
      </c>
      <c r="AP1759" s="2" t="str">
        <f>IF(ISERROR(MATCH(Table18[[#This Row], [Batch Start Year]],$BC$2:$BC$23,0)),"0", "1")</f>
        <v>0</v>
      </c>
      <c r="AQ1759" s="2" t="str">
        <f>IF(ISERROR(MATCH(Table18[[#This Row], [Batch Start Semester]],$BD$2:$BD$5,0)),"0", "1")</f>
        <v>0</v>
      </c>
      <c r="AR1759" s="2" t="str">
        <f>IF(ISERROR(MATCH(Table18[[#This Row], [Batch Session ]],$BE$2:$BE$5,0)),"0", "1")</f>
        <v>0</v>
      </c>
      <c r="AS1759" s="2" t="str">
        <f>IF(ISERROR(MATCH(Table18[[#This Row], [Current Semester Number ]],$BF$2:$BF$12,0)),"0", "1")</f>
        <v>0</v>
      </c>
      <c r="AT1759" s="2" t="str">
        <f>IF(ISERROR(MATCH(Table18[[#This Row], [Gender]],$BG$2:$BG$4,0)),"0", "1")</f>
        <v>0</v>
      </c>
      <c r="AU1759" s="2" t="str">
        <f>IF(ISERROR(MATCH(Table18[[#This Row], [Quota Type]],$BH$2:$BH$12,0)),"0", "1")</f>
        <v>0</v>
      </c>
      <c r="AV1759" s="2" t="str">
        <f>IF(ISERROR(MATCH(Table18[[#This Row], [Different Ability Type (only for Differently abled students)]],$BI$2:$BI$8,0)),"0", "1")</f>
        <v>0</v>
      </c>
      <c r="AW1759" s="2"/>
      <c r="AX1759" s="2"/>
      <c r="AY1759" s="2"/>
      <c r="AZ1759" s="2"/>
    </row>
    <row r="1760" ht="14.25">
      <c r="A1760" s="23"/>
      <c r="B1760" s="23"/>
      <c r="C1760" s="23"/>
      <c r="D1760" s="23"/>
      <c r="E1760" s="23"/>
      <c r="F1760" s="23"/>
      <c r="G1760" s="24"/>
      <c r="H1760" s="25"/>
      <c r="I1760" s="26"/>
      <c r="J1760" s="27"/>
      <c r="K1760" s="27"/>
      <c r="L1760" s="27"/>
      <c r="M1760" s="26"/>
      <c r="N1760" s="28"/>
      <c r="O1760" s="29"/>
      <c r="P1760" s="30"/>
      <c r="Q1760" s="30"/>
      <c r="R1760" s="30"/>
      <c r="S1760" s="31"/>
      <c r="T1760" s="26"/>
      <c r="U1760" s="27"/>
      <c r="V1760" s="82"/>
      <c r="W1760" s="83"/>
      <c r="X1760" s="27"/>
      <c r="Y1760" s="36"/>
      <c r="Z1760" s="27"/>
      <c r="AA1760" s="37"/>
      <c r="AB1760" s="38"/>
      <c r="AC1760" s="39"/>
      <c r="AD1760" s="40"/>
      <c r="AK1760" s="2" t="str">
        <f>IF(ISERROR(MATCH(Table18[[#This Row], [Sector of College]],$AY$2:$AY$4,0)),"0", "1")</f>
        <v>0</v>
      </c>
      <c r="AL1760" s="2" t="str">
        <f>IF(ISERROR(MATCH(Table18[[#This Row], [Type of College]],$AZ$2:$AZ$4,0)),"0", "1")</f>
        <v>0</v>
      </c>
      <c r="AM1760" s="2" t="str">
        <f>IF(ISERROR(MATCH(Table18[[#This Row], [College Category]],$BA$2:$BA$15,0)),"0", "1")</f>
        <v>0</v>
      </c>
      <c r="AN1760" s="2" t="str">
        <f>IF(ISERROR(MATCH(Table18[[#This Row], [Degree Duration]],$BB$3:$BB$12,0)),"0", "1")</f>
        <v>0</v>
      </c>
      <c r="AO1760" s="2" t="str">
        <f>IF(ISERROR(MATCH(#REF!,#REF!,0)),"0", "1")</f>
        <v>0</v>
      </c>
      <c r="AP1760" s="2" t="str">
        <f>IF(ISERROR(MATCH(Table18[[#This Row], [Batch Start Year]],$BC$2:$BC$23,0)),"0", "1")</f>
        <v>0</v>
      </c>
      <c r="AQ1760" s="2" t="str">
        <f>IF(ISERROR(MATCH(Table18[[#This Row], [Batch Start Semester]],$BD$2:$BD$5,0)),"0", "1")</f>
        <v>0</v>
      </c>
      <c r="AR1760" s="2" t="str">
        <f>IF(ISERROR(MATCH(Table18[[#This Row], [Batch Session ]],$BE$2:$BE$5,0)),"0", "1")</f>
        <v>0</v>
      </c>
      <c r="AS1760" s="2" t="str">
        <f>IF(ISERROR(MATCH(Table18[[#This Row], [Current Semester Number ]],$BF$2:$BF$12,0)),"0", "1")</f>
        <v>0</v>
      </c>
      <c r="AT1760" s="2" t="str">
        <f>IF(ISERROR(MATCH(Table18[[#This Row], [Gender]],$BG$2:$BG$4,0)),"0", "1")</f>
        <v>0</v>
      </c>
      <c r="AU1760" s="2" t="str">
        <f>IF(ISERROR(MATCH(Table18[[#This Row], [Quota Type]],$BH$2:$BH$12,0)),"0", "1")</f>
        <v>0</v>
      </c>
      <c r="AV1760" s="2" t="str">
        <f>IF(ISERROR(MATCH(Table18[[#This Row], [Different Ability Type (only for Differently abled students)]],$BI$2:$BI$8,0)),"0", "1")</f>
        <v>0</v>
      </c>
      <c r="AW1760" s="2"/>
      <c r="AX1760" s="2"/>
      <c r="AY1760" s="2"/>
      <c r="AZ1760" s="2"/>
    </row>
    <row r="1761" ht="14.25">
      <c r="A1761" s="23"/>
      <c r="B1761" s="23"/>
      <c r="C1761" s="23"/>
      <c r="D1761" s="23"/>
      <c r="E1761" s="23"/>
      <c r="F1761" s="23"/>
      <c r="G1761" s="24"/>
      <c r="H1761" s="25"/>
      <c r="I1761" s="26"/>
      <c r="J1761" s="27"/>
      <c r="K1761" s="27"/>
      <c r="L1761" s="27"/>
      <c r="M1761" s="26"/>
      <c r="N1761" s="28"/>
      <c r="O1761" s="29"/>
      <c r="P1761" s="30"/>
      <c r="Q1761" s="30"/>
      <c r="R1761" s="30"/>
      <c r="S1761" s="31"/>
      <c r="T1761" s="26"/>
      <c r="U1761" s="27"/>
      <c r="V1761" s="82"/>
      <c r="W1761" s="83"/>
      <c r="X1761" s="27"/>
      <c r="Y1761" s="36"/>
      <c r="Z1761" s="27"/>
      <c r="AA1761" s="37"/>
      <c r="AB1761" s="38"/>
      <c r="AC1761" s="39"/>
      <c r="AD1761" s="40"/>
      <c r="AK1761" s="2" t="str">
        <f>IF(ISERROR(MATCH(Table18[[#This Row], [Sector of College]],$AY$2:$AY$4,0)),"0", "1")</f>
        <v>0</v>
      </c>
      <c r="AL1761" s="2" t="str">
        <f>IF(ISERROR(MATCH(Table18[[#This Row], [Type of College]],$AZ$2:$AZ$4,0)),"0", "1")</f>
        <v>0</v>
      </c>
      <c r="AM1761" s="2" t="str">
        <f>IF(ISERROR(MATCH(Table18[[#This Row], [College Category]],$BA$2:$BA$15,0)),"0", "1")</f>
        <v>0</v>
      </c>
      <c r="AN1761" s="2" t="str">
        <f>IF(ISERROR(MATCH(Table18[[#This Row], [Degree Duration]],$BB$3:$BB$12,0)),"0", "1")</f>
        <v>0</v>
      </c>
      <c r="AO1761" s="2" t="str">
        <f>IF(ISERROR(MATCH(#REF!,#REF!,0)),"0", "1")</f>
        <v>0</v>
      </c>
      <c r="AP1761" s="2" t="str">
        <f>IF(ISERROR(MATCH(Table18[[#This Row], [Batch Start Year]],$BC$2:$BC$23,0)),"0", "1")</f>
        <v>0</v>
      </c>
      <c r="AQ1761" s="2" t="str">
        <f>IF(ISERROR(MATCH(Table18[[#This Row], [Batch Start Semester]],$BD$2:$BD$5,0)),"0", "1")</f>
        <v>0</v>
      </c>
      <c r="AR1761" s="2" t="str">
        <f>IF(ISERROR(MATCH(Table18[[#This Row], [Batch Session ]],$BE$2:$BE$5,0)),"0", "1")</f>
        <v>0</v>
      </c>
      <c r="AS1761" s="2" t="str">
        <f>IF(ISERROR(MATCH(Table18[[#This Row], [Current Semester Number ]],$BF$2:$BF$12,0)),"0", "1")</f>
        <v>0</v>
      </c>
      <c r="AT1761" s="2" t="str">
        <f>IF(ISERROR(MATCH(Table18[[#This Row], [Gender]],$BG$2:$BG$4,0)),"0", "1")</f>
        <v>0</v>
      </c>
      <c r="AU1761" s="2" t="str">
        <f>IF(ISERROR(MATCH(Table18[[#This Row], [Quota Type]],$BH$2:$BH$12,0)),"0", "1")</f>
        <v>0</v>
      </c>
      <c r="AV1761" s="2" t="str">
        <f>IF(ISERROR(MATCH(Table18[[#This Row], [Different Ability Type (only for Differently abled students)]],$BI$2:$BI$8,0)),"0", "1")</f>
        <v>0</v>
      </c>
      <c r="AW1761" s="2"/>
      <c r="AX1761" s="2"/>
      <c r="AY1761" s="2"/>
      <c r="AZ1761" s="2"/>
    </row>
    <row r="1762" ht="14.25">
      <c r="A1762" s="23"/>
      <c r="B1762" s="23"/>
      <c r="C1762" s="23"/>
      <c r="D1762" s="23"/>
      <c r="E1762" s="23"/>
      <c r="F1762" s="23"/>
      <c r="G1762" s="24"/>
      <c r="H1762" s="25"/>
      <c r="I1762" s="26"/>
      <c r="J1762" s="27"/>
      <c r="K1762" s="27"/>
      <c r="L1762" s="27"/>
      <c r="M1762" s="26"/>
      <c r="N1762" s="28"/>
      <c r="O1762" s="29"/>
      <c r="P1762" s="30"/>
      <c r="Q1762" s="30"/>
      <c r="R1762" s="30"/>
      <c r="S1762" s="31"/>
      <c r="T1762" s="26"/>
      <c r="U1762" s="27"/>
      <c r="V1762" s="82"/>
      <c r="W1762" s="83"/>
      <c r="X1762" s="27"/>
      <c r="Y1762" s="36"/>
      <c r="Z1762" s="27"/>
      <c r="AA1762" s="37"/>
      <c r="AB1762" s="38"/>
      <c r="AC1762" s="39"/>
      <c r="AD1762" s="40"/>
      <c r="AK1762" s="2" t="str">
        <f>IF(ISERROR(MATCH(Table18[[#This Row], [Sector of College]],$AY$2:$AY$4,0)),"0", "1")</f>
        <v>0</v>
      </c>
      <c r="AL1762" s="2" t="str">
        <f>IF(ISERROR(MATCH(Table18[[#This Row], [Type of College]],$AZ$2:$AZ$4,0)),"0", "1")</f>
        <v>0</v>
      </c>
      <c r="AM1762" s="2" t="str">
        <f>IF(ISERROR(MATCH(Table18[[#This Row], [College Category]],$BA$2:$BA$15,0)),"0", "1")</f>
        <v>0</v>
      </c>
      <c r="AN1762" s="2" t="str">
        <f>IF(ISERROR(MATCH(Table18[[#This Row], [Degree Duration]],$BB$3:$BB$12,0)),"0", "1")</f>
        <v>0</v>
      </c>
      <c r="AO1762" s="2" t="str">
        <f>IF(ISERROR(MATCH(#REF!,#REF!,0)),"0", "1")</f>
        <v>0</v>
      </c>
      <c r="AP1762" s="2" t="str">
        <f>IF(ISERROR(MATCH(Table18[[#This Row], [Batch Start Year]],$BC$2:$BC$23,0)),"0", "1")</f>
        <v>0</v>
      </c>
      <c r="AQ1762" s="2" t="str">
        <f>IF(ISERROR(MATCH(Table18[[#This Row], [Batch Start Semester]],$BD$2:$BD$5,0)),"0", "1")</f>
        <v>0</v>
      </c>
      <c r="AR1762" s="2" t="str">
        <f>IF(ISERROR(MATCH(Table18[[#This Row], [Batch Session ]],$BE$2:$BE$5,0)),"0", "1")</f>
        <v>0</v>
      </c>
      <c r="AS1762" s="2" t="str">
        <f>IF(ISERROR(MATCH(Table18[[#This Row], [Current Semester Number ]],$BF$2:$BF$12,0)),"0", "1")</f>
        <v>0</v>
      </c>
      <c r="AT1762" s="2" t="str">
        <f>IF(ISERROR(MATCH(Table18[[#This Row], [Gender]],$BG$2:$BG$4,0)),"0", "1")</f>
        <v>0</v>
      </c>
      <c r="AU1762" s="2" t="str">
        <f>IF(ISERROR(MATCH(Table18[[#This Row], [Quota Type]],$BH$2:$BH$12,0)),"0", "1")</f>
        <v>0</v>
      </c>
      <c r="AV1762" s="2" t="str">
        <f>IF(ISERROR(MATCH(Table18[[#This Row], [Different Ability Type (only for Differently abled students)]],$BI$2:$BI$8,0)),"0", "1")</f>
        <v>0</v>
      </c>
      <c r="AW1762" s="2"/>
      <c r="AX1762" s="2"/>
      <c r="AY1762" s="2"/>
      <c r="AZ1762" s="2"/>
    </row>
    <row r="1763" ht="14.25">
      <c r="A1763" s="23"/>
      <c r="B1763" s="23"/>
      <c r="C1763" s="23"/>
      <c r="D1763" s="23"/>
      <c r="E1763" s="23"/>
      <c r="F1763" s="23"/>
      <c r="G1763" s="24"/>
      <c r="H1763" s="25"/>
      <c r="I1763" s="26"/>
      <c r="J1763" s="27"/>
      <c r="K1763" s="27"/>
      <c r="L1763" s="27"/>
      <c r="M1763" s="26"/>
      <c r="N1763" s="28"/>
      <c r="O1763" s="29"/>
      <c r="P1763" s="30"/>
      <c r="Q1763" s="30"/>
      <c r="R1763" s="30"/>
      <c r="S1763" s="31"/>
      <c r="T1763" s="26"/>
      <c r="U1763" s="27"/>
      <c r="V1763" s="82"/>
      <c r="W1763" s="83"/>
      <c r="X1763" s="27"/>
      <c r="Y1763" s="36"/>
      <c r="Z1763" s="27"/>
      <c r="AA1763" s="37"/>
      <c r="AB1763" s="38"/>
      <c r="AC1763" s="39"/>
      <c r="AD1763" s="40"/>
      <c r="AK1763" s="2" t="str">
        <f>IF(ISERROR(MATCH(Table18[[#This Row], [Sector of College]],$AY$2:$AY$4,0)),"0", "1")</f>
        <v>0</v>
      </c>
      <c r="AL1763" s="2" t="str">
        <f>IF(ISERROR(MATCH(Table18[[#This Row], [Type of College]],$AZ$2:$AZ$4,0)),"0", "1")</f>
        <v>0</v>
      </c>
      <c r="AM1763" s="2" t="str">
        <f>IF(ISERROR(MATCH(Table18[[#This Row], [College Category]],$BA$2:$BA$15,0)),"0", "1")</f>
        <v>0</v>
      </c>
      <c r="AN1763" s="2" t="str">
        <f>IF(ISERROR(MATCH(Table18[[#This Row], [Degree Duration]],$BB$3:$BB$12,0)),"0", "1")</f>
        <v>0</v>
      </c>
      <c r="AO1763" s="2" t="str">
        <f>IF(ISERROR(MATCH(#REF!,#REF!,0)),"0", "1")</f>
        <v>0</v>
      </c>
      <c r="AP1763" s="2" t="str">
        <f>IF(ISERROR(MATCH(Table18[[#This Row], [Batch Start Year]],$BC$2:$BC$23,0)),"0", "1")</f>
        <v>0</v>
      </c>
      <c r="AQ1763" s="2" t="str">
        <f>IF(ISERROR(MATCH(Table18[[#This Row], [Batch Start Semester]],$BD$2:$BD$5,0)),"0", "1")</f>
        <v>0</v>
      </c>
      <c r="AR1763" s="2" t="str">
        <f>IF(ISERROR(MATCH(Table18[[#This Row], [Batch Session ]],$BE$2:$BE$5,0)),"0", "1")</f>
        <v>0</v>
      </c>
      <c r="AS1763" s="2" t="str">
        <f>IF(ISERROR(MATCH(Table18[[#This Row], [Current Semester Number ]],$BF$2:$BF$12,0)),"0", "1")</f>
        <v>0</v>
      </c>
      <c r="AT1763" s="2" t="str">
        <f>IF(ISERROR(MATCH(Table18[[#This Row], [Gender]],$BG$2:$BG$4,0)),"0", "1")</f>
        <v>0</v>
      </c>
      <c r="AU1763" s="2" t="str">
        <f>IF(ISERROR(MATCH(Table18[[#This Row], [Quota Type]],$BH$2:$BH$12,0)),"0", "1")</f>
        <v>0</v>
      </c>
      <c r="AV1763" s="2" t="str">
        <f>IF(ISERROR(MATCH(Table18[[#This Row], [Different Ability Type (only for Differently abled students)]],$BI$2:$BI$8,0)),"0", "1")</f>
        <v>0</v>
      </c>
      <c r="AW1763" s="2"/>
      <c r="AX1763" s="2"/>
      <c r="AY1763" s="2"/>
      <c r="AZ1763" s="2"/>
    </row>
    <row r="1764" ht="14.25">
      <c r="A1764" s="23"/>
      <c r="B1764" s="23"/>
      <c r="C1764" s="23"/>
      <c r="D1764" s="23"/>
      <c r="E1764" s="23"/>
      <c r="F1764" s="23"/>
      <c r="G1764" s="24"/>
      <c r="H1764" s="25"/>
      <c r="I1764" s="26"/>
      <c r="J1764" s="27"/>
      <c r="K1764" s="27"/>
      <c r="L1764" s="27"/>
      <c r="M1764" s="26"/>
      <c r="N1764" s="28"/>
      <c r="O1764" s="29"/>
      <c r="P1764" s="30"/>
      <c r="Q1764" s="30"/>
      <c r="R1764" s="30"/>
      <c r="S1764" s="31"/>
      <c r="T1764" s="26"/>
      <c r="U1764" s="27"/>
      <c r="V1764" s="82"/>
      <c r="W1764" s="83"/>
      <c r="X1764" s="27"/>
      <c r="Y1764" s="36"/>
      <c r="Z1764" s="27"/>
      <c r="AA1764" s="37"/>
      <c r="AB1764" s="38"/>
      <c r="AC1764" s="39"/>
      <c r="AD1764" s="40"/>
      <c r="AK1764" s="2" t="str">
        <f>IF(ISERROR(MATCH(Table18[[#This Row], [Sector of College]],$AY$2:$AY$4,0)),"0", "1")</f>
        <v>0</v>
      </c>
      <c r="AL1764" s="2" t="str">
        <f>IF(ISERROR(MATCH(Table18[[#This Row], [Type of College]],$AZ$2:$AZ$4,0)),"0", "1")</f>
        <v>0</v>
      </c>
      <c r="AM1764" s="2" t="str">
        <f>IF(ISERROR(MATCH(Table18[[#This Row], [College Category]],$BA$2:$BA$15,0)),"0", "1")</f>
        <v>0</v>
      </c>
      <c r="AN1764" s="2" t="str">
        <f>IF(ISERROR(MATCH(Table18[[#This Row], [Degree Duration]],$BB$3:$BB$12,0)),"0", "1")</f>
        <v>0</v>
      </c>
      <c r="AO1764" s="2" t="str">
        <f>IF(ISERROR(MATCH(#REF!,#REF!,0)),"0", "1")</f>
        <v>0</v>
      </c>
      <c r="AP1764" s="2" t="str">
        <f>IF(ISERROR(MATCH(Table18[[#This Row], [Batch Start Year]],$BC$2:$BC$23,0)),"0", "1")</f>
        <v>0</v>
      </c>
      <c r="AQ1764" s="2" t="str">
        <f>IF(ISERROR(MATCH(Table18[[#This Row], [Batch Start Semester]],$BD$2:$BD$5,0)),"0", "1")</f>
        <v>0</v>
      </c>
      <c r="AR1764" s="2" t="str">
        <f>IF(ISERROR(MATCH(Table18[[#This Row], [Batch Session ]],$BE$2:$BE$5,0)),"0", "1")</f>
        <v>0</v>
      </c>
      <c r="AS1764" s="2" t="str">
        <f>IF(ISERROR(MATCH(Table18[[#This Row], [Current Semester Number ]],$BF$2:$BF$12,0)),"0", "1")</f>
        <v>0</v>
      </c>
      <c r="AT1764" s="2" t="str">
        <f>IF(ISERROR(MATCH(Table18[[#This Row], [Gender]],$BG$2:$BG$4,0)),"0", "1")</f>
        <v>0</v>
      </c>
      <c r="AU1764" s="2" t="str">
        <f>IF(ISERROR(MATCH(Table18[[#This Row], [Quota Type]],$BH$2:$BH$12,0)),"0", "1")</f>
        <v>0</v>
      </c>
      <c r="AV1764" s="2" t="str">
        <f>IF(ISERROR(MATCH(Table18[[#This Row], [Different Ability Type (only for Differently abled students)]],$BI$2:$BI$8,0)),"0", "1")</f>
        <v>0</v>
      </c>
      <c r="AW1764" s="2"/>
      <c r="AX1764" s="2"/>
      <c r="AY1764" s="2"/>
      <c r="AZ1764" s="2"/>
    </row>
    <row r="1765" ht="14.25">
      <c r="A1765" s="23"/>
      <c r="B1765" s="23"/>
      <c r="C1765" s="23"/>
      <c r="D1765" s="23"/>
      <c r="E1765" s="23"/>
      <c r="F1765" s="23"/>
      <c r="G1765" s="24"/>
      <c r="H1765" s="25"/>
      <c r="I1765" s="26"/>
      <c r="J1765" s="27"/>
      <c r="K1765" s="27"/>
      <c r="L1765" s="27"/>
      <c r="M1765" s="26"/>
      <c r="N1765" s="28"/>
      <c r="O1765" s="29"/>
      <c r="P1765" s="30"/>
      <c r="Q1765" s="30"/>
      <c r="R1765" s="30"/>
      <c r="S1765" s="31"/>
      <c r="T1765" s="26"/>
      <c r="U1765" s="27"/>
      <c r="V1765" s="82"/>
      <c r="W1765" s="83"/>
      <c r="X1765" s="27"/>
      <c r="Y1765" s="36"/>
      <c r="Z1765" s="27"/>
      <c r="AA1765" s="37"/>
      <c r="AB1765" s="38"/>
      <c r="AC1765" s="39"/>
      <c r="AD1765" s="40"/>
      <c r="AK1765" s="2" t="str">
        <f>IF(ISERROR(MATCH(Table18[[#This Row], [Sector of College]],$AY$2:$AY$4,0)),"0", "1")</f>
        <v>0</v>
      </c>
      <c r="AL1765" s="2" t="str">
        <f>IF(ISERROR(MATCH(Table18[[#This Row], [Type of College]],$AZ$2:$AZ$4,0)),"0", "1")</f>
        <v>0</v>
      </c>
      <c r="AM1765" s="2" t="str">
        <f>IF(ISERROR(MATCH(Table18[[#This Row], [College Category]],$BA$2:$BA$15,0)),"0", "1")</f>
        <v>0</v>
      </c>
      <c r="AN1765" s="2" t="str">
        <f>IF(ISERROR(MATCH(Table18[[#This Row], [Degree Duration]],$BB$3:$BB$12,0)),"0", "1")</f>
        <v>0</v>
      </c>
      <c r="AO1765" s="2" t="str">
        <f>IF(ISERROR(MATCH(#REF!,#REF!,0)),"0", "1")</f>
        <v>0</v>
      </c>
      <c r="AP1765" s="2" t="str">
        <f>IF(ISERROR(MATCH(Table18[[#This Row], [Batch Start Year]],$BC$2:$BC$23,0)),"0", "1")</f>
        <v>0</v>
      </c>
      <c r="AQ1765" s="2" t="str">
        <f>IF(ISERROR(MATCH(Table18[[#This Row], [Batch Start Semester]],$BD$2:$BD$5,0)),"0", "1")</f>
        <v>0</v>
      </c>
      <c r="AR1765" s="2" t="str">
        <f>IF(ISERROR(MATCH(Table18[[#This Row], [Batch Session ]],$BE$2:$BE$5,0)),"0", "1")</f>
        <v>0</v>
      </c>
      <c r="AS1765" s="2" t="str">
        <f>IF(ISERROR(MATCH(Table18[[#This Row], [Current Semester Number ]],$BF$2:$BF$12,0)),"0", "1")</f>
        <v>0</v>
      </c>
      <c r="AT1765" s="2" t="str">
        <f>IF(ISERROR(MATCH(Table18[[#This Row], [Gender]],$BG$2:$BG$4,0)),"0", "1")</f>
        <v>0</v>
      </c>
      <c r="AU1765" s="2" t="str">
        <f>IF(ISERROR(MATCH(Table18[[#This Row], [Quota Type]],$BH$2:$BH$12,0)),"0", "1")</f>
        <v>0</v>
      </c>
      <c r="AV1765" s="2" t="str">
        <f>IF(ISERROR(MATCH(Table18[[#This Row], [Different Ability Type (only for Differently abled students)]],$BI$2:$BI$8,0)),"0", "1")</f>
        <v>0</v>
      </c>
      <c r="AW1765" s="2"/>
      <c r="AX1765" s="2"/>
      <c r="AY1765" s="2"/>
      <c r="AZ1765" s="2"/>
    </row>
    <row r="1766" ht="14.25">
      <c r="A1766" s="23"/>
      <c r="B1766" s="23"/>
      <c r="C1766" s="23"/>
      <c r="D1766" s="23"/>
      <c r="E1766" s="23"/>
      <c r="F1766" s="23"/>
      <c r="G1766" s="24"/>
      <c r="H1766" s="25"/>
      <c r="I1766" s="26"/>
      <c r="J1766" s="27"/>
      <c r="K1766" s="27"/>
      <c r="L1766" s="27"/>
      <c r="M1766" s="26"/>
      <c r="N1766" s="28"/>
      <c r="O1766" s="29"/>
      <c r="P1766" s="30"/>
      <c r="Q1766" s="30"/>
      <c r="R1766" s="30"/>
      <c r="S1766" s="31"/>
      <c r="T1766" s="26"/>
      <c r="U1766" s="27"/>
      <c r="V1766" s="82"/>
      <c r="W1766" s="83"/>
      <c r="X1766" s="27"/>
      <c r="Y1766" s="36"/>
      <c r="Z1766" s="27"/>
      <c r="AA1766" s="37"/>
      <c r="AB1766" s="38"/>
      <c r="AC1766" s="39"/>
      <c r="AD1766" s="40"/>
      <c r="AK1766" s="2" t="str">
        <f>IF(ISERROR(MATCH(Table18[[#This Row], [Sector of College]],$AY$2:$AY$4,0)),"0", "1")</f>
        <v>0</v>
      </c>
      <c r="AL1766" s="2" t="str">
        <f>IF(ISERROR(MATCH(Table18[[#This Row], [Type of College]],$AZ$2:$AZ$4,0)),"0", "1")</f>
        <v>0</v>
      </c>
      <c r="AM1766" s="2" t="str">
        <f>IF(ISERROR(MATCH(Table18[[#This Row], [College Category]],$BA$2:$BA$15,0)),"0", "1")</f>
        <v>0</v>
      </c>
      <c r="AN1766" s="2" t="str">
        <f>IF(ISERROR(MATCH(Table18[[#This Row], [Degree Duration]],$BB$3:$BB$12,0)),"0", "1")</f>
        <v>0</v>
      </c>
      <c r="AO1766" s="2" t="str">
        <f>IF(ISERROR(MATCH(#REF!,#REF!,0)),"0", "1")</f>
        <v>0</v>
      </c>
      <c r="AP1766" s="2" t="str">
        <f>IF(ISERROR(MATCH(Table18[[#This Row], [Batch Start Year]],$BC$2:$BC$23,0)),"0", "1")</f>
        <v>0</v>
      </c>
      <c r="AQ1766" s="2" t="str">
        <f>IF(ISERROR(MATCH(Table18[[#This Row], [Batch Start Semester]],$BD$2:$BD$5,0)),"0", "1")</f>
        <v>0</v>
      </c>
      <c r="AR1766" s="2" t="str">
        <f>IF(ISERROR(MATCH(Table18[[#This Row], [Batch Session ]],$BE$2:$BE$5,0)),"0", "1")</f>
        <v>0</v>
      </c>
      <c r="AS1766" s="2" t="str">
        <f>IF(ISERROR(MATCH(Table18[[#This Row], [Current Semester Number ]],$BF$2:$BF$12,0)),"0", "1")</f>
        <v>0</v>
      </c>
      <c r="AT1766" s="2" t="str">
        <f>IF(ISERROR(MATCH(Table18[[#This Row], [Gender]],$BG$2:$BG$4,0)),"0", "1")</f>
        <v>0</v>
      </c>
      <c r="AU1766" s="2" t="str">
        <f>IF(ISERROR(MATCH(Table18[[#This Row], [Quota Type]],$BH$2:$BH$12,0)),"0", "1")</f>
        <v>0</v>
      </c>
      <c r="AV1766" s="2" t="str">
        <f>IF(ISERROR(MATCH(Table18[[#This Row], [Different Ability Type (only for Differently abled students)]],$BI$2:$BI$8,0)),"0", "1")</f>
        <v>0</v>
      </c>
      <c r="AW1766" s="2"/>
      <c r="AX1766" s="2"/>
      <c r="AY1766" s="2"/>
      <c r="AZ1766" s="2"/>
    </row>
    <row r="1767" ht="14.25">
      <c r="A1767" s="23"/>
      <c r="B1767" s="23"/>
      <c r="C1767" s="23"/>
      <c r="D1767" s="23"/>
      <c r="E1767" s="23"/>
      <c r="F1767" s="23"/>
      <c r="G1767" s="24"/>
      <c r="H1767" s="25"/>
      <c r="I1767" s="26"/>
      <c r="J1767" s="27"/>
      <c r="K1767" s="27"/>
      <c r="L1767" s="27"/>
      <c r="M1767" s="26"/>
      <c r="N1767" s="28"/>
      <c r="O1767" s="29"/>
      <c r="P1767" s="30"/>
      <c r="Q1767" s="30"/>
      <c r="R1767" s="30"/>
      <c r="S1767" s="31"/>
      <c r="T1767" s="26"/>
      <c r="U1767" s="27"/>
      <c r="V1767" s="82"/>
      <c r="W1767" s="83"/>
      <c r="X1767" s="27"/>
      <c r="Y1767" s="36"/>
      <c r="Z1767" s="27"/>
      <c r="AA1767" s="37"/>
      <c r="AB1767" s="38"/>
      <c r="AC1767" s="39"/>
      <c r="AD1767" s="40"/>
      <c r="AK1767" s="2" t="str">
        <f>IF(ISERROR(MATCH(Table18[[#This Row], [Sector of College]],$AY$2:$AY$4,0)),"0", "1")</f>
        <v>0</v>
      </c>
      <c r="AL1767" s="2" t="str">
        <f>IF(ISERROR(MATCH(Table18[[#This Row], [Type of College]],$AZ$2:$AZ$4,0)),"0", "1")</f>
        <v>0</v>
      </c>
      <c r="AM1767" s="2" t="str">
        <f>IF(ISERROR(MATCH(Table18[[#This Row], [College Category]],$BA$2:$BA$15,0)),"0", "1")</f>
        <v>0</v>
      </c>
      <c r="AN1767" s="2" t="str">
        <f>IF(ISERROR(MATCH(Table18[[#This Row], [Degree Duration]],$BB$3:$BB$12,0)),"0", "1")</f>
        <v>0</v>
      </c>
      <c r="AO1767" s="2" t="str">
        <f>IF(ISERROR(MATCH(#REF!,#REF!,0)),"0", "1")</f>
        <v>0</v>
      </c>
      <c r="AP1767" s="2" t="str">
        <f>IF(ISERROR(MATCH(Table18[[#This Row], [Batch Start Year]],$BC$2:$BC$23,0)),"0", "1")</f>
        <v>0</v>
      </c>
      <c r="AQ1767" s="2" t="str">
        <f>IF(ISERROR(MATCH(Table18[[#This Row], [Batch Start Semester]],$BD$2:$BD$5,0)),"0", "1")</f>
        <v>0</v>
      </c>
      <c r="AR1767" s="2" t="str">
        <f>IF(ISERROR(MATCH(Table18[[#This Row], [Batch Session ]],$BE$2:$BE$5,0)),"0", "1")</f>
        <v>0</v>
      </c>
      <c r="AS1767" s="2" t="str">
        <f>IF(ISERROR(MATCH(Table18[[#This Row], [Current Semester Number ]],$BF$2:$BF$12,0)),"0", "1")</f>
        <v>0</v>
      </c>
      <c r="AT1767" s="2" t="str">
        <f>IF(ISERROR(MATCH(Table18[[#This Row], [Gender]],$BG$2:$BG$4,0)),"0", "1")</f>
        <v>0</v>
      </c>
      <c r="AU1767" s="2" t="str">
        <f>IF(ISERROR(MATCH(Table18[[#This Row], [Quota Type]],$BH$2:$BH$12,0)),"0", "1")</f>
        <v>0</v>
      </c>
      <c r="AV1767" s="2" t="str">
        <f>IF(ISERROR(MATCH(Table18[[#This Row], [Different Ability Type (only for Differently abled students)]],$BI$2:$BI$8,0)),"0", "1")</f>
        <v>0</v>
      </c>
      <c r="AW1767" s="2"/>
      <c r="AX1767" s="2"/>
      <c r="AY1767" s="2"/>
      <c r="AZ1767" s="2"/>
    </row>
    <row r="1768" ht="14.25">
      <c r="A1768" s="23"/>
      <c r="B1768" s="23"/>
      <c r="C1768" s="23"/>
      <c r="D1768" s="23"/>
      <c r="E1768" s="23"/>
      <c r="F1768" s="23"/>
      <c r="G1768" s="24"/>
      <c r="H1768" s="25"/>
      <c r="I1768" s="26"/>
      <c r="J1768" s="27"/>
      <c r="K1768" s="27"/>
      <c r="L1768" s="27"/>
      <c r="M1768" s="26"/>
      <c r="N1768" s="28"/>
      <c r="O1768" s="29"/>
      <c r="P1768" s="30"/>
      <c r="Q1768" s="30"/>
      <c r="R1768" s="30"/>
      <c r="S1768" s="31"/>
      <c r="T1768" s="26"/>
      <c r="U1768" s="27"/>
      <c r="V1768" s="82"/>
      <c r="W1768" s="83"/>
      <c r="X1768" s="27"/>
      <c r="Y1768" s="36"/>
      <c r="Z1768" s="27"/>
      <c r="AA1768" s="37"/>
      <c r="AB1768" s="38"/>
      <c r="AC1768" s="39"/>
      <c r="AD1768" s="40"/>
      <c r="AK1768" s="2" t="str">
        <f>IF(ISERROR(MATCH(Table18[[#This Row], [Sector of College]],$AY$2:$AY$4,0)),"0", "1")</f>
        <v>0</v>
      </c>
      <c r="AL1768" s="2" t="str">
        <f>IF(ISERROR(MATCH(Table18[[#This Row], [Type of College]],$AZ$2:$AZ$4,0)),"0", "1")</f>
        <v>0</v>
      </c>
      <c r="AM1768" s="2" t="str">
        <f>IF(ISERROR(MATCH(Table18[[#This Row], [College Category]],$BA$2:$BA$15,0)),"0", "1")</f>
        <v>0</v>
      </c>
      <c r="AN1768" s="2" t="str">
        <f>IF(ISERROR(MATCH(Table18[[#This Row], [Degree Duration]],$BB$3:$BB$12,0)),"0", "1")</f>
        <v>0</v>
      </c>
      <c r="AO1768" s="2" t="str">
        <f>IF(ISERROR(MATCH(#REF!,#REF!,0)),"0", "1")</f>
        <v>0</v>
      </c>
      <c r="AP1768" s="2" t="str">
        <f>IF(ISERROR(MATCH(Table18[[#This Row], [Batch Start Year]],$BC$2:$BC$23,0)),"0", "1")</f>
        <v>0</v>
      </c>
      <c r="AQ1768" s="2" t="str">
        <f>IF(ISERROR(MATCH(Table18[[#This Row], [Batch Start Semester]],$BD$2:$BD$5,0)),"0", "1")</f>
        <v>0</v>
      </c>
      <c r="AR1768" s="2" t="str">
        <f>IF(ISERROR(MATCH(Table18[[#This Row], [Batch Session ]],$BE$2:$BE$5,0)),"0", "1")</f>
        <v>0</v>
      </c>
      <c r="AS1768" s="2" t="str">
        <f>IF(ISERROR(MATCH(Table18[[#This Row], [Current Semester Number ]],$BF$2:$BF$12,0)),"0", "1")</f>
        <v>0</v>
      </c>
      <c r="AT1768" s="2" t="str">
        <f>IF(ISERROR(MATCH(Table18[[#This Row], [Gender]],$BG$2:$BG$4,0)),"0", "1")</f>
        <v>0</v>
      </c>
      <c r="AU1768" s="2" t="str">
        <f>IF(ISERROR(MATCH(Table18[[#This Row], [Quota Type]],$BH$2:$BH$12,0)),"0", "1")</f>
        <v>0</v>
      </c>
      <c r="AV1768" s="2" t="str">
        <f>IF(ISERROR(MATCH(Table18[[#This Row], [Different Ability Type (only for Differently abled students)]],$BI$2:$BI$8,0)),"0", "1")</f>
        <v>0</v>
      </c>
      <c r="AW1768" s="2"/>
      <c r="AX1768" s="2"/>
      <c r="AY1768" s="2"/>
      <c r="AZ1768" s="2"/>
    </row>
    <row r="1769" ht="14.25">
      <c r="A1769" s="23"/>
      <c r="B1769" s="23"/>
      <c r="C1769" s="23"/>
      <c r="D1769" s="23"/>
      <c r="E1769" s="23"/>
      <c r="F1769" s="23"/>
      <c r="G1769" s="24"/>
      <c r="H1769" s="25"/>
      <c r="I1769" s="26"/>
      <c r="J1769" s="27"/>
      <c r="K1769" s="27"/>
      <c r="L1769" s="27"/>
      <c r="M1769" s="26"/>
      <c r="N1769" s="28"/>
      <c r="O1769" s="29"/>
      <c r="P1769" s="30"/>
      <c r="Q1769" s="30"/>
      <c r="R1769" s="30"/>
      <c r="S1769" s="31"/>
      <c r="T1769" s="26"/>
      <c r="U1769" s="27"/>
      <c r="V1769" s="82"/>
      <c r="W1769" s="83"/>
      <c r="X1769" s="27"/>
      <c r="Y1769" s="36"/>
      <c r="Z1769" s="27"/>
      <c r="AA1769" s="37"/>
      <c r="AB1769" s="38"/>
      <c r="AC1769" s="39"/>
      <c r="AD1769" s="40"/>
      <c r="AK1769" s="2" t="str">
        <f>IF(ISERROR(MATCH(Table18[[#This Row], [Sector of College]],$AY$2:$AY$4,0)),"0", "1")</f>
        <v>0</v>
      </c>
      <c r="AL1769" s="2" t="str">
        <f>IF(ISERROR(MATCH(Table18[[#This Row], [Type of College]],$AZ$2:$AZ$4,0)),"0", "1")</f>
        <v>0</v>
      </c>
      <c r="AM1769" s="2" t="str">
        <f>IF(ISERROR(MATCH(Table18[[#This Row], [College Category]],$BA$2:$BA$15,0)),"0", "1")</f>
        <v>0</v>
      </c>
      <c r="AN1769" s="2" t="str">
        <f>IF(ISERROR(MATCH(Table18[[#This Row], [Degree Duration]],$BB$3:$BB$12,0)),"0", "1")</f>
        <v>0</v>
      </c>
      <c r="AO1769" s="2" t="str">
        <f>IF(ISERROR(MATCH(#REF!,#REF!,0)),"0", "1")</f>
        <v>0</v>
      </c>
      <c r="AP1769" s="2" t="str">
        <f>IF(ISERROR(MATCH(Table18[[#This Row], [Batch Start Year]],$BC$2:$BC$23,0)),"0", "1")</f>
        <v>0</v>
      </c>
      <c r="AQ1769" s="2" t="str">
        <f>IF(ISERROR(MATCH(Table18[[#This Row], [Batch Start Semester]],$BD$2:$BD$5,0)),"0", "1")</f>
        <v>0</v>
      </c>
      <c r="AR1769" s="2" t="str">
        <f>IF(ISERROR(MATCH(Table18[[#This Row], [Batch Session ]],$BE$2:$BE$5,0)),"0", "1")</f>
        <v>0</v>
      </c>
      <c r="AS1769" s="2" t="str">
        <f>IF(ISERROR(MATCH(Table18[[#This Row], [Current Semester Number ]],$BF$2:$BF$12,0)),"0", "1")</f>
        <v>0</v>
      </c>
      <c r="AT1769" s="2" t="str">
        <f>IF(ISERROR(MATCH(Table18[[#This Row], [Gender]],$BG$2:$BG$4,0)),"0", "1")</f>
        <v>0</v>
      </c>
      <c r="AU1769" s="2" t="str">
        <f>IF(ISERROR(MATCH(Table18[[#This Row], [Quota Type]],$BH$2:$BH$12,0)),"0", "1")</f>
        <v>0</v>
      </c>
      <c r="AV1769" s="2" t="str">
        <f>IF(ISERROR(MATCH(Table18[[#This Row], [Different Ability Type (only for Differently abled students)]],$BI$2:$BI$8,0)),"0", "1")</f>
        <v>0</v>
      </c>
      <c r="AW1769" s="2"/>
      <c r="AX1769" s="2"/>
      <c r="AY1769" s="2"/>
      <c r="AZ1769" s="2"/>
    </row>
    <row r="1770" ht="14.25">
      <c r="A1770" s="23"/>
      <c r="B1770" s="23"/>
      <c r="C1770" s="23"/>
      <c r="D1770" s="23"/>
      <c r="E1770" s="23"/>
      <c r="F1770" s="23"/>
      <c r="G1770" s="24"/>
      <c r="H1770" s="25"/>
      <c r="I1770" s="26"/>
      <c r="J1770" s="27"/>
      <c r="K1770" s="27"/>
      <c r="L1770" s="27"/>
      <c r="M1770" s="26"/>
      <c r="N1770" s="28"/>
      <c r="O1770" s="29"/>
      <c r="P1770" s="30"/>
      <c r="Q1770" s="30"/>
      <c r="R1770" s="30"/>
      <c r="S1770" s="31"/>
      <c r="T1770" s="26"/>
      <c r="U1770" s="27"/>
      <c r="V1770" s="82"/>
      <c r="W1770" s="83"/>
      <c r="X1770" s="27"/>
      <c r="Y1770" s="36"/>
      <c r="Z1770" s="27"/>
      <c r="AA1770" s="37"/>
      <c r="AB1770" s="38"/>
      <c r="AC1770" s="39"/>
      <c r="AD1770" s="40"/>
      <c r="AK1770" s="2" t="str">
        <f>IF(ISERROR(MATCH(Table18[[#This Row], [Sector of College]],$AY$2:$AY$4,0)),"0", "1")</f>
        <v>0</v>
      </c>
      <c r="AL1770" s="2" t="str">
        <f>IF(ISERROR(MATCH(Table18[[#This Row], [Type of College]],$AZ$2:$AZ$4,0)),"0", "1")</f>
        <v>0</v>
      </c>
      <c r="AM1770" s="2" t="str">
        <f>IF(ISERROR(MATCH(Table18[[#This Row], [College Category]],$BA$2:$BA$15,0)),"0", "1")</f>
        <v>0</v>
      </c>
      <c r="AN1770" s="2" t="str">
        <f>IF(ISERROR(MATCH(Table18[[#This Row], [Degree Duration]],$BB$3:$BB$12,0)),"0", "1")</f>
        <v>0</v>
      </c>
      <c r="AO1770" s="2" t="str">
        <f>IF(ISERROR(MATCH(#REF!,#REF!,0)),"0", "1")</f>
        <v>0</v>
      </c>
      <c r="AP1770" s="2" t="str">
        <f>IF(ISERROR(MATCH(Table18[[#This Row], [Batch Start Year]],$BC$2:$BC$23,0)),"0", "1")</f>
        <v>0</v>
      </c>
      <c r="AQ1770" s="2" t="str">
        <f>IF(ISERROR(MATCH(Table18[[#This Row], [Batch Start Semester]],$BD$2:$BD$5,0)),"0", "1")</f>
        <v>0</v>
      </c>
      <c r="AR1770" s="2" t="str">
        <f>IF(ISERROR(MATCH(Table18[[#This Row], [Batch Session ]],$BE$2:$BE$5,0)),"0", "1")</f>
        <v>0</v>
      </c>
      <c r="AS1770" s="2" t="str">
        <f>IF(ISERROR(MATCH(Table18[[#This Row], [Current Semester Number ]],$BF$2:$BF$12,0)),"0", "1")</f>
        <v>0</v>
      </c>
      <c r="AT1770" s="2" t="str">
        <f>IF(ISERROR(MATCH(Table18[[#This Row], [Gender]],$BG$2:$BG$4,0)),"0", "1")</f>
        <v>0</v>
      </c>
      <c r="AU1770" s="2" t="str">
        <f>IF(ISERROR(MATCH(Table18[[#This Row], [Quota Type]],$BH$2:$BH$12,0)),"0", "1")</f>
        <v>0</v>
      </c>
      <c r="AV1770" s="2" t="str">
        <f>IF(ISERROR(MATCH(Table18[[#This Row], [Different Ability Type (only for Differently abled students)]],$BI$2:$BI$8,0)),"0", "1")</f>
        <v>0</v>
      </c>
      <c r="AW1770" s="2"/>
      <c r="AX1770" s="2"/>
      <c r="AY1770" s="2"/>
      <c r="AZ1770" s="2"/>
    </row>
    <row r="1771" ht="14.25">
      <c r="A1771" s="23"/>
      <c r="B1771" s="23"/>
      <c r="C1771" s="23"/>
      <c r="D1771" s="23"/>
      <c r="E1771" s="23"/>
      <c r="F1771" s="23"/>
      <c r="G1771" s="24"/>
      <c r="H1771" s="25"/>
      <c r="I1771" s="26"/>
      <c r="J1771" s="27"/>
      <c r="K1771" s="27"/>
      <c r="L1771" s="27"/>
      <c r="M1771" s="26"/>
      <c r="N1771" s="28"/>
      <c r="O1771" s="29"/>
      <c r="P1771" s="30"/>
      <c r="Q1771" s="30"/>
      <c r="R1771" s="30"/>
      <c r="S1771" s="31"/>
      <c r="T1771" s="26"/>
      <c r="U1771" s="27"/>
      <c r="V1771" s="82"/>
      <c r="W1771" s="83"/>
      <c r="X1771" s="27"/>
      <c r="Y1771" s="36"/>
      <c r="Z1771" s="27"/>
      <c r="AA1771" s="37"/>
      <c r="AB1771" s="38"/>
      <c r="AC1771" s="39"/>
      <c r="AD1771" s="40"/>
      <c r="AK1771" s="2" t="str">
        <f>IF(ISERROR(MATCH(Table18[[#This Row], [Sector of College]],$AY$2:$AY$4,0)),"0", "1")</f>
        <v>0</v>
      </c>
      <c r="AL1771" s="2" t="str">
        <f>IF(ISERROR(MATCH(Table18[[#This Row], [Type of College]],$AZ$2:$AZ$4,0)),"0", "1")</f>
        <v>0</v>
      </c>
      <c r="AM1771" s="2" t="str">
        <f>IF(ISERROR(MATCH(Table18[[#This Row], [College Category]],$BA$2:$BA$15,0)),"0", "1")</f>
        <v>0</v>
      </c>
      <c r="AN1771" s="2" t="str">
        <f>IF(ISERROR(MATCH(Table18[[#This Row], [Degree Duration]],$BB$3:$BB$12,0)),"0", "1")</f>
        <v>0</v>
      </c>
      <c r="AO1771" s="2" t="str">
        <f>IF(ISERROR(MATCH(#REF!,#REF!,0)),"0", "1")</f>
        <v>0</v>
      </c>
      <c r="AP1771" s="2" t="str">
        <f>IF(ISERROR(MATCH(Table18[[#This Row], [Batch Start Year]],$BC$2:$BC$23,0)),"0", "1")</f>
        <v>0</v>
      </c>
      <c r="AQ1771" s="2" t="str">
        <f>IF(ISERROR(MATCH(Table18[[#This Row], [Batch Start Semester]],$BD$2:$BD$5,0)),"0", "1")</f>
        <v>0</v>
      </c>
      <c r="AR1771" s="2" t="str">
        <f>IF(ISERROR(MATCH(Table18[[#This Row], [Batch Session ]],$BE$2:$BE$5,0)),"0", "1")</f>
        <v>0</v>
      </c>
      <c r="AS1771" s="2" t="str">
        <f>IF(ISERROR(MATCH(Table18[[#This Row], [Current Semester Number ]],$BF$2:$BF$12,0)),"0", "1")</f>
        <v>0</v>
      </c>
      <c r="AT1771" s="2" t="str">
        <f>IF(ISERROR(MATCH(Table18[[#This Row], [Gender]],$BG$2:$BG$4,0)),"0", "1")</f>
        <v>0</v>
      </c>
      <c r="AU1771" s="2" t="str">
        <f>IF(ISERROR(MATCH(Table18[[#This Row], [Quota Type]],$BH$2:$BH$12,0)),"0", "1")</f>
        <v>0</v>
      </c>
      <c r="AV1771" s="2" t="str">
        <f>IF(ISERROR(MATCH(Table18[[#This Row], [Different Ability Type (only for Differently abled students)]],$BI$2:$BI$8,0)),"0", "1")</f>
        <v>0</v>
      </c>
      <c r="AW1771" s="2"/>
      <c r="AX1771" s="2"/>
      <c r="AY1771" s="2"/>
      <c r="AZ1771" s="2"/>
    </row>
    <row r="1772" ht="14.25">
      <c r="A1772" s="23"/>
      <c r="B1772" s="23"/>
      <c r="C1772" s="23"/>
      <c r="D1772" s="23"/>
      <c r="E1772" s="23"/>
      <c r="F1772" s="23"/>
      <c r="G1772" s="24"/>
      <c r="H1772" s="25"/>
      <c r="I1772" s="26"/>
      <c r="J1772" s="27"/>
      <c r="K1772" s="27"/>
      <c r="L1772" s="27"/>
      <c r="M1772" s="26"/>
      <c r="N1772" s="28"/>
      <c r="O1772" s="29"/>
      <c r="P1772" s="30"/>
      <c r="Q1772" s="30"/>
      <c r="R1772" s="30"/>
      <c r="S1772" s="31"/>
      <c r="T1772" s="26"/>
      <c r="U1772" s="27"/>
      <c r="V1772" s="82"/>
      <c r="W1772" s="83"/>
      <c r="X1772" s="27"/>
      <c r="Y1772" s="36"/>
      <c r="Z1772" s="27"/>
      <c r="AA1772" s="37"/>
      <c r="AB1772" s="38"/>
      <c r="AC1772" s="39"/>
      <c r="AD1772" s="40"/>
      <c r="AK1772" s="2" t="str">
        <f>IF(ISERROR(MATCH(Table18[[#This Row], [Sector of College]],$AY$2:$AY$4,0)),"0", "1")</f>
        <v>0</v>
      </c>
      <c r="AL1772" s="2" t="str">
        <f>IF(ISERROR(MATCH(Table18[[#This Row], [Type of College]],$AZ$2:$AZ$4,0)),"0", "1")</f>
        <v>0</v>
      </c>
      <c r="AM1772" s="2" t="str">
        <f>IF(ISERROR(MATCH(Table18[[#This Row], [College Category]],$BA$2:$BA$15,0)),"0", "1")</f>
        <v>0</v>
      </c>
      <c r="AN1772" s="2" t="str">
        <f>IF(ISERROR(MATCH(Table18[[#This Row], [Degree Duration]],$BB$3:$BB$12,0)),"0", "1")</f>
        <v>0</v>
      </c>
      <c r="AO1772" s="2" t="str">
        <f>IF(ISERROR(MATCH(#REF!,#REF!,0)),"0", "1")</f>
        <v>0</v>
      </c>
      <c r="AP1772" s="2" t="str">
        <f>IF(ISERROR(MATCH(Table18[[#This Row], [Batch Start Year]],$BC$2:$BC$23,0)),"0", "1")</f>
        <v>0</v>
      </c>
      <c r="AQ1772" s="2" t="str">
        <f>IF(ISERROR(MATCH(Table18[[#This Row], [Batch Start Semester]],$BD$2:$BD$5,0)),"0", "1")</f>
        <v>0</v>
      </c>
      <c r="AR1772" s="2" t="str">
        <f>IF(ISERROR(MATCH(Table18[[#This Row], [Batch Session ]],$BE$2:$BE$5,0)),"0", "1")</f>
        <v>0</v>
      </c>
      <c r="AS1772" s="2" t="str">
        <f>IF(ISERROR(MATCH(Table18[[#This Row], [Current Semester Number ]],$BF$2:$BF$12,0)),"0", "1")</f>
        <v>0</v>
      </c>
      <c r="AT1772" s="2" t="str">
        <f>IF(ISERROR(MATCH(Table18[[#This Row], [Gender]],$BG$2:$BG$4,0)),"0", "1")</f>
        <v>0</v>
      </c>
      <c r="AU1772" s="2" t="str">
        <f>IF(ISERROR(MATCH(Table18[[#This Row], [Quota Type]],$BH$2:$BH$12,0)),"0", "1")</f>
        <v>0</v>
      </c>
      <c r="AV1772" s="2" t="str">
        <f>IF(ISERROR(MATCH(Table18[[#This Row], [Different Ability Type (only for Differently abled students)]],$BI$2:$BI$8,0)),"0", "1")</f>
        <v>0</v>
      </c>
      <c r="AW1772" s="2"/>
      <c r="AX1772" s="2"/>
      <c r="AY1772" s="2"/>
      <c r="AZ1772" s="2"/>
    </row>
    <row r="1773" ht="14.25">
      <c r="A1773" s="23"/>
      <c r="B1773" s="23"/>
      <c r="C1773" s="23"/>
      <c r="D1773" s="23"/>
      <c r="E1773" s="23"/>
      <c r="F1773" s="23"/>
      <c r="G1773" s="24"/>
      <c r="H1773" s="25"/>
      <c r="I1773" s="26"/>
      <c r="J1773" s="27"/>
      <c r="K1773" s="27"/>
      <c r="L1773" s="27"/>
      <c r="M1773" s="26"/>
      <c r="N1773" s="28"/>
      <c r="O1773" s="29"/>
      <c r="P1773" s="30"/>
      <c r="Q1773" s="30"/>
      <c r="R1773" s="30"/>
      <c r="S1773" s="31"/>
      <c r="T1773" s="26"/>
      <c r="U1773" s="27"/>
      <c r="V1773" s="82"/>
      <c r="W1773" s="83"/>
      <c r="X1773" s="27"/>
      <c r="Y1773" s="36"/>
      <c r="Z1773" s="27"/>
      <c r="AA1773" s="37"/>
      <c r="AB1773" s="38"/>
      <c r="AC1773" s="39"/>
      <c r="AD1773" s="40"/>
      <c r="AK1773" s="2" t="str">
        <f>IF(ISERROR(MATCH(Table18[[#This Row], [Sector of College]],$AY$2:$AY$4,0)),"0", "1")</f>
        <v>0</v>
      </c>
      <c r="AL1773" s="2" t="str">
        <f>IF(ISERROR(MATCH(Table18[[#This Row], [Type of College]],$AZ$2:$AZ$4,0)),"0", "1")</f>
        <v>0</v>
      </c>
      <c r="AM1773" s="2" t="str">
        <f>IF(ISERROR(MATCH(Table18[[#This Row], [College Category]],$BA$2:$BA$15,0)),"0", "1")</f>
        <v>0</v>
      </c>
      <c r="AN1773" s="2" t="str">
        <f>IF(ISERROR(MATCH(Table18[[#This Row], [Degree Duration]],$BB$3:$BB$12,0)),"0", "1")</f>
        <v>0</v>
      </c>
      <c r="AO1773" s="2" t="str">
        <f>IF(ISERROR(MATCH(#REF!,#REF!,0)),"0", "1")</f>
        <v>0</v>
      </c>
      <c r="AP1773" s="2" t="str">
        <f>IF(ISERROR(MATCH(Table18[[#This Row], [Batch Start Year]],$BC$2:$BC$23,0)),"0", "1")</f>
        <v>0</v>
      </c>
      <c r="AQ1773" s="2" t="str">
        <f>IF(ISERROR(MATCH(Table18[[#This Row], [Batch Start Semester]],$BD$2:$BD$5,0)),"0", "1")</f>
        <v>0</v>
      </c>
      <c r="AR1773" s="2" t="str">
        <f>IF(ISERROR(MATCH(Table18[[#This Row], [Batch Session ]],$BE$2:$BE$5,0)),"0", "1")</f>
        <v>0</v>
      </c>
      <c r="AS1773" s="2" t="str">
        <f>IF(ISERROR(MATCH(Table18[[#This Row], [Current Semester Number ]],$BF$2:$BF$12,0)),"0", "1")</f>
        <v>0</v>
      </c>
      <c r="AT1773" s="2" t="str">
        <f>IF(ISERROR(MATCH(Table18[[#This Row], [Gender]],$BG$2:$BG$4,0)),"0", "1")</f>
        <v>0</v>
      </c>
      <c r="AU1773" s="2" t="str">
        <f>IF(ISERROR(MATCH(Table18[[#This Row], [Quota Type]],$BH$2:$BH$12,0)),"0", "1")</f>
        <v>0</v>
      </c>
      <c r="AV1773" s="2" t="str">
        <f>IF(ISERROR(MATCH(Table18[[#This Row], [Different Ability Type (only for Differently abled students)]],$BI$2:$BI$8,0)),"0", "1")</f>
        <v>0</v>
      </c>
      <c r="AW1773" s="2"/>
      <c r="AX1773" s="2"/>
      <c r="AY1773" s="2"/>
      <c r="AZ1773" s="2"/>
    </row>
    <row r="1774" ht="14.25">
      <c r="A1774" s="23"/>
      <c r="B1774" s="23"/>
      <c r="C1774" s="23"/>
      <c r="D1774" s="23"/>
      <c r="E1774" s="23"/>
      <c r="F1774" s="23"/>
      <c r="G1774" s="24"/>
      <c r="H1774" s="25"/>
      <c r="I1774" s="26"/>
      <c r="J1774" s="27"/>
      <c r="K1774" s="27"/>
      <c r="L1774" s="27"/>
      <c r="M1774" s="26"/>
      <c r="N1774" s="28"/>
      <c r="O1774" s="29"/>
      <c r="P1774" s="30"/>
      <c r="Q1774" s="30"/>
      <c r="R1774" s="30"/>
      <c r="S1774" s="31"/>
      <c r="T1774" s="26"/>
      <c r="U1774" s="27"/>
      <c r="V1774" s="82"/>
      <c r="W1774" s="83"/>
      <c r="X1774" s="27"/>
      <c r="Y1774" s="36"/>
      <c r="Z1774" s="27"/>
      <c r="AA1774" s="37"/>
      <c r="AB1774" s="38"/>
      <c r="AC1774" s="39"/>
      <c r="AD1774" s="40"/>
      <c r="AK1774" s="2" t="str">
        <f>IF(ISERROR(MATCH(Table18[[#This Row], [Sector of College]],$AY$2:$AY$4,0)),"0", "1")</f>
        <v>0</v>
      </c>
      <c r="AL1774" s="2" t="str">
        <f>IF(ISERROR(MATCH(Table18[[#This Row], [Type of College]],$AZ$2:$AZ$4,0)),"0", "1")</f>
        <v>0</v>
      </c>
      <c r="AM1774" s="2" t="str">
        <f>IF(ISERROR(MATCH(Table18[[#This Row], [College Category]],$BA$2:$BA$15,0)),"0", "1")</f>
        <v>0</v>
      </c>
      <c r="AN1774" s="2" t="str">
        <f>IF(ISERROR(MATCH(Table18[[#This Row], [Degree Duration]],$BB$3:$BB$12,0)),"0", "1")</f>
        <v>0</v>
      </c>
      <c r="AO1774" s="2" t="str">
        <f>IF(ISERROR(MATCH(#REF!,#REF!,0)),"0", "1")</f>
        <v>0</v>
      </c>
      <c r="AP1774" s="2" t="str">
        <f>IF(ISERROR(MATCH(Table18[[#This Row], [Batch Start Year]],$BC$2:$BC$23,0)),"0", "1")</f>
        <v>0</v>
      </c>
      <c r="AQ1774" s="2" t="str">
        <f>IF(ISERROR(MATCH(Table18[[#This Row], [Batch Start Semester]],$BD$2:$BD$5,0)),"0", "1")</f>
        <v>0</v>
      </c>
      <c r="AR1774" s="2" t="str">
        <f>IF(ISERROR(MATCH(Table18[[#This Row], [Batch Session ]],$BE$2:$BE$5,0)),"0", "1")</f>
        <v>0</v>
      </c>
      <c r="AS1774" s="2" t="str">
        <f>IF(ISERROR(MATCH(Table18[[#This Row], [Current Semester Number ]],$BF$2:$BF$12,0)),"0", "1")</f>
        <v>0</v>
      </c>
      <c r="AT1774" s="2" t="str">
        <f>IF(ISERROR(MATCH(Table18[[#This Row], [Gender]],$BG$2:$BG$4,0)),"0", "1")</f>
        <v>0</v>
      </c>
      <c r="AU1774" s="2" t="str">
        <f>IF(ISERROR(MATCH(Table18[[#This Row], [Quota Type]],$BH$2:$BH$12,0)),"0", "1")</f>
        <v>0</v>
      </c>
      <c r="AV1774" s="2" t="str">
        <f>IF(ISERROR(MATCH(Table18[[#This Row], [Different Ability Type (only for Differently abled students)]],$BI$2:$BI$8,0)),"0", "1")</f>
        <v>0</v>
      </c>
      <c r="AW1774" s="2"/>
      <c r="AX1774" s="2"/>
      <c r="AY1774" s="2"/>
      <c r="AZ1774" s="2"/>
    </row>
    <row r="1775" ht="14.25">
      <c r="A1775" s="23"/>
      <c r="B1775" s="23"/>
      <c r="C1775" s="23"/>
      <c r="D1775" s="23"/>
      <c r="E1775" s="23"/>
      <c r="F1775" s="23"/>
      <c r="G1775" s="24"/>
      <c r="H1775" s="25"/>
      <c r="I1775" s="26"/>
      <c r="J1775" s="27"/>
      <c r="K1775" s="27"/>
      <c r="L1775" s="27"/>
      <c r="M1775" s="26"/>
      <c r="N1775" s="28"/>
      <c r="O1775" s="29"/>
      <c r="P1775" s="30"/>
      <c r="Q1775" s="30"/>
      <c r="R1775" s="30"/>
      <c r="S1775" s="31"/>
      <c r="T1775" s="26"/>
      <c r="U1775" s="27"/>
      <c r="V1775" s="82"/>
      <c r="W1775" s="83"/>
      <c r="X1775" s="27"/>
      <c r="Y1775" s="36"/>
      <c r="Z1775" s="27"/>
      <c r="AA1775" s="37"/>
      <c r="AB1775" s="38"/>
      <c r="AC1775" s="39"/>
      <c r="AD1775" s="40"/>
      <c r="AK1775" s="2" t="str">
        <f>IF(ISERROR(MATCH(Table18[[#This Row], [Sector of College]],$AY$2:$AY$4,0)),"0", "1")</f>
        <v>0</v>
      </c>
      <c r="AL1775" s="2" t="str">
        <f>IF(ISERROR(MATCH(Table18[[#This Row], [Type of College]],$AZ$2:$AZ$4,0)),"0", "1")</f>
        <v>0</v>
      </c>
      <c r="AM1775" s="2" t="str">
        <f>IF(ISERROR(MATCH(Table18[[#This Row], [College Category]],$BA$2:$BA$15,0)),"0", "1")</f>
        <v>0</v>
      </c>
      <c r="AN1775" s="2" t="str">
        <f>IF(ISERROR(MATCH(Table18[[#This Row], [Degree Duration]],$BB$3:$BB$12,0)),"0", "1")</f>
        <v>0</v>
      </c>
      <c r="AO1775" s="2" t="str">
        <f>IF(ISERROR(MATCH(#REF!,#REF!,0)),"0", "1")</f>
        <v>0</v>
      </c>
      <c r="AP1775" s="2" t="str">
        <f>IF(ISERROR(MATCH(Table18[[#This Row], [Batch Start Year]],$BC$2:$BC$23,0)),"0", "1")</f>
        <v>0</v>
      </c>
      <c r="AQ1775" s="2" t="str">
        <f>IF(ISERROR(MATCH(Table18[[#This Row], [Batch Start Semester]],$BD$2:$BD$5,0)),"0", "1")</f>
        <v>0</v>
      </c>
      <c r="AR1775" s="2" t="str">
        <f>IF(ISERROR(MATCH(Table18[[#This Row], [Batch Session ]],$BE$2:$BE$5,0)),"0", "1")</f>
        <v>0</v>
      </c>
      <c r="AS1775" s="2" t="str">
        <f>IF(ISERROR(MATCH(Table18[[#This Row], [Current Semester Number ]],$BF$2:$BF$12,0)),"0", "1")</f>
        <v>0</v>
      </c>
      <c r="AT1775" s="2" t="str">
        <f>IF(ISERROR(MATCH(Table18[[#This Row], [Gender]],$BG$2:$BG$4,0)),"0", "1")</f>
        <v>0</v>
      </c>
      <c r="AU1775" s="2" t="str">
        <f>IF(ISERROR(MATCH(Table18[[#This Row], [Quota Type]],$BH$2:$BH$12,0)),"0", "1")</f>
        <v>0</v>
      </c>
      <c r="AV1775" s="2" t="str">
        <f>IF(ISERROR(MATCH(Table18[[#This Row], [Different Ability Type (only for Differently abled students)]],$BI$2:$BI$8,0)),"0", "1")</f>
        <v>0</v>
      </c>
      <c r="AW1775" s="2"/>
      <c r="AX1775" s="2"/>
      <c r="AY1775" s="2"/>
      <c r="AZ1775" s="2"/>
    </row>
    <row r="1776" ht="14.25">
      <c r="A1776" s="23"/>
      <c r="B1776" s="23"/>
      <c r="C1776" s="23"/>
      <c r="D1776" s="23"/>
      <c r="E1776" s="23"/>
      <c r="F1776" s="23"/>
      <c r="G1776" s="24"/>
      <c r="H1776" s="25"/>
      <c r="I1776" s="26"/>
      <c r="J1776" s="27"/>
      <c r="K1776" s="27"/>
      <c r="L1776" s="27"/>
      <c r="M1776" s="26"/>
      <c r="N1776" s="28"/>
      <c r="O1776" s="29"/>
      <c r="P1776" s="30"/>
      <c r="Q1776" s="30"/>
      <c r="R1776" s="30"/>
      <c r="S1776" s="31"/>
      <c r="T1776" s="26"/>
      <c r="U1776" s="27"/>
      <c r="V1776" s="82"/>
      <c r="W1776" s="83"/>
      <c r="X1776" s="27"/>
      <c r="Y1776" s="36"/>
      <c r="Z1776" s="27"/>
      <c r="AA1776" s="37"/>
      <c r="AB1776" s="38"/>
      <c r="AC1776" s="39"/>
      <c r="AD1776" s="40"/>
      <c r="AK1776" s="2" t="str">
        <f>IF(ISERROR(MATCH(Table18[[#This Row], [Sector of College]],$AY$2:$AY$4,0)),"0", "1")</f>
        <v>0</v>
      </c>
      <c r="AL1776" s="2" t="str">
        <f>IF(ISERROR(MATCH(Table18[[#This Row], [Type of College]],$AZ$2:$AZ$4,0)),"0", "1")</f>
        <v>0</v>
      </c>
      <c r="AM1776" s="2" t="str">
        <f>IF(ISERROR(MATCH(Table18[[#This Row], [College Category]],$BA$2:$BA$15,0)),"0", "1")</f>
        <v>0</v>
      </c>
      <c r="AN1776" s="2" t="str">
        <f>IF(ISERROR(MATCH(Table18[[#This Row], [Degree Duration]],$BB$3:$BB$12,0)),"0", "1")</f>
        <v>0</v>
      </c>
      <c r="AO1776" s="2" t="str">
        <f>IF(ISERROR(MATCH(#REF!,#REF!,0)),"0", "1")</f>
        <v>0</v>
      </c>
      <c r="AP1776" s="2" t="str">
        <f>IF(ISERROR(MATCH(Table18[[#This Row], [Batch Start Year]],$BC$2:$BC$23,0)),"0", "1")</f>
        <v>0</v>
      </c>
      <c r="AQ1776" s="2" t="str">
        <f>IF(ISERROR(MATCH(Table18[[#This Row], [Batch Start Semester]],$BD$2:$BD$5,0)),"0", "1")</f>
        <v>0</v>
      </c>
      <c r="AR1776" s="2" t="str">
        <f>IF(ISERROR(MATCH(Table18[[#This Row], [Batch Session ]],$BE$2:$BE$5,0)),"0", "1")</f>
        <v>0</v>
      </c>
      <c r="AS1776" s="2" t="str">
        <f>IF(ISERROR(MATCH(Table18[[#This Row], [Current Semester Number ]],$BF$2:$BF$12,0)),"0", "1")</f>
        <v>0</v>
      </c>
      <c r="AT1776" s="2" t="str">
        <f>IF(ISERROR(MATCH(Table18[[#This Row], [Gender]],$BG$2:$BG$4,0)),"0", "1")</f>
        <v>0</v>
      </c>
      <c r="AU1776" s="2" t="str">
        <f>IF(ISERROR(MATCH(Table18[[#This Row], [Quota Type]],$BH$2:$BH$12,0)),"0", "1")</f>
        <v>0</v>
      </c>
      <c r="AV1776" s="2" t="str">
        <f>IF(ISERROR(MATCH(Table18[[#This Row], [Different Ability Type (only for Differently abled students)]],$BI$2:$BI$8,0)),"0", "1")</f>
        <v>0</v>
      </c>
      <c r="AW1776" s="2"/>
      <c r="AX1776" s="2"/>
      <c r="AY1776" s="2"/>
      <c r="AZ1776" s="2"/>
    </row>
    <row r="1777" ht="14.25">
      <c r="A1777" s="23"/>
      <c r="B1777" s="23"/>
      <c r="C1777" s="23"/>
      <c r="D1777" s="23"/>
      <c r="E1777" s="23"/>
      <c r="F1777" s="23"/>
      <c r="G1777" s="24"/>
      <c r="H1777" s="25"/>
      <c r="I1777" s="26"/>
      <c r="J1777" s="27"/>
      <c r="K1777" s="27"/>
      <c r="L1777" s="27"/>
      <c r="M1777" s="26"/>
      <c r="N1777" s="28"/>
      <c r="O1777" s="29"/>
      <c r="P1777" s="30"/>
      <c r="Q1777" s="30"/>
      <c r="R1777" s="30"/>
      <c r="S1777" s="31"/>
      <c r="T1777" s="26"/>
      <c r="U1777" s="27"/>
      <c r="V1777" s="82"/>
      <c r="W1777" s="83"/>
      <c r="X1777" s="27"/>
      <c r="Y1777" s="36"/>
      <c r="Z1777" s="27"/>
      <c r="AA1777" s="37"/>
      <c r="AB1777" s="38"/>
      <c r="AC1777" s="39"/>
      <c r="AD1777" s="40"/>
      <c r="AK1777" s="2" t="str">
        <f>IF(ISERROR(MATCH(Table18[[#This Row], [Sector of College]],$AY$2:$AY$4,0)),"0", "1")</f>
        <v>0</v>
      </c>
      <c r="AL1777" s="2" t="str">
        <f>IF(ISERROR(MATCH(Table18[[#This Row], [Type of College]],$AZ$2:$AZ$4,0)),"0", "1")</f>
        <v>0</v>
      </c>
      <c r="AM1777" s="2" t="str">
        <f>IF(ISERROR(MATCH(Table18[[#This Row], [College Category]],$BA$2:$BA$15,0)),"0", "1")</f>
        <v>0</v>
      </c>
      <c r="AN1777" s="2" t="str">
        <f>IF(ISERROR(MATCH(Table18[[#This Row], [Degree Duration]],$BB$3:$BB$12,0)),"0", "1")</f>
        <v>0</v>
      </c>
      <c r="AO1777" s="2" t="str">
        <f>IF(ISERROR(MATCH(#REF!,#REF!,0)),"0", "1")</f>
        <v>0</v>
      </c>
      <c r="AP1777" s="2" t="str">
        <f>IF(ISERROR(MATCH(Table18[[#This Row], [Batch Start Year]],$BC$2:$BC$23,0)),"0", "1")</f>
        <v>0</v>
      </c>
      <c r="AQ1777" s="2" t="str">
        <f>IF(ISERROR(MATCH(Table18[[#This Row], [Batch Start Semester]],$BD$2:$BD$5,0)),"0", "1")</f>
        <v>0</v>
      </c>
      <c r="AR1777" s="2" t="str">
        <f>IF(ISERROR(MATCH(Table18[[#This Row], [Batch Session ]],$BE$2:$BE$5,0)),"0", "1")</f>
        <v>0</v>
      </c>
      <c r="AS1777" s="2" t="str">
        <f>IF(ISERROR(MATCH(Table18[[#This Row], [Current Semester Number ]],$BF$2:$BF$12,0)),"0", "1")</f>
        <v>0</v>
      </c>
      <c r="AT1777" s="2" t="str">
        <f>IF(ISERROR(MATCH(Table18[[#This Row], [Gender]],$BG$2:$BG$4,0)),"0", "1")</f>
        <v>0</v>
      </c>
      <c r="AU1777" s="2" t="str">
        <f>IF(ISERROR(MATCH(Table18[[#This Row], [Quota Type]],$BH$2:$BH$12,0)),"0", "1")</f>
        <v>0</v>
      </c>
      <c r="AV1777" s="2" t="str">
        <f>IF(ISERROR(MATCH(Table18[[#This Row], [Different Ability Type (only for Differently abled students)]],$BI$2:$BI$8,0)),"0", "1")</f>
        <v>0</v>
      </c>
      <c r="AW1777" s="2"/>
      <c r="AX1777" s="2"/>
      <c r="AY1777" s="2"/>
      <c r="AZ1777" s="2"/>
    </row>
    <row r="1778" ht="14.25">
      <c r="A1778" s="23"/>
      <c r="B1778" s="23"/>
      <c r="C1778" s="23"/>
      <c r="D1778" s="23"/>
      <c r="E1778" s="23"/>
      <c r="F1778" s="23"/>
      <c r="G1778" s="24"/>
      <c r="H1778" s="25"/>
      <c r="I1778" s="26"/>
      <c r="J1778" s="27"/>
      <c r="K1778" s="27"/>
      <c r="L1778" s="27"/>
      <c r="M1778" s="26"/>
      <c r="N1778" s="28"/>
      <c r="O1778" s="29"/>
      <c r="P1778" s="30"/>
      <c r="Q1778" s="30"/>
      <c r="R1778" s="30"/>
      <c r="S1778" s="31"/>
      <c r="T1778" s="26"/>
      <c r="U1778" s="27"/>
      <c r="V1778" s="82"/>
      <c r="W1778" s="83"/>
      <c r="X1778" s="27"/>
      <c r="Y1778" s="36"/>
      <c r="Z1778" s="27"/>
      <c r="AA1778" s="37"/>
      <c r="AB1778" s="38"/>
      <c r="AC1778" s="39"/>
      <c r="AD1778" s="40"/>
      <c r="AK1778" s="2" t="str">
        <f>IF(ISERROR(MATCH(Table18[[#This Row], [Sector of College]],$AY$2:$AY$4,0)),"0", "1")</f>
        <v>0</v>
      </c>
      <c r="AL1778" s="2" t="str">
        <f>IF(ISERROR(MATCH(Table18[[#This Row], [Type of College]],$AZ$2:$AZ$4,0)),"0", "1")</f>
        <v>0</v>
      </c>
      <c r="AM1778" s="2" t="str">
        <f>IF(ISERROR(MATCH(Table18[[#This Row], [College Category]],$BA$2:$BA$15,0)),"0", "1")</f>
        <v>0</v>
      </c>
      <c r="AN1778" s="2" t="str">
        <f>IF(ISERROR(MATCH(Table18[[#This Row], [Degree Duration]],$BB$3:$BB$12,0)),"0", "1")</f>
        <v>0</v>
      </c>
      <c r="AO1778" s="2" t="str">
        <f>IF(ISERROR(MATCH(#REF!,#REF!,0)),"0", "1")</f>
        <v>0</v>
      </c>
      <c r="AP1778" s="2" t="str">
        <f>IF(ISERROR(MATCH(Table18[[#This Row], [Batch Start Year]],$BC$2:$BC$23,0)),"0", "1")</f>
        <v>0</v>
      </c>
      <c r="AQ1778" s="2" t="str">
        <f>IF(ISERROR(MATCH(Table18[[#This Row], [Batch Start Semester]],$BD$2:$BD$5,0)),"0", "1")</f>
        <v>0</v>
      </c>
      <c r="AR1778" s="2" t="str">
        <f>IF(ISERROR(MATCH(Table18[[#This Row], [Batch Session ]],$BE$2:$BE$5,0)),"0", "1")</f>
        <v>0</v>
      </c>
      <c r="AS1778" s="2" t="str">
        <f>IF(ISERROR(MATCH(Table18[[#This Row], [Current Semester Number ]],$BF$2:$BF$12,0)),"0", "1")</f>
        <v>0</v>
      </c>
      <c r="AT1778" s="2" t="str">
        <f>IF(ISERROR(MATCH(Table18[[#This Row], [Gender]],$BG$2:$BG$4,0)),"0", "1")</f>
        <v>0</v>
      </c>
      <c r="AU1778" s="2" t="str">
        <f>IF(ISERROR(MATCH(Table18[[#This Row], [Quota Type]],$BH$2:$BH$12,0)),"0", "1")</f>
        <v>0</v>
      </c>
      <c r="AV1778" s="2" t="str">
        <f>IF(ISERROR(MATCH(Table18[[#This Row], [Different Ability Type (only for Differently abled students)]],$BI$2:$BI$8,0)),"0", "1")</f>
        <v>0</v>
      </c>
      <c r="AW1778" s="2"/>
      <c r="AX1778" s="2"/>
      <c r="AY1778" s="2"/>
      <c r="AZ1778" s="2"/>
    </row>
    <row r="1779" ht="14.25">
      <c r="A1779" s="23"/>
      <c r="B1779" s="23"/>
      <c r="C1779" s="23"/>
      <c r="D1779" s="23"/>
      <c r="E1779" s="23"/>
      <c r="F1779" s="23"/>
      <c r="G1779" s="24"/>
      <c r="H1779" s="25"/>
      <c r="I1779" s="26"/>
      <c r="J1779" s="27"/>
      <c r="K1779" s="27"/>
      <c r="L1779" s="27"/>
      <c r="M1779" s="26"/>
      <c r="N1779" s="28"/>
      <c r="O1779" s="29"/>
      <c r="P1779" s="30"/>
      <c r="Q1779" s="30"/>
      <c r="R1779" s="30"/>
      <c r="S1779" s="31"/>
      <c r="T1779" s="26"/>
      <c r="U1779" s="27"/>
      <c r="V1779" s="82"/>
      <c r="W1779" s="83"/>
      <c r="X1779" s="27"/>
      <c r="Y1779" s="36"/>
      <c r="Z1779" s="27"/>
      <c r="AA1779" s="37"/>
      <c r="AB1779" s="38"/>
      <c r="AC1779" s="39"/>
      <c r="AD1779" s="40"/>
      <c r="AK1779" s="2" t="str">
        <f>IF(ISERROR(MATCH(Table18[[#This Row], [Sector of College]],$AY$2:$AY$4,0)),"0", "1")</f>
        <v>0</v>
      </c>
      <c r="AL1779" s="2" t="str">
        <f>IF(ISERROR(MATCH(Table18[[#This Row], [Type of College]],$AZ$2:$AZ$4,0)),"0", "1")</f>
        <v>0</v>
      </c>
      <c r="AM1779" s="2" t="str">
        <f>IF(ISERROR(MATCH(Table18[[#This Row], [College Category]],$BA$2:$BA$15,0)),"0", "1")</f>
        <v>0</v>
      </c>
      <c r="AN1779" s="2" t="str">
        <f>IF(ISERROR(MATCH(Table18[[#This Row], [Degree Duration]],$BB$3:$BB$12,0)),"0", "1")</f>
        <v>0</v>
      </c>
      <c r="AO1779" s="2" t="str">
        <f>IF(ISERROR(MATCH(#REF!,#REF!,0)),"0", "1")</f>
        <v>0</v>
      </c>
      <c r="AP1779" s="2" t="str">
        <f>IF(ISERROR(MATCH(Table18[[#This Row], [Batch Start Year]],$BC$2:$BC$23,0)),"0", "1")</f>
        <v>0</v>
      </c>
      <c r="AQ1779" s="2" t="str">
        <f>IF(ISERROR(MATCH(Table18[[#This Row], [Batch Start Semester]],$BD$2:$BD$5,0)),"0", "1")</f>
        <v>0</v>
      </c>
      <c r="AR1779" s="2" t="str">
        <f>IF(ISERROR(MATCH(Table18[[#This Row], [Batch Session ]],$BE$2:$BE$5,0)),"0", "1")</f>
        <v>0</v>
      </c>
      <c r="AS1779" s="2" t="str">
        <f>IF(ISERROR(MATCH(Table18[[#This Row], [Current Semester Number ]],$BF$2:$BF$12,0)),"0", "1")</f>
        <v>0</v>
      </c>
      <c r="AT1779" s="2" t="str">
        <f>IF(ISERROR(MATCH(Table18[[#This Row], [Gender]],$BG$2:$BG$4,0)),"0", "1")</f>
        <v>0</v>
      </c>
      <c r="AU1779" s="2" t="str">
        <f>IF(ISERROR(MATCH(Table18[[#This Row], [Quota Type]],$BH$2:$BH$12,0)),"0", "1")</f>
        <v>0</v>
      </c>
      <c r="AV1779" s="2" t="str">
        <f>IF(ISERROR(MATCH(Table18[[#This Row], [Different Ability Type (only for Differently abled students)]],$BI$2:$BI$8,0)),"0", "1")</f>
        <v>0</v>
      </c>
      <c r="AW1779" s="2"/>
      <c r="AX1779" s="2"/>
      <c r="AY1779" s="2"/>
      <c r="AZ1779" s="2"/>
    </row>
    <row r="1780" ht="14.25">
      <c r="A1780" s="23"/>
      <c r="B1780" s="23"/>
      <c r="C1780" s="23"/>
      <c r="D1780" s="23"/>
      <c r="E1780" s="23"/>
      <c r="F1780" s="23"/>
      <c r="G1780" s="24"/>
      <c r="H1780" s="25"/>
      <c r="I1780" s="26"/>
      <c r="J1780" s="27"/>
      <c r="K1780" s="27"/>
      <c r="L1780" s="27"/>
      <c r="M1780" s="26"/>
      <c r="N1780" s="28"/>
      <c r="O1780" s="29"/>
      <c r="P1780" s="30"/>
      <c r="Q1780" s="30"/>
      <c r="R1780" s="30"/>
      <c r="S1780" s="31"/>
      <c r="T1780" s="26"/>
      <c r="U1780" s="27"/>
      <c r="V1780" s="82"/>
      <c r="W1780" s="83"/>
      <c r="X1780" s="27"/>
      <c r="Y1780" s="36"/>
      <c r="Z1780" s="27"/>
      <c r="AA1780" s="37"/>
      <c r="AB1780" s="38"/>
      <c r="AC1780" s="39"/>
      <c r="AD1780" s="40"/>
      <c r="AK1780" s="2" t="str">
        <f>IF(ISERROR(MATCH(Table18[[#This Row], [Sector of College]],$AY$2:$AY$4,0)),"0", "1")</f>
        <v>0</v>
      </c>
      <c r="AL1780" s="2" t="str">
        <f>IF(ISERROR(MATCH(Table18[[#This Row], [Type of College]],$AZ$2:$AZ$4,0)),"0", "1")</f>
        <v>0</v>
      </c>
      <c r="AM1780" s="2" t="str">
        <f>IF(ISERROR(MATCH(Table18[[#This Row], [College Category]],$BA$2:$BA$15,0)),"0", "1")</f>
        <v>0</v>
      </c>
      <c r="AN1780" s="2" t="str">
        <f>IF(ISERROR(MATCH(Table18[[#This Row], [Degree Duration]],$BB$3:$BB$12,0)),"0", "1")</f>
        <v>0</v>
      </c>
      <c r="AO1780" s="2" t="str">
        <f>IF(ISERROR(MATCH(#REF!,#REF!,0)),"0", "1")</f>
        <v>0</v>
      </c>
      <c r="AP1780" s="2" t="str">
        <f>IF(ISERROR(MATCH(Table18[[#This Row], [Batch Start Year]],$BC$2:$BC$23,0)),"0", "1")</f>
        <v>0</v>
      </c>
      <c r="AQ1780" s="2" t="str">
        <f>IF(ISERROR(MATCH(Table18[[#This Row], [Batch Start Semester]],$BD$2:$BD$5,0)),"0", "1")</f>
        <v>0</v>
      </c>
      <c r="AR1780" s="2" t="str">
        <f>IF(ISERROR(MATCH(Table18[[#This Row], [Batch Session ]],$BE$2:$BE$5,0)),"0", "1")</f>
        <v>0</v>
      </c>
      <c r="AS1780" s="2" t="str">
        <f>IF(ISERROR(MATCH(Table18[[#This Row], [Current Semester Number ]],$BF$2:$BF$12,0)),"0", "1")</f>
        <v>0</v>
      </c>
      <c r="AT1780" s="2" t="str">
        <f>IF(ISERROR(MATCH(Table18[[#This Row], [Gender]],$BG$2:$BG$4,0)),"0", "1")</f>
        <v>0</v>
      </c>
      <c r="AU1780" s="2" t="str">
        <f>IF(ISERROR(MATCH(Table18[[#This Row], [Quota Type]],$BH$2:$BH$12,0)),"0", "1")</f>
        <v>0</v>
      </c>
      <c r="AV1780" s="2" t="str">
        <f>IF(ISERROR(MATCH(Table18[[#This Row], [Different Ability Type (only for Differently abled students)]],$BI$2:$BI$8,0)),"0", "1")</f>
        <v>0</v>
      </c>
      <c r="AW1780" s="2"/>
      <c r="AX1780" s="2"/>
      <c r="AY1780" s="2"/>
      <c r="AZ1780" s="2"/>
    </row>
    <row r="1781" ht="14.25">
      <c r="A1781" s="23"/>
      <c r="B1781" s="23"/>
      <c r="C1781" s="23"/>
      <c r="D1781" s="23"/>
      <c r="E1781" s="23"/>
      <c r="F1781" s="23"/>
      <c r="G1781" s="24"/>
      <c r="H1781" s="25"/>
      <c r="I1781" s="26"/>
      <c r="J1781" s="27"/>
      <c r="K1781" s="27"/>
      <c r="L1781" s="27"/>
      <c r="M1781" s="26"/>
      <c r="N1781" s="28"/>
      <c r="O1781" s="29"/>
      <c r="P1781" s="30"/>
      <c r="Q1781" s="30"/>
      <c r="R1781" s="30"/>
      <c r="S1781" s="31"/>
      <c r="T1781" s="26"/>
      <c r="U1781" s="27"/>
      <c r="V1781" s="82"/>
      <c r="W1781" s="83"/>
      <c r="X1781" s="27"/>
      <c r="Y1781" s="36"/>
      <c r="Z1781" s="27"/>
      <c r="AA1781" s="37"/>
      <c r="AB1781" s="38"/>
      <c r="AC1781" s="39"/>
      <c r="AD1781" s="40"/>
      <c r="AK1781" s="2" t="str">
        <f>IF(ISERROR(MATCH(Table18[[#This Row], [Sector of College]],$AY$2:$AY$4,0)),"0", "1")</f>
        <v>0</v>
      </c>
      <c r="AL1781" s="2" t="str">
        <f>IF(ISERROR(MATCH(Table18[[#This Row], [Type of College]],$AZ$2:$AZ$4,0)),"0", "1")</f>
        <v>0</v>
      </c>
      <c r="AM1781" s="2" t="str">
        <f>IF(ISERROR(MATCH(Table18[[#This Row], [College Category]],$BA$2:$BA$15,0)),"0", "1")</f>
        <v>0</v>
      </c>
      <c r="AN1781" s="2" t="str">
        <f>IF(ISERROR(MATCH(Table18[[#This Row], [Degree Duration]],$BB$3:$BB$12,0)),"0", "1")</f>
        <v>0</v>
      </c>
      <c r="AO1781" s="2" t="str">
        <f>IF(ISERROR(MATCH(#REF!,#REF!,0)),"0", "1")</f>
        <v>0</v>
      </c>
      <c r="AP1781" s="2" t="str">
        <f>IF(ISERROR(MATCH(Table18[[#This Row], [Batch Start Year]],$BC$2:$BC$23,0)),"0", "1")</f>
        <v>0</v>
      </c>
      <c r="AQ1781" s="2" t="str">
        <f>IF(ISERROR(MATCH(Table18[[#This Row], [Batch Start Semester]],$BD$2:$BD$5,0)),"0", "1")</f>
        <v>0</v>
      </c>
      <c r="AR1781" s="2" t="str">
        <f>IF(ISERROR(MATCH(Table18[[#This Row], [Batch Session ]],$BE$2:$BE$5,0)),"0", "1")</f>
        <v>0</v>
      </c>
      <c r="AS1781" s="2" t="str">
        <f>IF(ISERROR(MATCH(Table18[[#This Row], [Current Semester Number ]],$BF$2:$BF$12,0)),"0", "1")</f>
        <v>0</v>
      </c>
      <c r="AT1781" s="2" t="str">
        <f>IF(ISERROR(MATCH(Table18[[#This Row], [Gender]],$BG$2:$BG$4,0)),"0", "1")</f>
        <v>0</v>
      </c>
      <c r="AU1781" s="2" t="str">
        <f>IF(ISERROR(MATCH(Table18[[#This Row], [Quota Type]],$BH$2:$BH$12,0)),"0", "1")</f>
        <v>0</v>
      </c>
      <c r="AV1781" s="2" t="str">
        <f>IF(ISERROR(MATCH(Table18[[#This Row], [Different Ability Type (only for Differently abled students)]],$BI$2:$BI$8,0)),"0", "1")</f>
        <v>0</v>
      </c>
      <c r="AW1781" s="2"/>
      <c r="AX1781" s="2"/>
      <c r="AY1781" s="2"/>
      <c r="AZ1781" s="2"/>
    </row>
    <row r="1782" ht="14.25">
      <c r="A1782" s="23"/>
      <c r="B1782" s="23"/>
      <c r="C1782" s="23"/>
      <c r="D1782" s="23"/>
      <c r="E1782" s="23"/>
      <c r="F1782" s="23"/>
      <c r="G1782" s="24"/>
      <c r="H1782" s="25"/>
      <c r="I1782" s="26"/>
      <c r="J1782" s="27"/>
      <c r="K1782" s="27"/>
      <c r="L1782" s="27"/>
      <c r="M1782" s="26"/>
      <c r="N1782" s="28"/>
      <c r="O1782" s="29"/>
      <c r="P1782" s="30"/>
      <c r="Q1782" s="30"/>
      <c r="R1782" s="30"/>
      <c r="S1782" s="31"/>
      <c r="T1782" s="26"/>
      <c r="U1782" s="27"/>
      <c r="V1782" s="82"/>
      <c r="W1782" s="83"/>
      <c r="X1782" s="27"/>
      <c r="Y1782" s="36"/>
      <c r="Z1782" s="27"/>
      <c r="AA1782" s="37"/>
      <c r="AB1782" s="38"/>
      <c r="AC1782" s="39"/>
      <c r="AD1782" s="40"/>
      <c r="AK1782" s="2" t="str">
        <f>IF(ISERROR(MATCH(Table18[[#This Row], [Sector of College]],$AY$2:$AY$4,0)),"0", "1")</f>
        <v>0</v>
      </c>
      <c r="AL1782" s="2" t="str">
        <f>IF(ISERROR(MATCH(Table18[[#This Row], [Type of College]],$AZ$2:$AZ$4,0)),"0", "1")</f>
        <v>0</v>
      </c>
      <c r="AM1782" s="2" t="str">
        <f>IF(ISERROR(MATCH(Table18[[#This Row], [College Category]],$BA$2:$BA$15,0)),"0", "1")</f>
        <v>0</v>
      </c>
      <c r="AN1782" s="2" t="str">
        <f>IF(ISERROR(MATCH(Table18[[#This Row], [Degree Duration]],$BB$3:$BB$12,0)),"0", "1")</f>
        <v>0</v>
      </c>
      <c r="AO1782" s="2" t="str">
        <f>IF(ISERROR(MATCH(#REF!,#REF!,0)),"0", "1")</f>
        <v>0</v>
      </c>
      <c r="AP1782" s="2" t="str">
        <f>IF(ISERROR(MATCH(Table18[[#This Row], [Batch Start Year]],$BC$2:$BC$23,0)),"0", "1")</f>
        <v>0</v>
      </c>
      <c r="AQ1782" s="2" t="str">
        <f>IF(ISERROR(MATCH(Table18[[#This Row], [Batch Start Semester]],$BD$2:$BD$5,0)),"0", "1")</f>
        <v>0</v>
      </c>
      <c r="AR1782" s="2" t="str">
        <f>IF(ISERROR(MATCH(Table18[[#This Row], [Batch Session ]],$BE$2:$BE$5,0)),"0", "1")</f>
        <v>0</v>
      </c>
      <c r="AS1782" s="2" t="str">
        <f>IF(ISERROR(MATCH(Table18[[#This Row], [Current Semester Number ]],$BF$2:$BF$12,0)),"0", "1")</f>
        <v>0</v>
      </c>
      <c r="AT1782" s="2" t="str">
        <f>IF(ISERROR(MATCH(Table18[[#This Row], [Gender]],$BG$2:$BG$4,0)),"0", "1")</f>
        <v>0</v>
      </c>
      <c r="AU1782" s="2" t="str">
        <f>IF(ISERROR(MATCH(Table18[[#This Row], [Quota Type]],$BH$2:$BH$12,0)),"0", "1")</f>
        <v>0</v>
      </c>
      <c r="AV1782" s="2" t="str">
        <f>IF(ISERROR(MATCH(Table18[[#This Row], [Different Ability Type (only for Differently abled students)]],$BI$2:$BI$8,0)),"0", "1")</f>
        <v>0</v>
      </c>
      <c r="AW1782" s="2"/>
      <c r="AX1782" s="2"/>
      <c r="AY1782" s="2"/>
      <c r="AZ1782" s="2"/>
    </row>
    <row r="1783" ht="14.25">
      <c r="A1783" s="23"/>
      <c r="B1783" s="23"/>
      <c r="C1783" s="23"/>
      <c r="D1783" s="23"/>
      <c r="E1783" s="23"/>
      <c r="F1783" s="23"/>
      <c r="G1783" s="24"/>
      <c r="H1783" s="25"/>
      <c r="I1783" s="26"/>
      <c r="J1783" s="27"/>
      <c r="K1783" s="27"/>
      <c r="L1783" s="27"/>
      <c r="M1783" s="26"/>
      <c r="N1783" s="28"/>
      <c r="O1783" s="29"/>
      <c r="P1783" s="30"/>
      <c r="Q1783" s="30"/>
      <c r="R1783" s="30"/>
      <c r="S1783" s="31"/>
      <c r="T1783" s="26"/>
      <c r="U1783" s="27"/>
      <c r="V1783" s="82"/>
      <c r="W1783" s="83"/>
      <c r="X1783" s="27"/>
      <c r="Y1783" s="36"/>
      <c r="Z1783" s="27"/>
      <c r="AA1783" s="37"/>
      <c r="AB1783" s="38"/>
      <c r="AC1783" s="39"/>
      <c r="AD1783" s="40"/>
      <c r="AK1783" s="2" t="str">
        <f>IF(ISERROR(MATCH(Table18[[#This Row], [Sector of College]],$AY$2:$AY$4,0)),"0", "1")</f>
        <v>0</v>
      </c>
      <c r="AL1783" s="2" t="str">
        <f>IF(ISERROR(MATCH(Table18[[#This Row], [Type of College]],$AZ$2:$AZ$4,0)),"0", "1")</f>
        <v>0</v>
      </c>
      <c r="AM1783" s="2" t="str">
        <f>IF(ISERROR(MATCH(Table18[[#This Row], [College Category]],$BA$2:$BA$15,0)),"0", "1")</f>
        <v>0</v>
      </c>
      <c r="AN1783" s="2" t="str">
        <f>IF(ISERROR(MATCH(Table18[[#This Row], [Degree Duration]],$BB$3:$BB$12,0)),"0", "1")</f>
        <v>0</v>
      </c>
      <c r="AO1783" s="2" t="str">
        <f>IF(ISERROR(MATCH(#REF!,#REF!,0)),"0", "1")</f>
        <v>0</v>
      </c>
      <c r="AP1783" s="2" t="str">
        <f>IF(ISERROR(MATCH(Table18[[#This Row], [Batch Start Year]],$BC$2:$BC$23,0)),"0", "1")</f>
        <v>0</v>
      </c>
      <c r="AQ1783" s="2" t="str">
        <f>IF(ISERROR(MATCH(Table18[[#This Row], [Batch Start Semester]],$BD$2:$BD$5,0)),"0", "1")</f>
        <v>0</v>
      </c>
      <c r="AR1783" s="2" t="str">
        <f>IF(ISERROR(MATCH(Table18[[#This Row], [Batch Session ]],$BE$2:$BE$5,0)),"0", "1")</f>
        <v>0</v>
      </c>
      <c r="AS1783" s="2" t="str">
        <f>IF(ISERROR(MATCH(Table18[[#This Row], [Current Semester Number ]],$BF$2:$BF$12,0)),"0", "1")</f>
        <v>0</v>
      </c>
      <c r="AT1783" s="2" t="str">
        <f>IF(ISERROR(MATCH(Table18[[#This Row], [Gender]],$BG$2:$BG$4,0)),"0", "1")</f>
        <v>0</v>
      </c>
      <c r="AU1783" s="2" t="str">
        <f>IF(ISERROR(MATCH(Table18[[#This Row], [Quota Type]],$BH$2:$BH$12,0)),"0", "1")</f>
        <v>0</v>
      </c>
      <c r="AV1783" s="2" t="str">
        <f>IF(ISERROR(MATCH(Table18[[#This Row], [Different Ability Type (only for Differently abled students)]],$BI$2:$BI$8,0)),"0", "1")</f>
        <v>0</v>
      </c>
      <c r="AW1783" s="2"/>
      <c r="AX1783" s="2"/>
      <c r="AY1783" s="2"/>
      <c r="AZ1783" s="2"/>
    </row>
    <row r="1784" ht="14.25">
      <c r="A1784" s="23"/>
      <c r="B1784" s="23"/>
      <c r="C1784" s="23"/>
      <c r="D1784" s="23"/>
      <c r="E1784" s="23"/>
      <c r="F1784" s="23"/>
      <c r="G1784" s="24"/>
      <c r="H1784" s="25"/>
      <c r="I1784" s="26"/>
      <c r="J1784" s="27"/>
      <c r="K1784" s="27"/>
      <c r="L1784" s="27"/>
      <c r="M1784" s="26"/>
      <c r="N1784" s="28"/>
      <c r="O1784" s="29"/>
      <c r="P1784" s="30"/>
      <c r="Q1784" s="30"/>
      <c r="R1784" s="30"/>
      <c r="S1784" s="31"/>
      <c r="T1784" s="26"/>
      <c r="U1784" s="27"/>
      <c r="V1784" s="82"/>
      <c r="W1784" s="83"/>
      <c r="X1784" s="27"/>
      <c r="Y1784" s="36"/>
      <c r="Z1784" s="27"/>
      <c r="AA1784" s="37"/>
      <c r="AB1784" s="38"/>
      <c r="AC1784" s="39"/>
      <c r="AD1784" s="40"/>
      <c r="AK1784" s="2" t="str">
        <f>IF(ISERROR(MATCH(Table18[[#This Row], [Sector of College]],$AY$2:$AY$4,0)),"0", "1")</f>
        <v>0</v>
      </c>
      <c r="AL1784" s="2" t="str">
        <f>IF(ISERROR(MATCH(Table18[[#This Row], [Type of College]],$AZ$2:$AZ$4,0)),"0", "1")</f>
        <v>0</v>
      </c>
      <c r="AM1784" s="2" t="str">
        <f>IF(ISERROR(MATCH(Table18[[#This Row], [College Category]],$BA$2:$BA$15,0)),"0", "1")</f>
        <v>0</v>
      </c>
      <c r="AN1784" s="2" t="str">
        <f>IF(ISERROR(MATCH(Table18[[#This Row], [Degree Duration]],$BB$3:$BB$12,0)),"0", "1")</f>
        <v>0</v>
      </c>
      <c r="AO1784" s="2" t="str">
        <f>IF(ISERROR(MATCH(#REF!,#REF!,0)),"0", "1")</f>
        <v>0</v>
      </c>
      <c r="AP1784" s="2" t="str">
        <f>IF(ISERROR(MATCH(Table18[[#This Row], [Batch Start Year]],$BC$2:$BC$23,0)),"0", "1")</f>
        <v>0</v>
      </c>
      <c r="AQ1784" s="2" t="str">
        <f>IF(ISERROR(MATCH(Table18[[#This Row], [Batch Start Semester]],$BD$2:$BD$5,0)),"0", "1")</f>
        <v>0</v>
      </c>
      <c r="AR1784" s="2" t="str">
        <f>IF(ISERROR(MATCH(Table18[[#This Row], [Batch Session ]],$BE$2:$BE$5,0)),"0", "1")</f>
        <v>0</v>
      </c>
      <c r="AS1784" s="2" t="str">
        <f>IF(ISERROR(MATCH(Table18[[#This Row], [Current Semester Number ]],$BF$2:$BF$12,0)),"0", "1")</f>
        <v>0</v>
      </c>
      <c r="AT1784" s="2" t="str">
        <f>IF(ISERROR(MATCH(Table18[[#This Row], [Gender]],$BG$2:$BG$4,0)),"0", "1")</f>
        <v>0</v>
      </c>
      <c r="AU1784" s="2" t="str">
        <f>IF(ISERROR(MATCH(Table18[[#This Row], [Quota Type]],$BH$2:$BH$12,0)),"0", "1")</f>
        <v>0</v>
      </c>
      <c r="AV1784" s="2" t="str">
        <f>IF(ISERROR(MATCH(Table18[[#This Row], [Different Ability Type (only for Differently abled students)]],$BI$2:$BI$8,0)),"0", "1")</f>
        <v>0</v>
      </c>
      <c r="AW1784" s="2"/>
      <c r="AX1784" s="2"/>
      <c r="AY1784" s="2"/>
      <c r="AZ1784" s="2"/>
    </row>
    <row r="1785" ht="14.25">
      <c r="A1785" s="23"/>
      <c r="B1785" s="23"/>
      <c r="C1785" s="23"/>
      <c r="D1785" s="23"/>
      <c r="E1785" s="23"/>
      <c r="F1785" s="23"/>
      <c r="G1785" s="24"/>
      <c r="H1785" s="25"/>
      <c r="I1785" s="26"/>
      <c r="J1785" s="27"/>
      <c r="K1785" s="27"/>
      <c r="L1785" s="27"/>
      <c r="M1785" s="26"/>
      <c r="N1785" s="28"/>
      <c r="O1785" s="29"/>
      <c r="P1785" s="30"/>
      <c r="Q1785" s="30"/>
      <c r="R1785" s="30"/>
      <c r="S1785" s="31"/>
      <c r="T1785" s="26"/>
      <c r="U1785" s="27"/>
      <c r="V1785" s="82"/>
      <c r="W1785" s="83"/>
      <c r="X1785" s="27"/>
      <c r="Y1785" s="36"/>
      <c r="Z1785" s="27"/>
      <c r="AA1785" s="37"/>
      <c r="AB1785" s="38"/>
      <c r="AC1785" s="39"/>
      <c r="AD1785" s="40"/>
      <c r="AK1785" s="2" t="str">
        <f>IF(ISERROR(MATCH(Table18[[#This Row], [Sector of College]],$AY$2:$AY$4,0)),"0", "1")</f>
        <v>0</v>
      </c>
      <c r="AL1785" s="2" t="str">
        <f>IF(ISERROR(MATCH(Table18[[#This Row], [Type of College]],$AZ$2:$AZ$4,0)),"0", "1")</f>
        <v>0</v>
      </c>
      <c r="AM1785" s="2" t="str">
        <f>IF(ISERROR(MATCH(Table18[[#This Row], [College Category]],$BA$2:$BA$15,0)),"0", "1")</f>
        <v>0</v>
      </c>
      <c r="AN1785" s="2" t="str">
        <f>IF(ISERROR(MATCH(Table18[[#This Row], [Degree Duration]],$BB$3:$BB$12,0)),"0", "1")</f>
        <v>0</v>
      </c>
      <c r="AO1785" s="2" t="str">
        <f>IF(ISERROR(MATCH(#REF!,#REF!,0)),"0", "1")</f>
        <v>0</v>
      </c>
      <c r="AP1785" s="2" t="str">
        <f>IF(ISERROR(MATCH(Table18[[#This Row], [Batch Start Year]],$BC$2:$BC$23,0)),"0", "1")</f>
        <v>0</v>
      </c>
      <c r="AQ1785" s="2" t="str">
        <f>IF(ISERROR(MATCH(Table18[[#This Row], [Batch Start Semester]],$BD$2:$BD$5,0)),"0", "1")</f>
        <v>0</v>
      </c>
      <c r="AR1785" s="2" t="str">
        <f>IF(ISERROR(MATCH(Table18[[#This Row], [Batch Session ]],$BE$2:$BE$5,0)),"0", "1")</f>
        <v>0</v>
      </c>
      <c r="AS1785" s="2" t="str">
        <f>IF(ISERROR(MATCH(Table18[[#This Row], [Current Semester Number ]],$BF$2:$BF$12,0)),"0", "1")</f>
        <v>0</v>
      </c>
      <c r="AT1785" s="2" t="str">
        <f>IF(ISERROR(MATCH(Table18[[#This Row], [Gender]],$BG$2:$BG$4,0)),"0", "1")</f>
        <v>0</v>
      </c>
      <c r="AU1785" s="2" t="str">
        <f>IF(ISERROR(MATCH(Table18[[#This Row], [Quota Type]],$BH$2:$BH$12,0)),"0", "1")</f>
        <v>0</v>
      </c>
      <c r="AV1785" s="2" t="str">
        <f>IF(ISERROR(MATCH(Table18[[#This Row], [Different Ability Type (only for Differently abled students)]],$BI$2:$BI$8,0)),"0", "1")</f>
        <v>0</v>
      </c>
      <c r="AW1785" s="2"/>
      <c r="AX1785" s="2"/>
      <c r="AY1785" s="2"/>
      <c r="AZ1785" s="2"/>
    </row>
    <row r="1786" ht="14.25">
      <c r="A1786" s="23"/>
      <c r="B1786" s="23"/>
      <c r="C1786" s="23"/>
      <c r="D1786" s="23"/>
      <c r="E1786" s="23"/>
      <c r="F1786" s="23"/>
      <c r="G1786" s="24"/>
      <c r="H1786" s="25"/>
      <c r="I1786" s="26"/>
      <c r="J1786" s="27"/>
      <c r="K1786" s="27"/>
      <c r="L1786" s="27"/>
      <c r="M1786" s="26"/>
      <c r="N1786" s="28"/>
      <c r="O1786" s="29"/>
      <c r="P1786" s="30"/>
      <c r="Q1786" s="30"/>
      <c r="R1786" s="30"/>
      <c r="S1786" s="31"/>
      <c r="T1786" s="26"/>
      <c r="U1786" s="27"/>
      <c r="V1786" s="82"/>
      <c r="W1786" s="83"/>
      <c r="X1786" s="27"/>
      <c r="Y1786" s="36"/>
      <c r="Z1786" s="27"/>
      <c r="AA1786" s="37"/>
      <c r="AB1786" s="38"/>
      <c r="AC1786" s="39"/>
      <c r="AD1786" s="40"/>
      <c r="AK1786" s="2" t="str">
        <f>IF(ISERROR(MATCH(Table18[[#This Row], [Sector of College]],$AY$2:$AY$4,0)),"0", "1")</f>
        <v>0</v>
      </c>
      <c r="AL1786" s="2" t="str">
        <f>IF(ISERROR(MATCH(Table18[[#This Row], [Type of College]],$AZ$2:$AZ$4,0)),"0", "1")</f>
        <v>0</v>
      </c>
      <c r="AM1786" s="2" t="str">
        <f>IF(ISERROR(MATCH(Table18[[#This Row], [College Category]],$BA$2:$BA$15,0)),"0", "1")</f>
        <v>0</v>
      </c>
      <c r="AN1786" s="2" t="str">
        <f>IF(ISERROR(MATCH(Table18[[#This Row], [Degree Duration]],$BB$3:$BB$12,0)),"0", "1")</f>
        <v>0</v>
      </c>
      <c r="AO1786" s="2" t="str">
        <f>IF(ISERROR(MATCH(#REF!,#REF!,0)),"0", "1")</f>
        <v>0</v>
      </c>
      <c r="AP1786" s="2" t="str">
        <f>IF(ISERROR(MATCH(Table18[[#This Row], [Batch Start Year]],$BC$2:$BC$23,0)),"0", "1")</f>
        <v>0</v>
      </c>
      <c r="AQ1786" s="2" t="str">
        <f>IF(ISERROR(MATCH(Table18[[#This Row], [Batch Start Semester]],$BD$2:$BD$5,0)),"0", "1")</f>
        <v>0</v>
      </c>
      <c r="AR1786" s="2" t="str">
        <f>IF(ISERROR(MATCH(Table18[[#This Row], [Batch Session ]],$BE$2:$BE$5,0)),"0", "1")</f>
        <v>0</v>
      </c>
      <c r="AS1786" s="2" t="str">
        <f>IF(ISERROR(MATCH(Table18[[#This Row], [Current Semester Number ]],$BF$2:$BF$12,0)),"0", "1")</f>
        <v>0</v>
      </c>
      <c r="AT1786" s="2" t="str">
        <f>IF(ISERROR(MATCH(Table18[[#This Row], [Gender]],$BG$2:$BG$4,0)),"0", "1")</f>
        <v>0</v>
      </c>
      <c r="AU1786" s="2" t="str">
        <f>IF(ISERROR(MATCH(Table18[[#This Row], [Quota Type]],$BH$2:$BH$12,0)),"0", "1")</f>
        <v>0</v>
      </c>
      <c r="AV1786" s="2" t="str">
        <f>IF(ISERROR(MATCH(Table18[[#This Row], [Different Ability Type (only for Differently abled students)]],$BI$2:$BI$8,0)),"0", "1")</f>
        <v>0</v>
      </c>
      <c r="AW1786" s="2"/>
      <c r="AX1786" s="2"/>
      <c r="AY1786" s="2"/>
      <c r="AZ1786" s="2"/>
    </row>
    <row r="1787" ht="14.25">
      <c r="A1787" s="23"/>
      <c r="B1787" s="23"/>
      <c r="C1787" s="23"/>
      <c r="D1787" s="23"/>
      <c r="E1787" s="23"/>
      <c r="F1787" s="23"/>
      <c r="G1787" s="24"/>
      <c r="H1787" s="25"/>
      <c r="I1787" s="26"/>
      <c r="J1787" s="27"/>
      <c r="K1787" s="27"/>
      <c r="L1787" s="27"/>
      <c r="M1787" s="26"/>
      <c r="N1787" s="28"/>
      <c r="O1787" s="29"/>
      <c r="P1787" s="30"/>
      <c r="Q1787" s="30"/>
      <c r="R1787" s="30"/>
      <c r="S1787" s="31"/>
      <c r="T1787" s="26"/>
      <c r="U1787" s="27"/>
      <c r="V1787" s="82"/>
      <c r="W1787" s="83"/>
      <c r="X1787" s="27"/>
      <c r="Y1787" s="36"/>
      <c r="Z1787" s="27"/>
      <c r="AA1787" s="37"/>
      <c r="AB1787" s="38"/>
      <c r="AC1787" s="39"/>
      <c r="AD1787" s="40"/>
      <c r="AK1787" s="2" t="str">
        <f>IF(ISERROR(MATCH(Table18[[#This Row], [Sector of College]],$AY$2:$AY$4,0)),"0", "1")</f>
        <v>0</v>
      </c>
      <c r="AL1787" s="2" t="str">
        <f>IF(ISERROR(MATCH(Table18[[#This Row], [Type of College]],$AZ$2:$AZ$4,0)),"0", "1")</f>
        <v>0</v>
      </c>
      <c r="AM1787" s="2" t="str">
        <f>IF(ISERROR(MATCH(Table18[[#This Row], [College Category]],$BA$2:$BA$15,0)),"0", "1")</f>
        <v>0</v>
      </c>
      <c r="AN1787" s="2" t="str">
        <f>IF(ISERROR(MATCH(Table18[[#This Row], [Degree Duration]],$BB$3:$BB$12,0)),"0", "1")</f>
        <v>0</v>
      </c>
      <c r="AO1787" s="2" t="str">
        <f>IF(ISERROR(MATCH(#REF!,#REF!,0)),"0", "1")</f>
        <v>0</v>
      </c>
      <c r="AP1787" s="2" t="str">
        <f>IF(ISERROR(MATCH(Table18[[#This Row], [Batch Start Year]],$BC$2:$BC$23,0)),"0", "1")</f>
        <v>0</v>
      </c>
      <c r="AQ1787" s="2" t="str">
        <f>IF(ISERROR(MATCH(Table18[[#This Row], [Batch Start Semester]],$BD$2:$BD$5,0)),"0", "1")</f>
        <v>0</v>
      </c>
      <c r="AR1787" s="2" t="str">
        <f>IF(ISERROR(MATCH(Table18[[#This Row], [Batch Session ]],$BE$2:$BE$5,0)),"0", "1")</f>
        <v>0</v>
      </c>
      <c r="AS1787" s="2" t="str">
        <f>IF(ISERROR(MATCH(Table18[[#This Row], [Current Semester Number ]],$BF$2:$BF$12,0)),"0", "1")</f>
        <v>0</v>
      </c>
      <c r="AT1787" s="2" t="str">
        <f>IF(ISERROR(MATCH(Table18[[#This Row], [Gender]],$BG$2:$BG$4,0)),"0", "1")</f>
        <v>0</v>
      </c>
      <c r="AU1787" s="2" t="str">
        <f>IF(ISERROR(MATCH(Table18[[#This Row], [Quota Type]],$BH$2:$BH$12,0)),"0", "1")</f>
        <v>0</v>
      </c>
      <c r="AV1787" s="2" t="str">
        <f>IF(ISERROR(MATCH(Table18[[#This Row], [Different Ability Type (only for Differently abled students)]],$BI$2:$BI$8,0)),"0", "1")</f>
        <v>0</v>
      </c>
      <c r="AW1787" s="2"/>
      <c r="AX1787" s="2"/>
      <c r="AY1787" s="2"/>
      <c r="AZ1787" s="2"/>
    </row>
    <row r="1788" ht="14.25">
      <c r="A1788" s="23"/>
      <c r="B1788" s="23"/>
      <c r="C1788" s="23"/>
      <c r="D1788" s="23"/>
      <c r="E1788" s="23"/>
      <c r="F1788" s="23"/>
      <c r="G1788" s="24"/>
      <c r="H1788" s="25"/>
      <c r="I1788" s="26"/>
      <c r="J1788" s="27"/>
      <c r="K1788" s="27"/>
      <c r="L1788" s="27"/>
      <c r="M1788" s="26"/>
      <c r="N1788" s="28"/>
      <c r="O1788" s="29"/>
      <c r="P1788" s="30"/>
      <c r="Q1788" s="30"/>
      <c r="R1788" s="30"/>
      <c r="S1788" s="31"/>
      <c r="T1788" s="26"/>
      <c r="U1788" s="27"/>
      <c r="V1788" s="82"/>
      <c r="W1788" s="83"/>
      <c r="X1788" s="27"/>
      <c r="Y1788" s="36"/>
      <c r="Z1788" s="27"/>
      <c r="AA1788" s="37"/>
      <c r="AB1788" s="38"/>
      <c r="AC1788" s="39"/>
      <c r="AD1788" s="40"/>
      <c r="AK1788" s="2" t="str">
        <f>IF(ISERROR(MATCH(Table18[[#This Row], [Sector of College]],$AY$2:$AY$4,0)),"0", "1")</f>
        <v>0</v>
      </c>
      <c r="AL1788" s="2" t="str">
        <f>IF(ISERROR(MATCH(Table18[[#This Row], [Type of College]],$AZ$2:$AZ$4,0)),"0", "1")</f>
        <v>0</v>
      </c>
      <c r="AM1788" s="2" t="str">
        <f>IF(ISERROR(MATCH(Table18[[#This Row], [College Category]],$BA$2:$BA$15,0)),"0", "1")</f>
        <v>0</v>
      </c>
      <c r="AN1788" s="2" t="str">
        <f>IF(ISERROR(MATCH(Table18[[#This Row], [Degree Duration]],$BB$3:$BB$12,0)),"0", "1")</f>
        <v>0</v>
      </c>
      <c r="AO1788" s="2" t="str">
        <f>IF(ISERROR(MATCH(#REF!,#REF!,0)),"0", "1")</f>
        <v>0</v>
      </c>
      <c r="AP1788" s="2" t="str">
        <f>IF(ISERROR(MATCH(Table18[[#This Row], [Batch Start Year]],$BC$2:$BC$23,0)),"0", "1")</f>
        <v>0</v>
      </c>
      <c r="AQ1788" s="2" t="str">
        <f>IF(ISERROR(MATCH(Table18[[#This Row], [Batch Start Semester]],$BD$2:$BD$5,0)),"0", "1")</f>
        <v>0</v>
      </c>
      <c r="AR1788" s="2" t="str">
        <f>IF(ISERROR(MATCH(Table18[[#This Row], [Batch Session ]],$BE$2:$BE$5,0)),"0", "1")</f>
        <v>0</v>
      </c>
      <c r="AS1788" s="2" t="str">
        <f>IF(ISERROR(MATCH(Table18[[#This Row], [Current Semester Number ]],$BF$2:$BF$12,0)),"0", "1")</f>
        <v>0</v>
      </c>
      <c r="AT1788" s="2" t="str">
        <f>IF(ISERROR(MATCH(Table18[[#This Row], [Gender]],$BG$2:$BG$4,0)),"0", "1")</f>
        <v>0</v>
      </c>
      <c r="AU1788" s="2" t="str">
        <f>IF(ISERROR(MATCH(Table18[[#This Row], [Quota Type]],$BH$2:$BH$12,0)),"0", "1")</f>
        <v>0</v>
      </c>
      <c r="AV1788" s="2" t="str">
        <f>IF(ISERROR(MATCH(Table18[[#This Row], [Different Ability Type (only for Differently abled students)]],$BI$2:$BI$8,0)),"0", "1")</f>
        <v>0</v>
      </c>
      <c r="AW1788" s="2"/>
      <c r="AX1788" s="2"/>
      <c r="AY1788" s="2"/>
      <c r="AZ1788" s="2"/>
    </row>
    <row r="1789" ht="14.25">
      <c r="A1789" s="23"/>
      <c r="B1789" s="23"/>
      <c r="C1789" s="23"/>
      <c r="D1789" s="23"/>
      <c r="E1789" s="23"/>
      <c r="F1789" s="23"/>
      <c r="G1789" s="24"/>
      <c r="H1789" s="25"/>
      <c r="I1789" s="26"/>
      <c r="J1789" s="27"/>
      <c r="K1789" s="27"/>
      <c r="L1789" s="27"/>
      <c r="M1789" s="26"/>
      <c r="N1789" s="28"/>
      <c r="O1789" s="29"/>
      <c r="P1789" s="30"/>
      <c r="Q1789" s="30"/>
      <c r="R1789" s="30"/>
      <c r="S1789" s="31"/>
      <c r="T1789" s="26"/>
      <c r="U1789" s="27"/>
      <c r="V1789" s="82"/>
      <c r="W1789" s="83"/>
      <c r="X1789" s="27"/>
      <c r="Y1789" s="36"/>
      <c r="Z1789" s="27"/>
      <c r="AA1789" s="37"/>
      <c r="AB1789" s="38"/>
      <c r="AC1789" s="39"/>
      <c r="AD1789" s="40"/>
      <c r="AK1789" s="2" t="str">
        <f>IF(ISERROR(MATCH(Table18[[#This Row], [Sector of College]],$AY$2:$AY$4,0)),"0", "1")</f>
        <v>0</v>
      </c>
      <c r="AL1789" s="2" t="str">
        <f>IF(ISERROR(MATCH(Table18[[#This Row], [Type of College]],$AZ$2:$AZ$4,0)),"0", "1")</f>
        <v>0</v>
      </c>
      <c r="AM1789" s="2" t="str">
        <f>IF(ISERROR(MATCH(Table18[[#This Row], [College Category]],$BA$2:$BA$15,0)),"0", "1")</f>
        <v>0</v>
      </c>
      <c r="AN1789" s="2" t="str">
        <f>IF(ISERROR(MATCH(Table18[[#This Row], [Degree Duration]],$BB$3:$BB$12,0)),"0", "1")</f>
        <v>0</v>
      </c>
      <c r="AO1789" s="2" t="str">
        <f>IF(ISERROR(MATCH(#REF!,#REF!,0)),"0", "1")</f>
        <v>0</v>
      </c>
      <c r="AP1789" s="2" t="str">
        <f>IF(ISERROR(MATCH(Table18[[#This Row], [Batch Start Year]],$BC$2:$BC$23,0)),"0", "1")</f>
        <v>0</v>
      </c>
      <c r="AQ1789" s="2" t="str">
        <f>IF(ISERROR(MATCH(Table18[[#This Row], [Batch Start Semester]],$BD$2:$BD$5,0)),"0", "1")</f>
        <v>0</v>
      </c>
      <c r="AR1789" s="2" t="str">
        <f>IF(ISERROR(MATCH(Table18[[#This Row], [Batch Session ]],$BE$2:$BE$5,0)),"0", "1")</f>
        <v>0</v>
      </c>
      <c r="AS1789" s="2" t="str">
        <f>IF(ISERROR(MATCH(Table18[[#This Row], [Current Semester Number ]],$BF$2:$BF$12,0)),"0", "1")</f>
        <v>0</v>
      </c>
      <c r="AT1789" s="2" t="str">
        <f>IF(ISERROR(MATCH(Table18[[#This Row], [Gender]],$BG$2:$BG$4,0)),"0", "1")</f>
        <v>0</v>
      </c>
      <c r="AU1789" s="2" t="str">
        <f>IF(ISERROR(MATCH(Table18[[#This Row], [Quota Type]],$BH$2:$BH$12,0)),"0", "1")</f>
        <v>0</v>
      </c>
      <c r="AV1789" s="2" t="str">
        <f>IF(ISERROR(MATCH(Table18[[#This Row], [Different Ability Type (only for Differently abled students)]],$BI$2:$BI$8,0)),"0", "1")</f>
        <v>0</v>
      </c>
      <c r="AW1789" s="2"/>
      <c r="AX1789" s="2"/>
      <c r="AY1789" s="2"/>
      <c r="AZ1789" s="2"/>
    </row>
    <row r="1790" ht="14.25">
      <c r="A1790" s="23"/>
      <c r="B1790" s="23"/>
      <c r="C1790" s="23"/>
      <c r="D1790" s="23"/>
      <c r="E1790" s="23"/>
      <c r="F1790" s="23"/>
      <c r="G1790" s="24"/>
      <c r="H1790" s="25"/>
      <c r="I1790" s="26"/>
      <c r="J1790" s="27"/>
      <c r="K1790" s="27"/>
      <c r="L1790" s="27"/>
      <c r="M1790" s="26"/>
      <c r="N1790" s="28"/>
      <c r="O1790" s="29"/>
      <c r="P1790" s="30"/>
      <c r="Q1790" s="30"/>
      <c r="R1790" s="30"/>
      <c r="S1790" s="31"/>
      <c r="T1790" s="26"/>
      <c r="U1790" s="27"/>
      <c r="V1790" s="82"/>
      <c r="W1790" s="83"/>
      <c r="X1790" s="27"/>
      <c r="Y1790" s="36"/>
      <c r="Z1790" s="27"/>
      <c r="AA1790" s="37"/>
      <c r="AB1790" s="38"/>
      <c r="AC1790" s="39"/>
      <c r="AD1790" s="40"/>
      <c r="AK1790" s="2" t="str">
        <f>IF(ISERROR(MATCH(Table18[[#This Row], [Sector of College]],$AY$2:$AY$4,0)),"0", "1")</f>
        <v>0</v>
      </c>
      <c r="AL1790" s="2" t="str">
        <f>IF(ISERROR(MATCH(Table18[[#This Row], [Type of College]],$AZ$2:$AZ$4,0)),"0", "1")</f>
        <v>0</v>
      </c>
      <c r="AM1790" s="2" t="str">
        <f>IF(ISERROR(MATCH(Table18[[#This Row], [College Category]],$BA$2:$BA$15,0)),"0", "1")</f>
        <v>0</v>
      </c>
      <c r="AN1790" s="2" t="str">
        <f>IF(ISERROR(MATCH(Table18[[#This Row], [Degree Duration]],$BB$3:$BB$12,0)),"0", "1")</f>
        <v>0</v>
      </c>
      <c r="AO1790" s="2" t="str">
        <f>IF(ISERROR(MATCH(#REF!,#REF!,0)),"0", "1")</f>
        <v>0</v>
      </c>
      <c r="AP1790" s="2" t="str">
        <f>IF(ISERROR(MATCH(Table18[[#This Row], [Batch Start Year]],$BC$2:$BC$23,0)),"0", "1")</f>
        <v>0</v>
      </c>
      <c r="AQ1790" s="2" t="str">
        <f>IF(ISERROR(MATCH(Table18[[#This Row], [Batch Start Semester]],$BD$2:$BD$5,0)),"0", "1")</f>
        <v>0</v>
      </c>
      <c r="AR1790" s="2" t="str">
        <f>IF(ISERROR(MATCH(Table18[[#This Row], [Batch Session ]],$BE$2:$BE$5,0)),"0", "1")</f>
        <v>0</v>
      </c>
      <c r="AS1790" s="2" t="str">
        <f>IF(ISERROR(MATCH(Table18[[#This Row], [Current Semester Number ]],$BF$2:$BF$12,0)),"0", "1")</f>
        <v>0</v>
      </c>
      <c r="AT1790" s="2" t="str">
        <f>IF(ISERROR(MATCH(Table18[[#This Row], [Gender]],$BG$2:$BG$4,0)),"0", "1")</f>
        <v>0</v>
      </c>
      <c r="AU1790" s="2" t="str">
        <f>IF(ISERROR(MATCH(Table18[[#This Row], [Quota Type]],$BH$2:$BH$12,0)),"0", "1")</f>
        <v>0</v>
      </c>
      <c r="AV1790" s="2" t="str">
        <f>IF(ISERROR(MATCH(Table18[[#This Row], [Different Ability Type (only for Differently abled students)]],$BI$2:$BI$8,0)),"0", "1")</f>
        <v>0</v>
      </c>
      <c r="AW1790" s="2"/>
      <c r="AX1790" s="2"/>
      <c r="AY1790" s="2"/>
      <c r="AZ1790" s="2"/>
    </row>
    <row r="1791" ht="14.25">
      <c r="A1791" s="23"/>
      <c r="B1791" s="23"/>
      <c r="C1791" s="23"/>
      <c r="D1791" s="23"/>
      <c r="E1791" s="23"/>
      <c r="F1791" s="23"/>
      <c r="G1791" s="24"/>
      <c r="H1791" s="25"/>
      <c r="I1791" s="26"/>
      <c r="J1791" s="27"/>
      <c r="K1791" s="27"/>
      <c r="L1791" s="27"/>
      <c r="M1791" s="26"/>
      <c r="N1791" s="28"/>
      <c r="O1791" s="29"/>
      <c r="P1791" s="30"/>
      <c r="Q1791" s="30"/>
      <c r="R1791" s="30"/>
      <c r="S1791" s="31"/>
      <c r="T1791" s="26"/>
      <c r="U1791" s="27"/>
      <c r="V1791" s="82"/>
      <c r="W1791" s="83"/>
      <c r="X1791" s="27"/>
      <c r="Y1791" s="36"/>
      <c r="Z1791" s="27"/>
      <c r="AA1791" s="37"/>
      <c r="AB1791" s="38"/>
      <c r="AC1791" s="39"/>
      <c r="AD1791" s="40"/>
      <c r="AK1791" s="2" t="str">
        <f>IF(ISERROR(MATCH(Table18[[#This Row], [Sector of College]],$AY$2:$AY$4,0)),"0", "1")</f>
        <v>0</v>
      </c>
      <c r="AL1791" s="2" t="str">
        <f>IF(ISERROR(MATCH(Table18[[#This Row], [Type of College]],$AZ$2:$AZ$4,0)),"0", "1")</f>
        <v>0</v>
      </c>
      <c r="AM1791" s="2" t="str">
        <f>IF(ISERROR(MATCH(Table18[[#This Row], [College Category]],$BA$2:$BA$15,0)),"0", "1")</f>
        <v>0</v>
      </c>
      <c r="AN1791" s="2" t="str">
        <f>IF(ISERROR(MATCH(Table18[[#This Row], [Degree Duration]],$BB$3:$BB$12,0)),"0", "1")</f>
        <v>0</v>
      </c>
      <c r="AO1791" s="2" t="str">
        <f>IF(ISERROR(MATCH(#REF!,#REF!,0)),"0", "1")</f>
        <v>0</v>
      </c>
      <c r="AP1791" s="2" t="str">
        <f>IF(ISERROR(MATCH(Table18[[#This Row], [Batch Start Year]],$BC$2:$BC$23,0)),"0", "1")</f>
        <v>0</v>
      </c>
      <c r="AQ1791" s="2" t="str">
        <f>IF(ISERROR(MATCH(Table18[[#This Row], [Batch Start Semester]],$BD$2:$BD$5,0)),"0", "1")</f>
        <v>0</v>
      </c>
      <c r="AR1791" s="2" t="str">
        <f>IF(ISERROR(MATCH(Table18[[#This Row], [Batch Session ]],$BE$2:$BE$5,0)),"0", "1")</f>
        <v>0</v>
      </c>
      <c r="AS1791" s="2" t="str">
        <f>IF(ISERROR(MATCH(Table18[[#This Row], [Current Semester Number ]],$BF$2:$BF$12,0)),"0", "1")</f>
        <v>0</v>
      </c>
      <c r="AT1791" s="2" t="str">
        <f>IF(ISERROR(MATCH(Table18[[#This Row], [Gender]],$BG$2:$BG$4,0)),"0", "1")</f>
        <v>0</v>
      </c>
      <c r="AU1791" s="2" t="str">
        <f>IF(ISERROR(MATCH(Table18[[#This Row], [Quota Type]],$BH$2:$BH$12,0)),"0", "1")</f>
        <v>0</v>
      </c>
      <c r="AV1791" s="2" t="str">
        <f>IF(ISERROR(MATCH(Table18[[#This Row], [Different Ability Type (only for Differently abled students)]],$BI$2:$BI$8,0)),"0", "1")</f>
        <v>0</v>
      </c>
      <c r="AW1791" s="2"/>
      <c r="AX1791" s="2"/>
      <c r="AY1791" s="2"/>
      <c r="AZ1791" s="2"/>
    </row>
    <row r="1792" ht="14.25">
      <c r="A1792" s="23"/>
      <c r="B1792" s="23"/>
      <c r="C1792" s="23"/>
      <c r="D1792" s="23"/>
      <c r="E1792" s="23"/>
      <c r="F1792" s="23"/>
      <c r="G1792" s="24"/>
      <c r="H1792" s="25"/>
      <c r="I1792" s="26"/>
      <c r="J1792" s="27"/>
      <c r="K1792" s="27"/>
      <c r="L1792" s="27"/>
      <c r="M1792" s="26"/>
      <c r="N1792" s="28"/>
      <c r="O1792" s="29"/>
      <c r="P1792" s="30"/>
      <c r="Q1792" s="30"/>
      <c r="R1792" s="30"/>
      <c r="S1792" s="31"/>
      <c r="T1792" s="26"/>
      <c r="U1792" s="27"/>
      <c r="V1792" s="82"/>
      <c r="W1792" s="83"/>
      <c r="X1792" s="27"/>
      <c r="Y1792" s="36"/>
      <c r="Z1792" s="27"/>
      <c r="AA1792" s="37"/>
      <c r="AB1792" s="38"/>
      <c r="AC1792" s="39"/>
      <c r="AD1792" s="40"/>
      <c r="AK1792" s="2" t="str">
        <f>IF(ISERROR(MATCH(Table18[[#This Row], [Sector of College]],$AY$2:$AY$4,0)),"0", "1")</f>
        <v>0</v>
      </c>
      <c r="AL1792" s="2" t="str">
        <f>IF(ISERROR(MATCH(Table18[[#This Row], [Type of College]],$AZ$2:$AZ$4,0)),"0", "1")</f>
        <v>0</v>
      </c>
      <c r="AM1792" s="2" t="str">
        <f>IF(ISERROR(MATCH(Table18[[#This Row], [College Category]],$BA$2:$BA$15,0)),"0", "1")</f>
        <v>0</v>
      </c>
      <c r="AN1792" s="2" t="str">
        <f>IF(ISERROR(MATCH(Table18[[#This Row], [Degree Duration]],$BB$3:$BB$12,0)),"0", "1")</f>
        <v>0</v>
      </c>
      <c r="AO1792" s="2" t="str">
        <f>IF(ISERROR(MATCH(#REF!,#REF!,0)),"0", "1")</f>
        <v>0</v>
      </c>
      <c r="AP1792" s="2" t="str">
        <f>IF(ISERROR(MATCH(Table18[[#This Row], [Batch Start Year]],$BC$2:$BC$23,0)),"0", "1")</f>
        <v>0</v>
      </c>
      <c r="AQ1792" s="2" t="str">
        <f>IF(ISERROR(MATCH(Table18[[#This Row], [Batch Start Semester]],$BD$2:$BD$5,0)),"0", "1")</f>
        <v>0</v>
      </c>
      <c r="AR1792" s="2" t="str">
        <f>IF(ISERROR(MATCH(Table18[[#This Row], [Batch Session ]],$BE$2:$BE$5,0)),"0", "1")</f>
        <v>0</v>
      </c>
      <c r="AS1792" s="2" t="str">
        <f>IF(ISERROR(MATCH(Table18[[#This Row], [Current Semester Number ]],$BF$2:$BF$12,0)),"0", "1")</f>
        <v>0</v>
      </c>
      <c r="AT1792" s="2" t="str">
        <f>IF(ISERROR(MATCH(Table18[[#This Row], [Gender]],$BG$2:$BG$4,0)),"0", "1")</f>
        <v>0</v>
      </c>
      <c r="AU1792" s="2" t="str">
        <f>IF(ISERROR(MATCH(Table18[[#This Row], [Quota Type]],$BH$2:$BH$12,0)),"0", "1")</f>
        <v>0</v>
      </c>
      <c r="AV1792" s="2" t="str">
        <f>IF(ISERROR(MATCH(Table18[[#This Row], [Different Ability Type (only for Differently abled students)]],$BI$2:$BI$8,0)),"0", "1")</f>
        <v>0</v>
      </c>
      <c r="AW1792" s="2"/>
      <c r="AX1792" s="2"/>
      <c r="AY1792" s="2"/>
      <c r="AZ1792" s="2"/>
    </row>
    <row r="1793" ht="14.25">
      <c r="A1793" s="23"/>
      <c r="B1793" s="23"/>
      <c r="C1793" s="23"/>
      <c r="D1793" s="23"/>
      <c r="E1793" s="23"/>
      <c r="F1793" s="23"/>
      <c r="G1793" s="24"/>
      <c r="H1793" s="25"/>
      <c r="I1793" s="26"/>
      <c r="J1793" s="27"/>
      <c r="K1793" s="27"/>
      <c r="L1793" s="27"/>
      <c r="M1793" s="26"/>
      <c r="N1793" s="28"/>
      <c r="O1793" s="29"/>
      <c r="P1793" s="30"/>
      <c r="Q1793" s="30"/>
      <c r="R1793" s="30"/>
      <c r="S1793" s="31"/>
      <c r="T1793" s="26"/>
      <c r="U1793" s="27"/>
      <c r="V1793" s="82"/>
      <c r="W1793" s="83"/>
      <c r="X1793" s="27"/>
      <c r="Y1793" s="36"/>
      <c r="Z1793" s="27"/>
      <c r="AA1793" s="37"/>
      <c r="AB1793" s="38"/>
      <c r="AC1793" s="39"/>
      <c r="AD1793" s="40"/>
      <c r="AK1793" s="2" t="str">
        <f>IF(ISERROR(MATCH(Table18[[#This Row], [Sector of College]],$AY$2:$AY$4,0)),"0", "1")</f>
        <v>0</v>
      </c>
      <c r="AL1793" s="2" t="str">
        <f>IF(ISERROR(MATCH(Table18[[#This Row], [Type of College]],$AZ$2:$AZ$4,0)),"0", "1")</f>
        <v>0</v>
      </c>
      <c r="AM1793" s="2" t="str">
        <f>IF(ISERROR(MATCH(Table18[[#This Row], [College Category]],$BA$2:$BA$15,0)),"0", "1")</f>
        <v>0</v>
      </c>
      <c r="AN1793" s="2" t="str">
        <f>IF(ISERROR(MATCH(Table18[[#This Row], [Degree Duration]],$BB$3:$BB$12,0)),"0", "1")</f>
        <v>0</v>
      </c>
      <c r="AO1793" s="2" t="str">
        <f>IF(ISERROR(MATCH(#REF!,#REF!,0)),"0", "1")</f>
        <v>0</v>
      </c>
      <c r="AP1793" s="2" t="str">
        <f>IF(ISERROR(MATCH(Table18[[#This Row], [Batch Start Year]],$BC$2:$BC$23,0)),"0", "1")</f>
        <v>0</v>
      </c>
      <c r="AQ1793" s="2" t="str">
        <f>IF(ISERROR(MATCH(Table18[[#This Row], [Batch Start Semester]],$BD$2:$BD$5,0)),"0", "1")</f>
        <v>0</v>
      </c>
      <c r="AR1793" s="2" t="str">
        <f>IF(ISERROR(MATCH(Table18[[#This Row], [Batch Session ]],$BE$2:$BE$5,0)),"0", "1")</f>
        <v>0</v>
      </c>
      <c r="AS1793" s="2" t="str">
        <f>IF(ISERROR(MATCH(Table18[[#This Row], [Current Semester Number ]],$BF$2:$BF$12,0)),"0", "1")</f>
        <v>0</v>
      </c>
      <c r="AT1793" s="2" t="str">
        <f>IF(ISERROR(MATCH(Table18[[#This Row], [Gender]],$BG$2:$BG$4,0)),"0", "1")</f>
        <v>0</v>
      </c>
      <c r="AU1793" s="2" t="str">
        <f>IF(ISERROR(MATCH(Table18[[#This Row], [Quota Type]],$BH$2:$BH$12,0)),"0", "1")</f>
        <v>0</v>
      </c>
      <c r="AV1793" s="2" t="str">
        <f>IF(ISERROR(MATCH(Table18[[#This Row], [Different Ability Type (only for Differently abled students)]],$BI$2:$BI$8,0)),"0", "1")</f>
        <v>0</v>
      </c>
      <c r="AW1793" s="2"/>
      <c r="AX1793" s="2"/>
      <c r="AY1793" s="2"/>
      <c r="AZ1793" s="2"/>
    </row>
    <row r="1794" ht="14.25">
      <c r="A1794" s="23"/>
      <c r="B1794" s="23"/>
      <c r="C1794" s="23"/>
      <c r="D1794" s="23"/>
      <c r="E1794" s="23"/>
      <c r="F1794" s="23"/>
      <c r="G1794" s="24"/>
      <c r="H1794" s="25"/>
      <c r="I1794" s="26"/>
      <c r="J1794" s="27"/>
      <c r="K1794" s="27"/>
      <c r="L1794" s="27"/>
      <c r="M1794" s="26"/>
      <c r="N1794" s="28"/>
      <c r="O1794" s="29"/>
      <c r="P1794" s="30"/>
      <c r="Q1794" s="30"/>
      <c r="R1794" s="30"/>
      <c r="S1794" s="31"/>
      <c r="T1794" s="26"/>
      <c r="U1794" s="27"/>
      <c r="V1794" s="82"/>
      <c r="W1794" s="83"/>
      <c r="X1794" s="27"/>
      <c r="Y1794" s="36"/>
      <c r="Z1794" s="27"/>
      <c r="AA1794" s="37"/>
      <c r="AB1794" s="38"/>
      <c r="AC1794" s="39"/>
      <c r="AD1794" s="40"/>
      <c r="AK1794" s="2" t="str">
        <f>IF(ISERROR(MATCH(Table18[[#This Row], [Sector of College]],$AY$2:$AY$4,0)),"0", "1")</f>
        <v>0</v>
      </c>
      <c r="AL1794" s="2" t="str">
        <f>IF(ISERROR(MATCH(Table18[[#This Row], [Type of College]],$AZ$2:$AZ$4,0)),"0", "1")</f>
        <v>0</v>
      </c>
      <c r="AM1794" s="2" t="str">
        <f>IF(ISERROR(MATCH(Table18[[#This Row], [College Category]],$BA$2:$BA$15,0)),"0", "1")</f>
        <v>0</v>
      </c>
      <c r="AN1794" s="2" t="str">
        <f>IF(ISERROR(MATCH(Table18[[#This Row], [Degree Duration]],$BB$3:$BB$12,0)),"0", "1")</f>
        <v>0</v>
      </c>
      <c r="AO1794" s="2" t="str">
        <f>IF(ISERROR(MATCH(#REF!,#REF!,0)),"0", "1")</f>
        <v>0</v>
      </c>
      <c r="AP1794" s="2" t="str">
        <f>IF(ISERROR(MATCH(Table18[[#This Row], [Batch Start Year]],$BC$2:$BC$23,0)),"0", "1")</f>
        <v>0</v>
      </c>
      <c r="AQ1794" s="2" t="str">
        <f>IF(ISERROR(MATCH(Table18[[#This Row], [Batch Start Semester]],$BD$2:$BD$5,0)),"0", "1")</f>
        <v>0</v>
      </c>
      <c r="AR1794" s="2" t="str">
        <f>IF(ISERROR(MATCH(Table18[[#This Row], [Batch Session ]],$BE$2:$BE$5,0)),"0", "1")</f>
        <v>0</v>
      </c>
      <c r="AS1794" s="2" t="str">
        <f>IF(ISERROR(MATCH(Table18[[#This Row], [Current Semester Number ]],$BF$2:$BF$12,0)),"0", "1")</f>
        <v>0</v>
      </c>
      <c r="AT1794" s="2" t="str">
        <f>IF(ISERROR(MATCH(Table18[[#This Row], [Gender]],$BG$2:$BG$4,0)),"0", "1")</f>
        <v>0</v>
      </c>
      <c r="AU1794" s="2" t="str">
        <f>IF(ISERROR(MATCH(Table18[[#This Row], [Quota Type]],$BH$2:$BH$12,0)),"0", "1")</f>
        <v>0</v>
      </c>
      <c r="AV1794" s="2" t="str">
        <f>IF(ISERROR(MATCH(Table18[[#This Row], [Different Ability Type (only for Differently abled students)]],$BI$2:$BI$8,0)),"0", "1")</f>
        <v>0</v>
      </c>
      <c r="AW1794" s="2"/>
      <c r="AX1794" s="2"/>
      <c r="AY1794" s="2"/>
      <c r="AZ1794" s="2"/>
    </row>
    <row r="1795" ht="14.25">
      <c r="A1795" s="23"/>
      <c r="B1795" s="23"/>
      <c r="C1795" s="23"/>
      <c r="D1795" s="23"/>
      <c r="E1795" s="23"/>
      <c r="F1795" s="23"/>
      <c r="G1795" s="24"/>
      <c r="H1795" s="25"/>
      <c r="I1795" s="26"/>
      <c r="J1795" s="27"/>
      <c r="K1795" s="27"/>
      <c r="L1795" s="27"/>
      <c r="M1795" s="26"/>
      <c r="N1795" s="28"/>
      <c r="O1795" s="29"/>
      <c r="P1795" s="30"/>
      <c r="Q1795" s="30"/>
      <c r="R1795" s="30"/>
      <c r="S1795" s="31"/>
      <c r="T1795" s="26"/>
      <c r="U1795" s="27"/>
      <c r="V1795" s="82"/>
      <c r="W1795" s="83"/>
      <c r="X1795" s="27"/>
      <c r="Y1795" s="36"/>
      <c r="Z1795" s="27"/>
      <c r="AA1795" s="37"/>
      <c r="AB1795" s="38"/>
      <c r="AC1795" s="39"/>
      <c r="AD1795" s="40"/>
      <c r="AK1795" s="2" t="str">
        <f>IF(ISERROR(MATCH(Table18[[#This Row], [Sector of College]],$AY$2:$AY$4,0)),"0", "1")</f>
        <v>0</v>
      </c>
      <c r="AL1795" s="2" t="str">
        <f>IF(ISERROR(MATCH(Table18[[#This Row], [Type of College]],$AZ$2:$AZ$4,0)),"0", "1")</f>
        <v>0</v>
      </c>
      <c r="AM1795" s="2" t="str">
        <f>IF(ISERROR(MATCH(Table18[[#This Row], [College Category]],$BA$2:$BA$15,0)),"0", "1")</f>
        <v>0</v>
      </c>
      <c r="AN1795" s="2" t="str">
        <f>IF(ISERROR(MATCH(Table18[[#This Row], [Degree Duration]],$BB$3:$BB$12,0)),"0", "1")</f>
        <v>0</v>
      </c>
      <c r="AO1795" s="2" t="str">
        <f>IF(ISERROR(MATCH(#REF!,#REF!,0)),"0", "1")</f>
        <v>0</v>
      </c>
      <c r="AP1795" s="2" t="str">
        <f>IF(ISERROR(MATCH(Table18[[#This Row], [Batch Start Year]],$BC$2:$BC$23,0)),"0", "1")</f>
        <v>0</v>
      </c>
      <c r="AQ1795" s="2" t="str">
        <f>IF(ISERROR(MATCH(Table18[[#This Row], [Batch Start Semester]],$BD$2:$BD$5,0)),"0", "1")</f>
        <v>0</v>
      </c>
      <c r="AR1795" s="2" t="str">
        <f>IF(ISERROR(MATCH(Table18[[#This Row], [Batch Session ]],$BE$2:$BE$5,0)),"0", "1")</f>
        <v>0</v>
      </c>
      <c r="AS1795" s="2" t="str">
        <f>IF(ISERROR(MATCH(Table18[[#This Row], [Current Semester Number ]],$BF$2:$BF$12,0)),"0", "1")</f>
        <v>0</v>
      </c>
      <c r="AT1795" s="2" t="str">
        <f>IF(ISERROR(MATCH(Table18[[#This Row], [Gender]],$BG$2:$BG$4,0)),"0", "1")</f>
        <v>0</v>
      </c>
      <c r="AU1795" s="2" t="str">
        <f>IF(ISERROR(MATCH(Table18[[#This Row], [Quota Type]],$BH$2:$BH$12,0)),"0", "1")</f>
        <v>0</v>
      </c>
      <c r="AV1795" s="2" t="str">
        <f>IF(ISERROR(MATCH(Table18[[#This Row], [Different Ability Type (only for Differently abled students)]],$BI$2:$BI$8,0)),"0", "1")</f>
        <v>0</v>
      </c>
      <c r="AW1795" s="2"/>
      <c r="AX1795" s="2"/>
      <c r="AY1795" s="2"/>
      <c r="AZ1795" s="2"/>
    </row>
    <row r="1796" ht="14.25">
      <c r="A1796" s="23"/>
      <c r="B1796" s="23"/>
      <c r="C1796" s="23"/>
      <c r="D1796" s="23"/>
      <c r="E1796" s="23"/>
      <c r="F1796" s="23"/>
      <c r="G1796" s="24"/>
      <c r="H1796" s="25"/>
      <c r="I1796" s="26"/>
      <c r="J1796" s="27"/>
      <c r="K1796" s="27"/>
      <c r="L1796" s="27"/>
      <c r="M1796" s="26"/>
      <c r="N1796" s="28"/>
      <c r="O1796" s="29"/>
      <c r="P1796" s="30"/>
      <c r="Q1796" s="30"/>
      <c r="R1796" s="30"/>
      <c r="S1796" s="31"/>
      <c r="T1796" s="26"/>
      <c r="U1796" s="27"/>
      <c r="V1796" s="82"/>
      <c r="W1796" s="83"/>
      <c r="X1796" s="27"/>
      <c r="Y1796" s="36"/>
      <c r="Z1796" s="27"/>
      <c r="AA1796" s="37"/>
      <c r="AB1796" s="38"/>
      <c r="AC1796" s="39"/>
      <c r="AD1796" s="40"/>
      <c r="AK1796" s="2" t="str">
        <f>IF(ISERROR(MATCH(Table18[[#This Row], [Sector of College]],$AY$2:$AY$4,0)),"0", "1")</f>
        <v>0</v>
      </c>
      <c r="AL1796" s="2" t="str">
        <f>IF(ISERROR(MATCH(Table18[[#This Row], [Type of College]],$AZ$2:$AZ$4,0)),"0", "1")</f>
        <v>0</v>
      </c>
      <c r="AM1796" s="2" t="str">
        <f>IF(ISERROR(MATCH(Table18[[#This Row], [College Category]],$BA$2:$BA$15,0)),"0", "1")</f>
        <v>0</v>
      </c>
      <c r="AN1796" s="2" t="str">
        <f>IF(ISERROR(MATCH(Table18[[#This Row], [Degree Duration]],$BB$3:$BB$12,0)),"0", "1")</f>
        <v>0</v>
      </c>
      <c r="AO1796" s="2" t="str">
        <f>IF(ISERROR(MATCH(#REF!,#REF!,0)),"0", "1")</f>
        <v>0</v>
      </c>
      <c r="AP1796" s="2" t="str">
        <f>IF(ISERROR(MATCH(Table18[[#This Row], [Batch Start Year]],$BC$2:$BC$23,0)),"0", "1")</f>
        <v>0</v>
      </c>
      <c r="AQ1796" s="2" t="str">
        <f>IF(ISERROR(MATCH(Table18[[#This Row], [Batch Start Semester]],$BD$2:$BD$5,0)),"0", "1")</f>
        <v>0</v>
      </c>
      <c r="AR1796" s="2" t="str">
        <f>IF(ISERROR(MATCH(Table18[[#This Row], [Batch Session ]],$BE$2:$BE$5,0)),"0", "1")</f>
        <v>0</v>
      </c>
      <c r="AS1796" s="2" t="str">
        <f>IF(ISERROR(MATCH(Table18[[#This Row], [Current Semester Number ]],$BF$2:$BF$12,0)),"0", "1")</f>
        <v>0</v>
      </c>
      <c r="AT1796" s="2" t="str">
        <f>IF(ISERROR(MATCH(Table18[[#This Row], [Gender]],$BG$2:$BG$4,0)),"0", "1")</f>
        <v>0</v>
      </c>
      <c r="AU1796" s="2" t="str">
        <f>IF(ISERROR(MATCH(Table18[[#This Row], [Quota Type]],$BH$2:$BH$12,0)),"0", "1")</f>
        <v>0</v>
      </c>
      <c r="AV1796" s="2" t="str">
        <f>IF(ISERROR(MATCH(Table18[[#This Row], [Different Ability Type (only for Differently abled students)]],$BI$2:$BI$8,0)),"0", "1")</f>
        <v>0</v>
      </c>
      <c r="AW1796" s="2"/>
      <c r="AX1796" s="2"/>
      <c r="AY1796" s="2"/>
      <c r="AZ1796" s="2"/>
    </row>
    <row r="1797" ht="14.25">
      <c r="A1797" s="23"/>
      <c r="B1797" s="23"/>
      <c r="C1797" s="23"/>
      <c r="D1797" s="23"/>
      <c r="E1797" s="23"/>
      <c r="F1797" s="23"/>
      <c r="G1797" s="24"/>
      <c r="H1797" s="25"/>
      <c r="I1797" s="26"/>
      <c r="J1797" s="27"/>
      <c r="K1797" s="27"/>
      <c r="L1797" s="27"/>
      <c r="M1797" s="26"/>
      <c r="N1797" s="28"/>
      <c r="O1797" s="29"/>
      <c r="P1797" s="30"/>
      <c r="Q1797" s="30"/>
      <c r="R1797" s="30"/>
      <c r="S1797" s="31"/>
      <c r="T1797" s="26"/>
      <c r="U1797" s="27"/>
      <c r="V1797" s="82"/>
      <c r="W1797" s="83"/>
      <c r="X1797" s="27"/>
      <c r="Y1797" s="36"/>
      <c r="Z1797" s="27"/>
      <c r="AA1797" s="37"/>
      <c r="AB1797" s="38"/>
      <c r="AC1797" s="39"/>
      <c r="AD1797" s="40"/>
      <c r="AK1797" s="2" t="str">
        <f>IF(ISERROR(MATCH(Table18[[#This Row], [Sector of College]],$AY$2:$AY$4,0)),"0", "1")</f>
        <v>0</v>
      </c>
      <c r="AL1797" s="2" t="str">
        <f>IF(ISERROR(MATCH(Table18[[#This Row], [Type of College]],$AZ$2:$AZ$4,0)),"0", "1")</f>
        <v>0</v>
      </c>
      <c r="AM1797" s="2" t="str">
        <f>IF(ISERROR(MATCH(Table18[[#This Row], [College Category]],$BA$2:$BA$15,0)),"0", "1")</f>
        <v>0</v>
      </c>
      <c r="AN1797" s="2" t="str">
        <f>IF(ISERROR(MATCH(Table18[[#This Row], [Degree Duration]],$BB$3:$BB$12,0)),"0", "1")</f>
        <v>0</v>
      </c>
      <c r="AO1797" s="2" t="str">
        <f>IF(ISERROR(MATCH(#REF!,#REF!,0)),"0", "1")</f>
        <v>0</v>
      </c>
      <c r="AP1797" s="2" t="str">
        <f>IF(ISERROR(MATCH(Table18[[#This Row], [Batch Start Year]],$BC$2:$BC$23,0)),"0", "1")</f>
        <v>0</v>
      </c>
      <c r="AQ1797" s="2" t="str">
        <f>IF(ISERROR(MATCH(Table18[[#This Row], [Batch Start Semester]],$BD$2:$BD$5,0)),"0", "1")</f>
        <v>0</v>
      </c>
      <c r="AR1797" s="2" t="str">
        <f>IF(ISERROR(MATCH(Table18[[#This Row], [Batch Session ]],$BE$2:$BE$5,0)),"0", "1")</f>
        <v>0</v>
      </c>
      <c r="AS1797" s="2" t="str">
        <f>IF(ISERROR(MATCH(Table18[[#This Row], [Current Semester Number ]],$BF$2:$BF$12,0)),"0", "1")</f>
        <v>0</v>
      </c>
      <c r="AT1797" s="2" t="str">
        <f>IF(ISERROR(MATCH(Table18[[#This Row], [Gender]],$BG$2:$BG$4,0)),"0", "1")</f>
        <v>0</v>
      </c>
      <c r="AU1797" s="2" t="str">
        <f>IF(ISERROR(MATCH(Table18[[#This Row], [Quota Type]],$BH$2:$BH$12,0)),"0", "1")</f>
        <v>0</v>
      </c>
      <c r="AV1797" s="2" t="str">
        <f>IF(ISERROR(MATCH(Table18[[#This Row], [Different Ability Type (only for Differently abled students)]],$BI$2:$BI$8,0)),"0", "1")</f>
        <v>0</v>
      </c>
      <c r="AW1797" s="2"/>
      <c r="AX1797" s="2"/>
      <c r="AY1797" s="2"/>
      <c r="AZ1797" s="2"/>
    </row>
    <row r="1798" ht="14.25">
      <c r="A1798" s="23"/>
      <c r="B1798" s="23"/>
      <c r="C1798" s="23"/>
      <c r="D1798" s="23"/>
      <c r="E1798" s="23"/>
      <c r="F1798" s="23"/>
      <c r="G1798" s="24"/>
      <c r="H1798" s="25"/>
      <c r="I1798" s="26"/>
      <c r="J1798" s="27"/>
      <c r="K1798" s="27"/>
      <c r="L1798" s="27"/>
      <c r="M1798" s="26"/>
      <c r="N1798" s="28"/>
      <c r="O1798" s="29"/>
      <c r="P1798" s="30"/>
      <c r="Q1798" s="30"/>
      <c r="R1798" s="30"/>
      <c r="S1798" s="31"/>
      <c r="T1798" s="26"/>
      <c r="U1798" s="27"/>
      <c r="V1798" s="82"/>
      <c r="W1798" s="83"/>
      <c r="X1798" s="27"/>
      <c r="Y1798" s="36"/>
      <c r="Z1798" s="27"/>
      <c r="AA1798" s="37"/>
      <c r="AB1798" s="38"/>
      <c r="AC1798" s="39"/>
      <c r="AD1798" s="40"/>
      <c r="AK1798" s="2" t="str">
        <f>IF(ISERROR(MATCH(Table18[[#This Row], [Sector of College]],$AY$2:$AY$4,0)),"0", "1")</f>
        <v>0</v>
      </c>
      <c r="AL1798" s="2" t="str">
        <f>IF(ISERROR(MATCH(Table18[[#This Row], [Type of College]],$AZ$2:$AZ$4,0)),"0", "1")</f>
        <v>0</v>
      </c>
      <c r="AM1798" s="2" t="str">
        <f>IF(ISERROR(MATCH(Table18[[#This Row], [College Category]],$BA$2:$BA$15,0)),"0", "1")</f>
        <v>0</v>
      </c>
      <c r="AN1798" s="2" t="str">
        <f>IF(ISERROR(MATCH(Table18[[#This Row], [Degree Duration]],$BB$3:$BB$12,0)),"0", "1")</f>
        <v>0</v>
      </c>
      <c r="AO1798" s="2" t="str">
        <f>IF(ISERROR(MATCH(#REF!,#REF!,0)),"0", "1")</f>
        <v>0</v>
      </c>
      <c r="AP1798" s="2" t="str">
        <f>IF(ISERROR(MATCH(Table18[[#This Row], [Batch Start Year]],$BC$2:$BC$23,0)),"0", "1")</f>
        <v>0</v>
      </c>
      <c r="AQ1798" s="2" t="str">
        <f>IF(ISERROR(MATCH(Table18[[#This Row], [Batch Start Semester]],$BD$2:$BD$5,0)),"0", "1")</f>
        <v>0</v>
      </c>
      <c r="AR1798" s="2" t="str">
        <f>IF(ISERROR(MATCH(Table18[[#This Row], [Batch Session ]],$BE$2:$BE$5,0)),"0", "1")</f>
        <v>0</v>
      </c>
      <c r="AS1798" s="2" t="str">
        <f>IF(ISERROR(MATCH(Table18[[#This Row], [Current Semester Number ]],$BF$2:$BF$12,0)),"0", "1")</f>
        <v>0</v>
      </c>
      <c r="AT1798" s="2" t="str">
        <f>IF(ISERROR(MATCH(Table18[[#This Row], [Gender]],$BG$2:$BG$4,0)),"0", "1")</f>
        <v>0</v>
      </c>
      <c r="AU1798" s="2" t="str">
        <f>IF(ISERROR(MATCH(Table18[[#This Row], [Quota Type]],$BH$2:$BH$12,0)),"0", "1")</f>
        <v>0</v>
      </c>
      <c r="AV1798" s="2" t="str">
        <f>IF(ISERROR(MATCH(Table18[[#This Row], [Different Ability Type (only for Differently abled students)]],$BI$2:$BI$8,0)),"0", "1")</f>
        <v>0</v>
      </c>
      <c r="AW1798" s="2"/>
      <c r="AX1798" s="2"/>
      <c r="AY1798" s="2"/>
      <c r="AZ1798" s="2"/>
    </row>
    <row r="1799" ht="14.25">
      <c r="A1799" s="23"/>
      <c r="B1799" s="23"/>
      <c r="C1799" s="23"/>
      <c r="D1799" s="23"/>
      <c r="E1799" s="23"/>
      <c r="F1799" s="23"/>
      <c r="G1799" s="24"/>
      <c r="H1799" s="25"/>
      <c r="I1799" s="26"/>
      <c r="J1799" s="27"/>
      <c r="K1799" s="27"/>
      <c r="L1799" s="27"/>
      <c r="M1799" s="26"/>
      <c r="N1799" s="28"/>
      <c r="O1799" s="29"/>
      <c r="P1799" s="30"/>
      <c r="Q1799" s="30"/>
      <c r="R1799" s="30"/>
      <c r="S1799" s="31"/>
      <c r="T1799" s="26"/>
      <c r="U1799" s="27"/>
      <c r="V1799" s="82"/>
      <c r="W1799" s="83"/>
      <c r="X1799" s="27"/>
      <c r="Y1799" s="36"/>
      <c r="Z1799" s="27"/>
      <c r="AA1799" s="37"/>
      <c r="AB1799" s="38"/>
      <c r="AC1799" s="39"/>
      <c r="AD1799" s="40"/>
      <c r="AK1799" s="2" t="str">
        <f>IF(ISERROR(MATCH(Table18[[#This Row], [Sector of College]],$AY$2:$AY$4,0)),"0", "1")</f>
        <v>0</v>
      </c>
      <c r="AL1799" s="2" t="str">
        <f>IF(ISERROR(MATCH(Table18[[#This Row], [Type of College]],$AZ$2:$AZ$4,0)),"0", "1")</f>
        <v>0</v>
      </c>
      <c r="AM1799" s="2" t="str">
        <f>IF(ISERROR(MATCH(Table18[[#This Row], [College Category]],$BA$2:$BA$15,0)),"0", "1")</f>
        <v>0</v>
      </c>
      <c r="AN1799" s="2" t="str">
        <f>IF(ISERROR(MATCH(Table18[[#This Row], [Degree Duration]],$BB$3:$BB$12,0)),"0", "1")</f>
        <v>0</v>
      </c>
      <c r="AO1799" s="2" t="str">
        <f>IF(ISERROR(MATCH(#REF!,#REF!,0)),"0", "1")</f>
        <v>0</v>
      </c>
      <c r="AP1799" s="2" t="str">
        <f>IF(ISERROR(MATCH(Table18[[#This Row], [Batch Start Year]],$BC$2:$BC$23,0)),"0", "1")</f>
        <v>0</v>
      </c>
      <c r="AQ1799" s="2" t="str">
        <f>IF(ISERROR(MATCH(Table18[[#This Row], [Batch Start Semester]],$BD$2:$BD$5,0)),"0", "1")</f>
        <v>0</v>
      </c>
      <c r="AR1799" s="2" t="str">
        <f>IF(ISERROR(MATCH(Table18[[#This Row], [Batch Session ]],$BE$2:$BE$5,0)),"0", "1")</f>
        <v>0</v>
      </c>
      <c r="AS1799" s="2" t="str">
        <f>IF(ISERROR(MATCH(Table18[[#This Row], [Current Semester Number ]],$BF$2:$BF$12,0)),"0", "1")</f>
        <v>0</v>
      </c>
      <c r="AT1799" s="2" t="str">
        <f>IF(ISERROR(MATCH(Table18[[#This Row], [Gender]],$BG$2:$BG$4,0)),"0", "1")</f>
        <v>0</v>
      </c>
      <c r="AU1799" s="2" t="str">
        <f>IF(ISERROR(MATCH(Table18[[#This Row], [Quota Type]],$BH$2:$BH$12,0)),"0", "1")</f>
        <v>0</v>
      </c>
      <c r="AV1799" s="2" t="str">
        <f>IF(ISERROR(MATCH(Table18[[#This Row], [Different Ability Type (only for Differently abled students)]],$BI$2:$BI$8,0)),"0", "1")</f>
        <v>0</v>
      </c>
      <c r="AW1799" s="2"/>
      <c r="AX1799" s="2"/>
      <c r="AY1799" s="2"/>
      <c r="AZ1799" s="2"/>
    </row>
    <row r="1800" ht="14.25">
      <c r="A1800" s="23"/>
      <c r="B1800" s="23"/>
      <c r="C1800" s="23"/>
      <c r="D1800" s="23"/>
      <c r="E1800" s="23"/>
      <c r="F1800" s="23"/>
      <c r="G1800" s="24"/>
      <c r="H1800" s="25"/>
      <c r="I1800" s="26"/>
      <c r="J1800" s="27"/>
      <c r="K1800" s="27"/>
      <c r="L1800" s="27"/>
      <c r="M1800" s="26"/>
      <c r="N1800" s="28"/>
      <c r="O1800" s="29"/>
      <c r="P1800" s="30"/>
      <c r="Q1800" s="30"/>
      <c r="R1800" s="30"/>
      <c r="S1800" s="31"/>
      <c r="T1800" s="26"/>
      <c r="U1800" s="27"/>
      <c r="V1800" s="82"/>
      <c r="W1800" s="83"/>
      <c r="X1800" s="27"/>
      <c r="Y1800" s="36"/>
      <c r="Z1800" s="27"/>
      <c r="AA1800" s="37"/>
      <c r="AB1800" s="38"/>
      <c r="AC1800" s="39"/>
      <c r="AD1800" s="40"/>
      <c r="AK1800" s="2" t="str">
        <f>IF(ISERROR(MATCH(Table18[[#This Row], [Sector of College]],$AY$2:$AY$4,0)),"0", "1")</f>
        <v>0</v>
      </c>
      <c r="AL1800" s="2" t="str">
        <f>IF(ISERROR(MATCH(Table18[[#This Row], [Type of College]],$AZ$2:$AZ$4,0)),"0", "1")</f>
        <v>0</v>
      </c>
      <c r="AM1800" s="2" t="str">
        <f>IF(ISERROR(MATCH(Table18[[#This Row], [College Category]],$BA$2:$BA$15,0)),"0", "1")</f>
        <v>0</v>
      </c>
      <c r="AN1800" s="2" t="str">
        <f>IF(ISERROR(MATCH(Table18[[#This Row], [Degree Duration]],$BB$3:$BB$12,0)),"0", "1")</f>
        <v>0</v>
      </c>
      <c r="AO1800" s="2" t="str">
        <f>IF(ISERROR(MATCH(#REF!,#REF!,0)),"0", "1")</f>
        <v>0</v>
      </c>
      <c r="AP1800" s="2" t="str">
        <f>IF(ISERROR(MATCH(Table18[[#This Row], [Batch Start Year]],$BC$2:$BC$23,0)),"0", "1")</f>
        <v>0</v>
      </c>
      <c r="AQ1800" s="2" t="str">
        <f>IF(ISERROR(MATCH(Table18[[#This Row], [Batch Start Semester]],$BD$2:$BD$5,0)),"0", "1")</f>
        <v>0</v>
      </c>
      <c r="AR1800" s="2" t="str">
        <f>IF(ISERROR(MATCH(Table18[[#This Row], [Batch Session ]],$BE$2:$BE$5,0)),"0", "1")</f>
        <v>0</v>
      </c>
      <c r="AS1800" s="2" t="str">
        <f>IF(ISERROR(MATCH(Table18[[#This Row], [Current Semester Number ]],$BF$2:$BF$12,0)),"0", "1")</f>
        <v>0</v>
      </c>
      <c r="AT1800" s="2" t="str">
        <f>IF(ISERROR(MATCH(Table18[[#This Row], [Gender]],$BG$2:$BG$4,0)),"0", "1")</f>
        <v>0</v>
      </c>
      <c r="AU1800" s="2" t="str">
        <f>IF(ISERROR(MATCH(Table18[[#This Row], [Quota Type]],$BH$2:$BH$12,0)),"0", "1")</f>
        <v>0</v>
      </c>
      <c r="AV1800" s="2" t="str">
        <f>IF(ISERROR(MATCH(Table18[[#This Row], [Different Ability Type (only for Differently abled students)]],$BI$2:$BI$8,0)),"0", "1")</f>
        <v>0</v>
      </c>
      <c r="AW1800" s="2"/>
      <c r="AX1800" s="2"/>
      <c r="AY1800" s="2"/>
      <c r="AZ1800" s="2"/>
    </row>
    <row r="1801" ht="14.25">
      <c r="A1801" s="23"/>
      <c r="B1801" s="23"/>
      <c r="C1801" s="23"/>
      <c r="D1801" s="23"/>
      <c r="E1801" s="23"/>
      <c r="F1801" s="23"/>
      <c r="G1801" s="24"/>
      <c r="H1801" s="25"/>
      <c r="I1801" s="26"/>
      <c r="J1801" s="27"/>
      <c r="K1801" s="27"/>
      <c r="L1801" s="27"/>
      <c r="M1801" s="26"/>
      <c r="N1801" s="28"/>
      <c r="O1801" s="29"/>
      <c r="P1801" s="30"/>
      <c r="Q1801" s="30"/>
      <c r="R1801" s="30"/>
      <c r="S1801" s="31"/>
      <c r="T1801" s="26"/>
      <c r="U1801" s="27"/>
      <c r="V1801" s="82"/>
      <c r="W1801" s="83"/>
      <c r="X1801" s="27"/>
      <c r="Y1801" s="36"/>
      <c r="Z1801" s="27"/>
      <c r="AA1801" s="37"/>
      <c r="AB1801" s="38"/>
      <c r="AC1801" s="39"/>
      <c r="AD1801" s="40"/>
      <c r="AK1801" s="2" t="str">
        <f>IF(ISERROR(MATCH(Table18[[#This Row], [Sector of College]],$AY$2:$AY$4,0)),"0", "1")</f>
        <v>0</v>
      </c>
      <c r="AL1801" s="2" t="str">
        <f>IF(ISERROR(MATCH(Table18[[#This Row], [Type of College]],$AZ$2:$AZ$4,0)),"0", "1")</f>
        <v>0</v>
      </c>
      <c r="AM1801" s="2" t="str">
        <f>IF(ISERROR(MATCH(Table18[[#This Row], [College Category]],$BA$2:$BA$15,0)),"0", "1")</f>
        <v>0</v>
      </c>
      <c r="AN1801" s="2" t="str">
        <f>IF(ISERROR(MATCH(Table18[[#This Row], [Degree Duration]],$BB$3:$BB$12,0)),"0", "1")</f>
        <v>0</v>
      </c>
      <c r="AO1801" s="2" t="str">
        <f>IF(ISERROR(MATCH(#REF!,#REF!,0)),"0", "1")</f>
        <v>0</v>
      </c>
      <c r="AP1801" s="2" t="str">
        <f>IF(ISERROR(MATCH(Table18[[#This Row], [Batch Start Year]],$BC$2:$BC$23,0)),"0", "1")</f>
        <v>0</v>
      </c>
      <c r="AQ1801" s="2" t="str">
        <f>IF(ISERROR(MATCH(Table18[[#This Row], [Batch Start Semester]],$BD$2:$BD$5,0)),"0", "1")</f>
        <v>0</v>
      </c>
      <c r="AR1801" s="2" t="str">
        <f>IF(ISERROR(MATCH(Table18[[#This Row], [Batch Session ]],$BE$2:$BE$5,0)),"0", "1")</f>
        <v>0</v>
      </c>
      <c r="AS1801" s="2" t="str">
        <f>IF(ISERROR(MATCH(Table18[[#This Row], [Current Semester Number ]],$BF$2:$BF$12,0)),"0", "1")</f>
        <v>0</v>
      </c>
      <c r="AT1801" s="2" t="str">
        <f>IF(ISERROR(MATCH(Table18[[#This Row], [Gender]],$BG$2:$BG$4,0)),"0", "1")</f>
        <v>0</v>
      </c>
      <c r="AU1801" s="2" t="str">
        <f>IF(ISERROR(MATCH(Table18[[#This Row], [Quota Type]],$BH$2:$BH$12,0)),"0", "1")</f>
        <v>0</v>
      </c>
      <c r="AV1801" s="2" t="str">
        <f>IF(ISERROR(MATCH(Table18[[#This Row], [Different Ability Type (only for Differently abled students)]],$BI$2:$BI$8,0)),"0", "1")</f>
        <v>0</v>
      </c>
      <c r="AW1801" s="2"/>
      <c r="AX1801" s="2"/>
      <c r="AY1801" s="2"/>
      <c r="AZ1801" s="2"/>
    </row>
    <row r="1802" ht="14.25">
      <c r="A1802" s="23"/>
      <c r="B1802" s="23"/>
      <c r="C1802" s="23"/>
      <c r="D1802" s="23"/>
      <c r="E1802" s="23"/>
      <c r="F1802" s="23"/>
      <c r="G1802" s="24"/>
      <c r="H1802" s="25"/>
      <c r="I1802" s="26"/>
      <c r="J1802" s="27"/>
      <c r="K1802" s="27"/>
      <c r="L1802" s="27"/>
      <c r="M1802" s="26"/>
      <c r="N1802" s="28"/>
      <c r="O1802" s="29"/>
      <c r="P1802" s="30"/>
      <c r="Q1802" s="30"/>
      <c r="R1802" s="30"/>
      <c r="S1802" s="31"/>
      <c r="T1802" s="26"/>
      <c r="U1802" s="27"/>
      <c r="V1802" s="82"/>
      <c r="W1802" s="83"/>
      <c r="X1802" s="27"/>
      <c r="Y1802" s="36"/>
      <c r="Z1802" s="27"/>
      <c r="AA1802" s="37"/>
      <c r="AB1802" s="38"/>
      <c r="AC1802" s="39"/>
      <c r="AD1802" s="40"/>
      <c r="AK1802" s="2" t="str">
        <f>IF(ISERROR(MATCH(Table18[[#This Row], [Sector of College]],$AY$2:$AY$4,0)),"0", "1")</f>
        <v>0</v>
      </c>
      <c r="AL1802" s="2" t="str">
        <f>IF(ISERROR(MATCH(Table18[[#This Row], [Type of College]],$AZ$2:$AZ$4,0)),"0", "1")</f>
        <v>0</v>
      </c>
      <c r="AM1802" s="2" t="str">
        <f>IF(ISERROR(MATCH(Table18[[#This Row], [College Category]],$BA$2:$BA$15,0)),"0", "1")</f>
        <v>0</v>
      </c>
      <c r="AN1802" s="2" t="str">
        <f>IF(ISERROR(MATCH(Table18[[#This Row], [Degree Duration]],$BB$3:$BB$12,0)),"0", "1")</f>
        <v>0</v>
      </c>
      <c r="AO1802" s="2" t="str">
        <f>IF(ISERROR(MATCH(#REF!,#REF!,0)),"0", "1")</f>
        <v>0</v>
      </c>
      <c r="AP1802" s="2" t="str">
        <f>IF(ISERROR(MATCH(Table18[[#This Row], [Batch Start Year]],$BC$2:$BC$23,0)),"0", "1")</f>
        <v>0</v>
      </c>
      <c r="AQ1802" s="2" t="str">
        <f>IF(ISERROR(MATCH(Table18[[#This Row], [Batch Start Semester]],$BD$2:$BD$5,0)),"0", "1")</f>
        <v>0</v>
      </c>
      <c r="AR1802" s="2" t="str">
        <f>IF(ISERROR(MATCH(Table18[[#This Row], [Batch Session ]],$BE$2:$BE$5,0)),"0", "1")</f>
        <v>0</v>
      </c>
      <c r="AS1802" s="2" t="str">
        <f>IF(ISERROR(MATCH(Table18[[#This Row], [Current Semester Number ]],$BF$2:$BF$12,0)),"0", "1")</f>
        <v>0</v>
      </c>
      <c r="AT1802" s="2" t="str">
        <f>IF(ISERROR(MATCH(Table18[[#This Row], [Gender]],$BG$2:$BG$4,0)),"0", "1")</f>
        <v>0</v>
      </c>
      <c r="AU1802" s="2" t="str">
        <f>IF(ISERROR(MATCH(Table18[[#This Row], [Quota Type]],$BH$2:$BH$12,0)),"0", "1")</f>
        <v>0</v>
      </c>
      <c r="AV1802" s="2" t="str">
        <f>IF(ISERROR(MATCH(Table18[[#This Row], [Different Ability Type (only for Differently abled students)]],$BI$2:$BI$8,0)),"0", "1")</f>
        <v>0</v>
      </c>
      <c r="AW1802" s="2"/>
      <c r="AX1802" s="2"/>
      <c r="AY1802" s="2"/>
      <c r="AZ1802" s="2"/>
    </row>
    <row r="1803" ht="14.25">
      <c r="A1803" s="23"/>
      <c r="B1803" s="23"/>
      <c r="C1803" s="23"/>
      <c r="D1803" s="23"/>
      <c r="E1803" s="23"/>
      <c r="F1803" s="23"/>
      <c r="G1803" s="24"/>
      <c r="H1803" s="25"/>
      <c r="I1803" s="26"/>
      <c r="J1803" s="27"/>
      <c r="K1803" s="27"/>
      <c r="L1803" s="27"/>
      <c r="M1803" s="26"/>
      <c r="N1803" s="28"/>
      <c r="O1803" s="29"/>
      <c r="P1803" s="30"/>
      <c r="Q1803" s="30"/>
      <c r="R1803" s="30"/>
      <c r="S1803" s="31"/>
      <c r="T1803" s="26"/>
      <c r="U1803" s="27"/>
      <c r="V1803" s="82"/>
      <c r="W1803" s="83"/>
      <c r="X1803" s="27"/>
      <c r="Y1803" s="36"/>
      <c r="Z1803" s="27"/>
      <c r="AA1803" s="37"/>
      <c r="AB1803" s="38"/>
      <c r="AC1803" s="39"/>
      <c r="AD1803" s="40"/>
      <c r="AK1803" s="2" t="str">
        <f>IF(ISERROR(MATCH(Table18[[#This Row], [Sector of College]],$AY$2:$AY$4,0)),"0", "1")</f>
        <v>0</v>
      </c>
      <c r="AL1803" s="2" t="str">
        <f>IF(ISERROR(MATCH(Table18[[#This Row], [Type of College]],$AZ$2:$AZ$4,0)),"0", "1")</f>
        <v>0</v>
      </c>
      <c r="AM1803" s="2" t="str">
        <f>IF(ISERROR(MATCH(Table18[[#This Row], [College Category]],$BA$2:$BA$15,0)),"0", "1")</f>
        <v>0</v>
      </c>
      <c r="AN1803" s="2" t="str">
        <f>IF(ISERROR(MATCH(Table18[[#This Row], [Degree Duration]],$BB$3:$BB$12,0)),"0", "1")</f>
        <v>0</v>
      </c>
      <c r="AO1803" s="2" t="str">
        <f>IF(ISERROR(MATCH(#REF!,#REF!,0)),"0", "1")</f>
        <v>0</v>
      </c>
      <c r="AP1803" s="2" t="str">
        <f>IF(ISERROR(MATCH(Table18[[#This Row], [Batch Start Year]],$BC$2:$BC$23,0)),"0", "1")</f>
        <v>0</v>
      </c>
      <c r="AQ1803" s="2" t="str">
        <f>IF(ISERROR(MATCH(Table18[[#This Row], [Batch Start Semester]],$BD$2:$BD$5,0)),"0", "1")</f>
        <v>0</v>
      </c>
      <c r="AR1803" s="2" t="str">
        <f>IF(ISERROR(MATCH(Table18[[#This Row], [Batch Session ]],$BE$2:$BE$5,0)),"0", "1")</f>
        <v>0</v>
      </c>
      <c r="AS1803" s="2" t="str">
        <f>IF(ISERROR(MATCH(Table18[[#This Row], [Current Semester Number ]],$BF$2:$BF$12,0)),"0", "1")</f>
        <v>0</v>
      </c>
      <c r="AT1803" s="2" t="str">
        <f>IF(ISERROR(MATCH(Table18[[#This Row], [Gender]],$BG$2:$BG$4,0)),"0", "1")</f>
        <v>0</v>
      </c>
      <c r="AU1803" s="2" t="str">
        <f>IF(ISERROR(MATCH(Table18[[#This Row], [Quota Type]],$BH$2:$BH$12,0)),"0", "1")</f>
        <v>0</v>
      </c>
      <c r="AV1803" s="2" t="str">
        <f>IF(ISERROR(MATCH(Table18[[#This Row], [Different Ability Type (only for Differently abled students)]],$BI$2:$BI$8,0)),"0", "1")</f>
        <v>0</v>
      </c>
      <c r="AW1803" s="2"/>
      <c r="AX1803" s="2"/>
      <c r="AY1803" s="2"/>
      <c r="AZ1803" s="2"/>
    </row>
    <row r="1804" ht="14.25">
      <c r="A1804" s="23"/>
      <c r="B1804" s="23"/>
      <c r="C1804" s="23"/>
      <c r="D1804" s="23"/>
      <c r="E1804" s="23"/>
      <c r="F1804" s="23"/>
      <c r="G1804" s="24"/>
      <c r="H1804" s="25"/>
      <c r="I1804" s="26"/>
      <c r="J1804" s="27"/>
      <c r="K1804" s="27"/>
      <c r="L1804" s="27"/>
      <c r="M1804" s="26"/>
      <c r="N1804" s="28"/>
      <c r="O1804" s="29"/>
      <c r="P1804" s="30"/>
      <c r="Q1804" s="30"/>
      <c r="R1804" s="30"/>
      <c r="S1804" s="31"/>
      <c r="T1804" s="26"/>
      <c r="U1804" s="27"/>
      <c r="V1804" s="82"/>
      <c r="W1804" s="83"/>
      <c r="X1804" s="27"/>
      <c r="Y1804" s="36"/>
      <c r="Z1804" s="27"/>
      <c r="AA1804" s="37"/>
      <c r="AB1804" s="38"/>
      <c r="AC1804" s="39"/>
      <c r="AD1804" s="40"/>
      <c r="AK1804" s="2" t="str">
        <f>IF(ISERROR(MATCH(Table18[[#This Row], [Sector of College]],$AY$2:$AY$4,0)),"0", "1")</f>
        <v>0</v>
      </c>
      <c r="AL1804" s="2" t="str">
        <f>IF(ISERROR(MATCH(Table18[[#This Row], [Type of College]],$AZ$2:$AZ$4,0)),"0", "1")</f>
        <v>0</v>
      </c>
      <c r="AM1804" s="2" t="str">
        <f>IF(ISERROR(MATCH(Table18[[#This Row], [College Category]],$BA$2:$BA$15,0)),"0", "1")</f>
        <v>0</v>
      </c>
      <c r="AN1804" s="2" t="str">
        <f>IF(ISERROR(MATCH(Table18[[#This Row], [Degree Duration]],$BB$3:$BB$12,0)),"0", "1")</f>
        <v>0</v>
      </c>
      <c r="AO1804" s="2" t="str">
        <f>IF(ISERROR(MATCH(#REF!,#REF!,0)),"0", "1")</f>
        <v>0</v>
      </c>
      <c r="AP1804" s="2" t="str">
        <f>IF(ISERROR(MATCH(Table18[[#This Row], [Batch Start Year]],$BC$2:$BC$23,0)),"0", "1")</f>
        <v>0</v>
      </c>
      <c r="AQ1804" s="2" t="str">
        <f>IF(ISERROR(MATCH(Table18[[#This Row], [Batch Start Semester]],$BD$2:$BD$5,0)),"0", "1")</f>
        <v>0</v>
      </c>
      <c r="AR1804" s="2" t="str">
        <f>IF(ISERROR(MATCH(Table18[[#This Row], [Batch Session ]],$BE$2:$BE$5,0)),"0", "1")</f>
        <v>0</v>
      </c>
      <c r="AS1804" s="2" t="str">
        <f>IF(ISERROR(MATCH(Table18[[#This Row], [Current Semester Number ]],$BF$2:$BF$12,0)),"0", "1")</f>
        <v>0</v>
      </c>
      <c r="AT1804" s="2" t="str">
        <f>IF(ISERROR(MATCH(Table18[[#This Row], [Gender]],$BG$2:$BG$4,0)),"0", "1")</f>
        <v>0</v>
      </c>
      <c r="AU1804" s="2" t="str">
        <f>IF(ISERROR(MATCH(Table18[[#This Row], [Quota Type]],$BH$2:$BH$12,0)),"0", "1")</f>
        <v>0</v>
      </c>
      <c r="AV1804" s="2" t="str">
        <f>IF(ISERROR(MATCH(Table18[[#This Row], [Different Ability Type (only for Differently abled students)]],$BI$2:$BI$8,0)),"0", "1")</f>
        <v>0</v>
      </c>
      <c r="AW1804" s="2"/>
      <c r="AX1804" s="2"/>
      <c r="AY1804" s="2"/>
      <c r="AZ1804" s="2"/>
    </row>
    <row r="1805" ht="14.25">
      <c r="A1805" s="23"/>
      <c r="B1805" s="23"/>
      <c r="C1805" s="23"/>
      <c r="D1805" s="23"/>
      <c r="E1805" s="23"/>
      <c r="F1805" s="23"/>
      <c r="G1805" s="24"/>
      <c r="H1805" s="25"/>
      <c r="I1805" s="26"/>
      <c r="J1805" s="27"/>
      <c r="K1805" s="27"/>
      <c r="L1805" s="27"/>
      <c r="M1805" s="26"/>
      <c r="N1805" s="28"/>
      <c r="O1805" s="29"/>
      <c r="P1805" s="30"/>
      <c r="Q1805" s="30"/>
      <c r="R1805" s="30"/>
      <c r="S1805" s="31"/>
      <c r="T1805" s="26"/>
      <c r="U1805" s="27"/>
      <c r="V1805" s="82"/>
      <c r="W1805" s="83"/>
      <c r="X1805" s="27"/>
      <c r="Y1805" s="36"/>
      <c r="Z1805" s="27"/>
      <c r="AA1805" s="37"/>
      <c r="AB1805" s="38"/>
      <c r="AC1805" s="39"/>
      <c r="AD1805" s="40"/>
      <c r="AK1805" s="2" t="str">
        <f>IF(ISERROR(MATCH(Table18[[#This Row], [Sector of College]],$AY$2:$AY$4,0)),"0", "1")</f>
        <v>0</v>
      </c>
      <c r="AL1805" s="2" t="str">
        <f>IF(ISERROR(MATCH(Table18[[#This Row], [Type of College]],$AZ$2:$AZ$4,0)),"0", "1")</f>
        <v>0</v>
      </c>
      <c r="AM1805" s="2" t="str">
        <f>IF(ISERROR(MATCH(Table18[[#This Row], [College Category]],$BA$2:$BA$15,0)),"0", "1")</f>
        <v>0</v>
      </c>
      <c r="AN1805" s="2" t="str">
        <f>IF(ISERROR(MATCH(Table18[[#This Row], [Degree Duration]],$BB$3:$BB$12,0)),"0", "1")</f>
        <v>0</v>
      </c>
      <c r="AO1805" s="2" t="str">
        <f>IF(ISERROR(MATCH(#REF!,#REF!,0)),"0", "1")</f>
        <v>0</v>
      </c>
      <c r="AP1805" s="2" t="str">
        <f>IF(ISERROR(MATCH(Table18[[#This Row], [Batch Start Year]],$BC$2:$BC$23,0)),"0", "1")</f>
        <v>0</v>
      </c>
      <c r="AQ1805" s="2" t="str">
        <f>IF(ISERROR(MATCH(Table18[[#This Row], [Batch Start Semester]],$BD$2:$BD$5,0)),"0", "1")</f>
        <v>0</v>
      </c>
      <c r="AR1805" s="2" t="str">
        <f>IF(ISERROR(MATCH(Table18[[#This Row], [Batch Session ]],$BE$2:$BE$5,0)),"0", "1")</f>
        <v>0</v>
      </c>
      <c r="AS1805" s="2" t="str">
        <f>IF(ISERROR(MATCH(Table18[[#This Row], [Current Semester Number ]],$BF$2:$BF$12,0)),"0", "1")</f>
        <v>0</v>
      </c>
      <c r="AT1805" s="2" t="str">
        <f>IF(ISERROR(MATCH(Table18[[#This Row], [Gender]],$BG$2:$BG$4,0)),"0", "1")</f>
        <v>0</v>
      </c>
      <c r="AU1805" s="2" t="str">
        <f>IF(ISERROR(MATCH(Table18[[#This Row], [Quota Type]],$BH$2:$BH$12,0)),"0", "1")</f>
        <v>0</v>
      </c>
      <c r="AV1805" s="2" t="str">
        <f>IF(ISERROR(MATCH(Table18[[#This Row], [Different Ability Type (only for Differently abled students)]],$BI$2:$BI$8,0)),"0", "1")</f>
        <v>0</v>
      </c>
      <c r="AW1805" s="2"/>
      <c r="AX1805" s="2"/>
      <c r="AY1805" s="2"/>
      <c r="AZ1805" s="2"/>
    </row>
    <row r="1806" ht="14.25">
      <c r="A1806" s="23"/>
      <c r="B1806" s="23"/>
      <c r="C1806" s="23"/>
      <c r="D1806" s="23"/>
      <c r="E1806" s="23"/>
      <c r="F1806" s="23"/>
      <c r="G1806" s="24"/>
      <c r="H1806" s="25"/>
      <c r="I1806" s="26"/>
      <c r="J1806" s="27"/>
      <c r="K1806" s="27"/>
      <c r="L1806" s="27"/>
      <c r="M1806" s="26"/>
      <c r="N1806" s="28"/>
      <c r="O1806" s="29"/>
      <c r="P1806" s="30"/>
      <c r="Q1806" s="30"/>
      <c r="R1806" s="30"/>
      <c r="S1806" s="31"/>
      <c r="T1806" s="26"/>
      <c r="U1806" s="27"/>
      <c r="V1806" s="82"/>
      <c r="W1806" s="83"/>
      <c r="X1806" s="27"/>
      <c r="Y1806" s="36"/>
      <c r="Z1806" s="27"/>
      <c r="AA1806" s="37"/>
      <c r="AB1806" s="38"/>
      <c r="AC1806" s="39"/>
      <c r="AD1806" s="40"/>
      <c r="AK1806" s="2" t="str">
        <f>IF(ISERROR(MATCH(Table18[[#This Row], [Sector of College]],$AY$2:$AY$4,0)),"0", "1")</f>
        <v>0</v>
      </c>
      <c r="AL1806" s="2" t="str">
        <f>IF(ISERROR(MATCH(Table18[[#This Row], [Type of College]],$AZ$2:$AZ$4,0)),"0", "1")</f>
        <v>0</v>
      </c>
      <c r="AM1806" s="2" t="str">
        <f>IF(ISERROR(MATCH(Table18[[#This Row], [College Category]],$BA$2:$BA$15,0)),"0", "1")</f>
        <v>0</v>
      </c>
      <c r="AN1806" s="2" t="str">
        <f>IF(ISERROR(MATCH(Table18[[#This Row], [Degree Duration]],$BB$3:$BB$12,0)),"0", "1")</f>
        <v>0</v>
      </c>
      <c r="AO1806" s="2" t="str">
        <f>IF(ISERROR(MATCH(#REF!,#REF!,0)),"0", "1")</f>
        <v>0</v>
      </c>
      <c r="AP1806" s="2" t="str">
        <f>IF(ISERROR(MATCH(Table18[[#This Row], [Batch Start Year]],$BC$2:$BC$23,0)),"0", "1")</f>
        <v>0</v>
      </c>
      <c r="AQ1806" s="2" t="str">
        <f>IF(ISERROR(MATCH(Table18[[#This Row], [Batch Start Semester]],$BD$2:$BD$5,0)),"0", "1")</f>
        <v>0</v>
      </c>
      <c r="AR1806" s="2" t="str">
        <f>IF(ISERROR(MATCH(Table18[[#This Row], [Batch Session ]],$BE$2:$BE$5,0)),"0", "1")</f>
        <v>0</v>
      </c>
      <c r="AS1806" s="2" t="str">
        <f>IF(ISERROR(MATCH(Table18[[#This Row], [Current Semester Number ]],$BF$2:$BF$12,0)),"0", "1")</f>
        <v>0</v>
      </c>
      <c r="AT1806" s="2" t="str">
        <f>IF(ISERROR(MATCH(Table18[[#This Row], [Gender]],$BG$2:$BG$4,0)),"0", "1")</f>
        <v>0</v>
      </c>
      <c r="AU1806" s="2" t="str">
        <f>IF(ISERROR(MATCH(Table18[[#This Row], [Quota Type]],$BH$2:$BH$12,0)),"0", "1")</f>
        <v>0</v>
      </c>
      <c r="AV1806" s="2" t="str">
        <f>IF(ISERROR(MATCH(Table18[[#This Row], [Different Ability Type (only for Differently abled students)]],$BI$2:$BI$8,0)),"0", "1")</f>
        <v>0</v>
      </c>
      <c r="AW1806" s="2"/>
      <c r="AX1806" s="2"/>
      <c r="AY1806" s="2"/>
      <c r="AZ1806" s="2"/>
    </row>
    <row r="1807" ht="14.25">
      <c r="A1807" s="23"/>
      <c r="B1807" s="23"/>
      <c r="C1807" s="23"/>
      <c r="D1807" s="23"/>
      <c r="E1807" s="23"/>
      <c r="F1807" s="23"/>
      <c r="G1807" s="24"/>
      <c r="H1807" s="25"/>
      <c r="I1807" s="26"/>
      <c r="J1807" s="27"/>
      <c r="K1807" s="27"/>
      <c r="L1807" s="27"/>
      <c r="M1807" s="26"/>
      <c r="N1807" s="28"/>
      <c r="O1807" s="29"/>
      <c r="P1807" s="30"/>
      <c r="Q1807" s="30"/>
      <c r="R1807" s="30"/>
      <c r="S1807" s="31"/>
      <c r="T1807" s="26"/>
      <c r="U1807" s="27"/>
      <c r="V1807" s="82"/>
      <c r="W1807" s="83"/>
      <c r="X1807" s="27"/>
      <c r="Y1807" s="36"/>
      <c r="Z1807" s="27"/>
      <c r="AA1807" s="37"/>
      <c r="AB1807" s="38"/>
      <c r="AC1807" s="39"/>
      <c r="AD1807" s="40"/>
      <c r="AK1807" s="2" t="str">
        <f>IF(ISERROR(MATCH(Table18[[#This Row], [Sector of College]],$AY$2:$AY$4,0)),"0", "1")</f>
        <v>0</v>
      </c>
      <c r="AL1807" s="2" t="str">
        <f>IF(ISERROR(MATCH(Table18[[#This Row], [Type of College]],$AZ$2:$AZ$4,0)),"0", "1")</f>
        <v>0</v>
      </c>
      <c r="AM1807" s="2" t="str">
        <f>IF(ISERROR(MATCH(Table18[[#This Row], [College Category]],$BA$2:$BA$15,0)),"0", "1")</f>
        <v>0</v>
      </c>
      <c r="AN1807" s="2" t="str">
        <f>IF(ISERROR(MATCH(Table18[[#This Row], [Degree Duration]],$BB$3:$BB$12,0)),"0", "1")</f>
        <v>0</v>
      </c>
      <c r="AO1807" s="2" t="str">
        <f>IF(ISERROR(MATCH(#REF!,#REF!,0)),"0", "1")</f>
        <v>0</v>
      </c>
      <c r="AP1807" s="2" t="str">
        <f>IF(ISERROR(MATCH(Table18[[#This Row], [Batch Start Year]],$BC$2:$BC$23,0)),"0", "1")</f>
        <v>0</v>
      </c>
      <c r="AQ1807" s="2" t="str">
        <f>IF(ISERROR(MATCH(Table18[[#This Row], [Batch Start Semester]],$BD$2:$BD$5,0)),"0", "1")</f>
        <v>0</v>
      </c>
      <c r="AR1807" s="2" t="str">
        <f>IF(ISERROR(MATCH(Table18[[#This Row], [Batch Session ]],$BE$2:$BE$5,0)),"0", "1")</f>
        <v>0</v>
      </c>
      <c r="AS1807" s="2" t="str">
        <f>IF(ISERROR(MATCH(Table18[[#This Row], [Current Semester Number ]],$BF$2:$BF$12,0)),"0", "1")</f>
        <v>0</v>
      </c>
      <c r="AT1807" s="2" t="str">
        <f>IF(ISERROR(MATCH(Table18[[#This Row], [Gender]],$BG$2:$BG$4,0)),"0", "1")</f>
        <v>0</v>
      </c>
      <c r="AU1807" s="2" t="str">
        <f>IF(ISERROR(MATCH(Table18[[#This Row], [Quota Type]],$BH$2:$BH$12,0)),"0", "1")</f>
        <v>0</v>
      </c>
      <c r="AV1807" s="2" t="str">
        <f>IF(ISERROR(MATCH(Table18[[#This Row], [Different Ability Type (only for Differently abled students)]],$BI$2:$BI$8,0)),"0", "1")</f>
        <v>0</v>
      </c>
      <c r="AW1807" s="2"/>
      <c r="AX1807" s="2"/>
      <c r="AY1807" s="2"/>
      <c r="AZ1807" s="2"/>
    </row>
    <row r="1808" ht="14.25">
      <c r="A1808" s="23"/>
      <c r="B1808" s="23"/>
      <c r="C1808" s="23"/>
      <c r="D1808" s="23"/>
      <c r="E1808" s="23"/>
      <c r="F1808" s="23"/>
      <c r="G1808" s="24"/>
      <c r="H1808" s="25"/>
      <c r="I1808" s="26"/>
      <c r="J1808" s="27"/>
      <c r="K1808" s="27"/>
      <c r="L1808" s="27"/>
      <c r="M1808" s="26"/>
      <c r="N1808" s="28"/>
      <c r="O1808" s="29"/>
      <c r="P1808" s="30"/>
      <c r="Q1808" s="30"/>
      <c r="R1808" s="30"/>
      <c r="S1808" s="31"/>
      <c r="T1808" s="26"/>
      <c r="U1808" s="27"/>
      <c r="V1808" s="82"/>
      <c r="W1808" s="83"/>
      <c r="X1808" s="27"/>
      <c r="Y1808" s="36"/>
      <c r="Z1808" s="27"/>
      <c r="AA1808" s="37"/>
      <c r="AB1808" s="38"/>
      <c r="AC1808" s="39"/>
      <c r="AD1808" s="40"/>
      <c r="AK1808" s="2" t="str">
        <f>IF(ISERROR(MATCH(Table18[[#This Row], [Sector of College]],$AY$2:$AY$4,0)),"0", "1")</f>
        <v>0</v>
      </c>
      <c r="AL1808" s="2" t="str">
        <f>IF(ISERROR(MATCH(Table18[[#This Row], [Type of College]],$AZ$2:$AZ$4,0)),"0", "1")</f>
        <v>0</v>
      </c>
      <c r="AM1808" s="2" t="str">
        <f>IF(ISERROR(MATCH(Table18[[#This Row], [College Category]],$BA$2:$BA$15,0)),"0", "1")</f>
        <v>0</v>
      </c>
      <c r="AN1808" s="2" t="str">
        <f>IF(ISERROR(MATCH(Table18[[#This Row], [Degree Duration]],$BB$3:$BB$12,0)),"0", "1")</f>
        <v>0</v>
      </c>
      <c r="AO1808" s="2" t="str">
        <f>IF(ISERROR(MATCH(#REF!,#REF!,0)),"0", "1")</f>
        <v>0</v>
      </c>
      <c r="AP1808" s="2" t="str">
        <f>IF(ISERROR(MATCH(Table18[[#This Row], [Batch Start Year]],$BC$2:$BC$23,0)),"0", "1")</f>
        <v>0</v>
      </c>
      <c r="AQ1808" s="2" t="str">
        <f>IF(ISERROR(MATCH(Table18[[#This Row], [Batch Start Semester]],$BD$2:$BD$5,0)),"0", "1")</f>
        <v>0</v>
      </c>
      <c r="AR1808" s="2" t="str">
        <f>IF(ISERROR(MATCH(Table18[[#This Row], [Batch Session ]],$BE$2:$BE$5,0)),"0", "1")</f>
        <v>0</v>
      </c>
      <c r="AS1808" s="2" t="str">
        <f>IF(ISERROR(MATCH(Table18[[#This Row], [Current Semester Number ]],$BF$2:$BF$12,0)),"0", "1")</f>
        <v>0</v>
      </c>
      <c r="AT1808" s="2" t="str">
        <f>IF(ISERROR(MATCH(Table18[[#This Row], [Gender]],$BG$2:$BG$4,0)),"0", "1")</f>
        <v>0</v>
      </c>
      <c r="AU1808" s="2" t="str">
        <f>IF(ISERROR(MATCH(Table18[[#This Row], [Quota Type]],$BH$2:$BH$12,0)),"0", "1")</f>
        <v>0</v>
      </c>
      <c r="AV1808" s="2" t="str">
        <f>IF(ISERROR(MATCH(Table18[[#This Row], [Different Ability Type (only for Differently abled students)]],$BI$2:$BI$8,0)),"0", "1")</f>
        <v>0</v>
      </c>
      <c r="AW1808" s="2"/>
      <c r="AX1808" s="2"/>
      <c r="AY1808" s="2"/>
      <c r="AZ1808" s="2"/>
    </row>
    <row r="1809" ht="14.25">
      <c r="A1809" s="23"/>
      <c r="B1809" s="23"/>
      <c r="C1809" s="23"/>
      <c r="D1809" s="23"/>
      <c r="E1809" s="23"/>
      <c r="F1809" s="23"/>
      <c r="G1809" s="24"/>
      <c r="H1809" s="25"/>
      <c r="I1809" s="26"/>
      <c r="J1809" s="27"/>
      <c r="K1809" s="27"/>
      <c r="L1809" s="27"/>
      <c r="M1809" s="26"/>
      <c r="N1809" s="28"/>
      <c r="O1809" s="29"/>
      <c r="P1809" s="30"/>
      <c r="Q1809" s="30"/>
      <c r="R1809" s="30"/>
      <c r="S1809" s="31"/>
      <c r="T1809" s="26"/>
      <c r="U1809" s="27"/>
      <c r="V1809" s="82"/>
      <c r="W1809" s="83"/>
      <c r="X1809" s="27"/>
      <c r="Y1809" s="36"/>
      <c r="Z1809" s="27"/>
      <c r="AA1809" s="37"/>
      <c r="AB1809" s="38"/>
      <c r="AC1809" s="39"/>
      <c r="AD1809" s="40"/>
      <c r="AK1809" s="2" t="str">
        <f>IF(ISERROR(MATCH(Table18[[#This Row], [Sector of College]],$AY$2:$AY$4,0)),"0", "1")</f>
        <v>0</v>
      </c>
      <c r="AL1809" s="2" t="str">
        <f>IF(ISERROR(MATCH(Table18[[#This Row], [Type of College]],$AZ$2:$AZ$4,0)),"0", "1")</f>
        <v>0</v>
      </c>
      <c r="AM1809" s="2" t="str">
        <f>IF(ISERROR(MATCH(Table18[[#This Row], [College Category]],$BA$2:$BA$15,0)),"0", "1")</f>
        <v>0</v>
      </c>
      <c r="AN1809" s="2" t="str">
        <f>IF(ISERROR(MATCH(Table18[[#This Row], [Degree Duration]],$BB$3:$BB$12,0)),"0", "1")</f>
        <v>0</v>
      </c>
      <c r="AO1809" s="2" t="str">
        <f>IF(ISERROR(MATCH(#REF!,#REF!,0)),"0", "1")</f>
        <v>0</v>
      </c>
      <c r="AP1809" s="2" t="str">
        <f>IF(ISERROR(MATCH(Table18[[#This Row], [Batch Start Year]],$BC$2:$BC$23,0)),"0", "1")</f>
        <v>0</v>
      </c>
      <c r="AQ1809" s="2" t="str">
        <f>IF(ISERROR(MATCH(Table18[[#This Row], [Batch Start Semester]],$BD$2:$BD$5,0)),"0", "1")</f>
        <v>0</v>
      </c>
      <c r="AR1809" s="2" t="str">
        <f>IF(ISERROR(MATCH(Table18[[#This Row], [Batch Session ]],$BE$2:$BE$5,0)),"0", "1")</f>
        <v>0</v>
      </c>
      <c r="AS1809" s="2" t="str">
        <f>IF(ISERROR(MATCH(Table18[[#This Row], [Current Semester Number ]],$BF$2:$BF$12,0)),"0", "1")</f>
        <v>0</v>
      </c>
      <c r="AT1809" s="2" t="str">
        <f>IF(ISERROR(MATCH(Table18[[#This Row], [Gender]],$BG$2:$BG$4,0)),"0", "1")</f>
        <v>0</v>
      </c>
      <c r="AU1809" s="2" t="str">
        <f>IF(ISERROR(MATCH(Table18[[#This Row], [Quota Type]],$BH$2:$BH$12,0)),"0", "1")</f>
        <v>0</v>
      </c>
      <c r="AV1809" s="2" t="str">
        <f>IF(ISERROR(MATCH(Table18[[#This Row], [Different Ability Type (only for Differently abled students)]],$BI$2:$BI$8,0)),"0", "1")</f>
        <v>0</v>
      </c>
      <c r="AW1809" s="2"/>
      <c r="AX1809" s="2"/>
      <c r="AY1809" s="2"/>
      <c r="AZ1809" s="2"/>
    </row>
    <row r="1810" ht="14.25">
      <c r="A1810" s="23"/>
      <c r="B1810" s="23"/>
      <c r="C1810" s="23"/>
      <c r="D1810" s="23"/>
      <c r="E1810" s="23"/>
      <c r="F1810" s="23"/>
      <c r="G1810" s="24"/>
      <c r="H1810" s="25"/>
      <c r="I1810" s="26"/>
      <c r="J1810" s="27"/>
      <c r="K1810" s="27"/>
      <c r="L1810" s="27"/>
      <c r="M1810" s="26"/>
      <c r="N1810" s="28"/>
      <c r="O1810" s="29"/>
      <c r="P1810" s="30"/>
      <c r="Q1810" s="30"/>
      <c r="R1810" s="30"/>
      <c r="S1810" s="31"/>
      <c r="T1810" s="26"/>
      <c r="U1810" s="27"/>
      <c r="V1810" s="82"/>
      <c r="W1810" s="83"/>
      <c r="X1810" s="27"/>
      <c r="Y1810" s="36"/>
      <c r="Z1810" s="27"/>
      <c r="AA1810" s="37"/>
      <c r="AB1810" s="38"/>
      <c r="AC1810" s="39"/>
      <c r="AD1810" s="40"/>
      <c r="AK1810" s="2" t="str">
        <f>IF(ISERROR(MATCH(Table18[[#This Row], [Sector of College]],$AY$2:$AY$4,0)),"0", "1")</f>
        <v>0</v>
      </c>
      <c r="AL1810" s="2" t="str">
        <f>IF(ISERROR(MATCH(Table18[[#This Row], [Type of College]],$AZ$2:$AZ$4,0)),"0", "1")</f>
        <v>0</v>
      </c>
      <c r="AM1810" s="2" t="str">
        <f>IF(ISERROR(MATCH(Table18[[#This Row], [College Category]],$BA$2:$BA$15,0)),"0", "1")</f>
        <v>0</v>
      </c>
      <c r="AN1810" s="2" t="str">
        <f>IF(ISERROR(MATCH(Table18[[#This Row], [Degree Duration]],$BB$3:$BB$12,0)),"0", "1")</f>
        <v>0</v>
      </c>
      <c r="AO1810" s="2" t="str">
        <f>IF(ISERROR(MATCH(#REF!,#REF!,0)),"0", "1")</f>
        <v>0</v>
      </c>
      <c r="AP1810" s="2" t="str">
        <f>IF(ISERROR(MATCH(Table18[[#This Row], [Batch Start Year]],$BC$2:$BC$23,0)),"0", "1")</f>
        <v>0</v>
      </c>
      <c r="AQ1810" s="2" t="str">
        <f>IF(ISERROR(MATCH(Table18[[#This Row], [Batch Start Semester]],$BD$2:$BD$5,0)),"0", "1")</f>
        <v>0</v>
      </c>
      <c r="AR1810" s="2" t="str">
        <f>IF(ISERROR(MATCH(Table18[[#This Row], [Batch Session ]],$BE$2:$BE$5,0)),"0", "1")</f>
        <v>0</v>
      </c>
      <c r="AS1810" s="2" t="str">
        <f>IF(ISERROR(MATCH(Table18[[#This Row], [Current Semester Number ]],$BF$2:$BF$12,0)),"0", "1")</f>
        <v>0</v>
      </c>
      <c r="AT1810" s="2" t="str">
        <f>IF(ISERROR(MATCH(Table18[[#This Row], [Gender]],$BG$2:$BG$4,0)),"0", "1")</f>
        <v>0</v>
      </c>
      <c r="AU1810" s="2" t="str">
        <f>IF(ISERROR(MATCH(Table18[[#This Row], [Quota Type]],$BH$2:$BH$12,0)),"0", "1")</f>
        <v>0</v>
      </c>
      <c r="AV1810" s="2" t="str">
        <f>IF(ISERROR(MATCH(Table18[[#This Row], [Different Ability Type (only for Differently abled students)]],$BI$2:$BI$8,0)),"0", "1")</f>
        <v>0</v>
      </c>
      <c r="AW1810" s="2"/>
      <c r="AX1810" s="2"/>
      <c r="AY1810" s="2"/>
      <c r="AZ1810" s="2"/>
    </row>
    <row r="1811" ht="14.25">
      <c r="A1811" s="23"/>
      <c r="B1811" s="23"/>
      <c r="C1811" s="23"/>
      <c r="D1811" s="23"/>
      <c r="E1811" s="23"/>
      <c r="F1811" s="23"/>
      <c r="G1811" s="24"/>
      <c r="H1811" s="25"/>
      <c r="I1811" s="26"/>
      <c r="J1811" s="27"/>
      <c r="K1811" s="27"/>
      <c r="L1811" s="27"/>
      <c r="M1811" s="26"/>
      <c r="N1811" s="28"/>
      <c r="O1811" s="29"/>
      <c r="P1811" s="30"/>
      <c r="Q1811" s="30"/>
      <c r="R1811" s="30"/>
      <c r="S1811" s="31"/>
      <c r="T1811" s="26"/>
      <c r="U1811" s="27"/>
      <c r="V1811" s="82"/>
      <c r="W1811" s="83"/>
      <c r="X1811" s="27"/>
      <c r="Y1811" s="36"/>
      <c r="Z1811" s="27"/>
      <c r="AA1811" s="37"/>
      <c r="AB1811" s="38"/>
      <c r="AC1811" s="39"/>
      <c r="AD1811" s="40"/>
      <c r="AK1811" s="2" t="str">
        <f>IF(ISERROR(MATCH(Table18[[#This Row], [Sector of College]],$AY$2:$AY$4,0)),"0", "1")</f>
        <v>0</v>
      </c>
      <c r="AL1811" s="2" t="str">
        <f>IF(ISERROR(MATCH(Table18[[#This Row], [Type of College]],$AZ$2:$AZ$4,0)),"0", "1")</f>
        <v>0</v>
      </c>
      <c r="AM1811" s="2" t="str">
        <f>IF(ISERROR(MATCH(Table18[[#This Row], [College Category]],$BA$2:$BA$15,0)),"0", "1")</f>
        <v>0</v>
      </c>
      <c r="AN1811" s="2" t="str">
        <f>IF(ISERROR(MATCH(Table18[[#This Row], [Degree Duration]],$BB$3:$BB$12,0)),"0", "1")</f>
        <v>0</v>
      </c>
      <c r="AO1811" s="2" t="str">
        <f>IF(ISERROR(MATCH(#REF!,#REF!,0)),"0", "1")</f>
        <v>0</v>
      </c>
      <c r="AP1811" s="2" t="str">
        <f>IF(ISERROR(MATCH(Table18[[#This Row], [Batch Start Year]],$BC$2:$BC$23,0)),"0", "1")</f>
        <v>0</v>
      </c>
      <c r="AQ1811" s="2" t="str">
        <f>IF(ISERROR(MATCH(Table18[[#This Row], [Batch Start Semester]],$BD$2:$BD$5,0)),"0", "1")</f>
        <v>0</v>
      </c>
      <c r="AR1811" s="2" t="str">
        <f>IF(ISERROR(MATCH(Table18[[#This Row], [Batch Session ]],$BE$2:$BE$5,0)),"0", "1")</f>
        <v>0</v>
      </c>
      <c r="AS1811" s="2" t="str">
        <f>IF(ISERROR(MATCH(Table18[[#This Row], [Current Semester Number ]],$BF$2:$BF$12,0)),"0", "1")</f>
        <v>0</v>
      </c>
      <c r="AT1811" s="2" t="str">
        <f>IF(ISERROR(MATCH(Table18[[#This Row], [Gender]],$BG$2:$BG$4,0)),"0", "1")</f>
        <v>0</v>
      </c>
      <c r="AU1811" s="2" t="str">
        <f>IF(ISERROR(MATCH(Table18[[#This Row], [Quota Type]],$BH$2:$BH$12,0)),"0", "1")</f>
        <v>0</v>
      </c>
      <c r="AV1811" s="2" t="str">
        <f>IF(ISERROR(MATCH(Table18[[#This Row], [Different Ability Type (only for Differently abled students)]],$BI$2:$BI$8,0)),"0", "1")</f>
        <v>0</v>
      </c>
      <c r="AW1811" s="2"/>
      <c r="AX1811" s="2"/>
      <c r="AY1811" s="2"/>
      <c r="AZ1811" s="2"/>
    </row>
    <row r="1812" ht="14.25">
      <c r="A1812" s="23"/>
      <c r="B1812" s="23"/>
      <c r="C1812" s="23"/>
      <c r="D1812" s="23"/>
      <c r="E1812" s="23"/>
      <c r="F1812" s="23"/>
      <c r="G1812" s="24"/>
      <c r="H1812" s="25"/>
      <c r="I1812" s="26"/>
      <c r="J1812" s="27"/>
      <c r="K1812" s="27"/>
      <c r="L1812" s="27"/>
      <c r="M1812" s="26"/>
      <c r="N1812" s="28"/>
      <c r="O1812" s="29"/>
      <c r="P1812" s="30"/>
      <c r="Q1812" s="30"/>
      <c r="R1812" s="30"/>
      <c r="S1812" s="31"/>
      <c r="T1812" s="26"/>
      <c r="U1812" s="27"/>
      <c r="V1812" s="82"/>
      <c r="W1812" s="83"/>
      <c r="X1812" s="27"/>
      <c r="Y1812" s="36"/>
      <c r="Z1812" s="27"/>
      <c r="AA1812" s="37"/>
      <c r="AB1812" s="38"/>
      <c r="AC1812" s="39"/>
      <c r="AD1812" s="40"/>
      <c r="AK1812" s="2" t="str">
        <f>IF(ISERROR(MATCH(Table18[[#This Row], [Sector of College]],$AY$2:$AY$4,0)),"0", "1")</f>
        <v>0</v>
      </c>
      <c r="AL1812" s="2" t="str">
        <f>IF(ISERROR(MATCH(Table18[[#This Row], [Type of College]],$AZ$2:$AZ$4,0)),"0", "1")</f>
        <v>0</v>
      </c>
      <c r="AM1812" s="2" t="str">
        <f>IF(ISERROR(MATCH(Table18[[#This Row], [College Category]],$BA$2:$BA$15,0)),"0", "1")</f>
        <v>0</v>
      </c>
      <c r="AN1812" s="2" t="str">
        <f>IF(ISERROR(MATCH(Table18[[#This Row], [Degree Duration]],$BB$3:$BB$12,0)),"0", "1")</f>
        <v>0</v>
      </c>
      <c r="AO1812" s="2" t="str">
        <f>IF(ISERROR(MATCH(#REF!,#REF!,0)),"0", "1")</f>
        <v>0</v>
      </c>
      <c r="AP1812" s="2" t="str">
        <f>IF(ISERROR(MATCH(Table18[[#This Row], [Batch Start Year]],$BC$2:$BC$23,0)),"0", "1")</f>
        <v>0</v>
      </c>
      <c r="AQ1812" s="2" t="str">
        <f>IF(ISERROR(MATCH(Table18[[#This Row], [Batch Start Semester]],$BD$2:$BD$5,0)),"0", "1")</f>
        <v>0</v>
      </c>
      <c r="AR1812" s="2" t="str">
        <f>IF(ISERROR(MATCH(Table18[[#This Row], [Batch Session ]],$BE$2:$BE$5,0)),"0", "1")</f>
        <v>0</v>
      </c>
      <c r="AS1812" s="2" t="str">
        <f>IF(ISERROR(MATCH(Table18[[#This Row], [Current Semester Number ]],$BF$2:$BF$12,0)),"0", "1")</f>
        <v>0</v>
      </c>
      <c r="AT1812" s="2" t="str">
        <f>IF(ISERROR(MATCH(Table18[[#This Row], [Gender]],$BG$2:$BG$4,0)),"0", "1")</f>
        <v>0</v>
      </c>
      <c r="AU1812" s="2" t="str">
        <f>IF(ISERROR(MATCH(Table18[[#This Row], [Quota Type]],$BH$2:$BH$12,0)),"0", "1")</f>
        <v>0</v>
      </c>
      <c r="AV1812" s="2" t="str">
        <f>IF(ISERROR(MATCH(Table18[[#This Row], [Different Ability Type (only for Differently abled students)]],$BI$2:$BI$8,0)),"0", "1")</f>
        <v>0</v>
      </c>
      <c r="AW1812" s="2"/>
      <c r="AX1812" s="2"/>
      <c r="AY1812" s="2"/>
      <c r="AZ1812" s="2"/>
    </row>
    <row r="1813" ht="14.25">
      <c r="A1813" s="23"/>
      <c r="B1813" s="23"/>
      <c r="C1813" s="23"/>
      <c r="D1813" s="23"/>
      <c r="E1813" s="23"/>
      <c r="F1813" s="23"/>
      <c r="G1813" s="24"/>
      <c r="H1813" s="25"/>
      <c r="I1813" s="26"/>
      <c r="J1813" s="27"/>
      <c r="K1813" s="27"/>
      <c r="L1813" s="27"/>
      <c r="M1813" s="26"/>
      <c r="N1813" s="28"/>
      <c r="O1813" s="29"/>
      <c r="P1813" s="30"/>
      <c r="Q1813" s="30"/>
      <c r="R1813" s="30"/>
      <c r="S1813" s="31"/>
      <c r="T1813" s="26"/>
      <c r="U1813" s="27"/>
      <c r="V1813" s="82"/>
      <c r="W1813" s="83"/>
      <c r="X1813" s="27"/>
      <c r="Y1813" s="36"/>
      <c r="Z1813" s="27"/>
      <c r="AA1813" s="37"/>
      <c r="AB1813" s="38"/>
      <c r="AC1813" s="39"/>
      <c r="AD1813" s="40"/>
      <c r="AK1813" s="2" t="str">
        <f>IF(ISERROR(MATCH(Table18[[#This Row], [Sector of College]],$AY$2:$AY$4,0)),"0", "1")</f>
        <v>0</v>
      </c>
      <c r="AL1813" s="2" t="str">
        <f>IF(ISERROR(MATCH(Table18[[#This Row], [Type of College]],$AZ$2:$AZ$4,0)),"0", "1")</f>
        <v>0</v>
      </c>
      <c r="AM1813" s="2" t="str">
        <f>IF(ISERROR(MATCH(Table18[[#This Row], [College Category]],$BA$2:$BA$15,0)),"0", "1")</f>
        <v>0</v>
      </c>
      <c r="AN1813" s="2" t="str">
        <f>IF(ISERROR(MATCH(Table18[[#This Row], [Degree Duration]],$BB$3:$BB$12,0)),"0", "1")</f>
        <v>0</v>
      </c>
      <c r="AO1813" s="2" t="str">
        <f>IF(ISERROR(MATCH(#REF!,#REF!,0)),"0", "1")</f>
        <v>0</v>
      </c>
      <c r="AP1813" s="2" t="str">
        <f>IF(ISERROR(MATCH(Table18[[#This Row], [Batch Start Year]],$BC$2:$BC$23,0)),"0", "1")</f>
        <v>0</v>
      </c>
      <c r="AQ1813" s="2" t="str">
        <f>IF(ISERROR(MATCH(Table18[[#This Row], [Batch Start Semester]],$BD$2:$BD$5,0)),"0", "1")</f>
        <v>0</v>
      </c>
      <c r="AR1813" s="2" t="str">
        <f>IF(ISERROR(MATCH(Table18[[#This Row], [Batch Session ]],$BE$2:$BE$5,0)),"0", "1")</f>
        <v>0</v>
      </c>
      <c r="AS1813" s="2" t="str">
        <f>IF(ISERROR(MATCH(Table18[[#This Row], [Current Semester Number ]],$BF$2:$BF$12,0)),"0", "1")</f>
        <v>0</v>
      </c>
      <c r="AT1813" s="2" t="str">
        <f>IF(ISERROR(MATCH(Table18[[#This Row], [Gender]],$BG$2:$BG$4,0)),"0", "1")</f>
        <v>0</v>
      </c>
      <c r="AU1813" s="2" t="str">
        <f>IF(ISERROR(MATCH(Table18[[#This Row], [Quota Type]],$BH$2:$BH$12,0)),"0", "1")</f>
        <v>0</v>
      </c>
      <c r="AV1813" s="2" t="str">
        <f>IF(ISERROR(MATCH(Table18[[#This Row], [Different Ability Type (only for Differently abled students)]],$BI$2:$BI$8,0)),"0", "1")</f>
        <v>0</v>
      </c>
      <c r="AW1813" s="2"/>
      <c r="AX1813" s="2"/>
      <c r="AY1813" s="2"/>
      <c r="AZ1813" s="2"/>
    </row>
    <row r="1814" ht="14.25">
      <c r="A1814" s="23"/>
      <c r="B1814" s="23"/>
      <c r="C1814" s="23"/>
      <c r="D1814" s="23"/>
      <c r="E1814" s="23"/>
      <c r="F1814" s="23"/>
      <c r="G1814" s="24"/>
      <c r="H1814" s="25"/>
      <c r="I1814" s="26"/>
      <c r="J1814" s="27"/>
      <c r="K1814" s="27"/>
      <c r="L1814" s="27"/>
      <c r="M1814" s="26"/>
      <c r="N1814" s="28"/>
      <c r="O1814" s="29"/>
      <c r="P1814" s="30"/>
      <c r="Q1814" s="30"/>
      <c r="R1814" s="30"/>
      <c r="S1814" s="31"/>
      <c r="T1814" s="26"/>
      <c r="U1814" s="27"/>
      <c r="V1814" s="82"/>
      <c r="W1814" s="83"/>
      <c r="X1814" s="27"/>
      <c r="Y1814" s="36"/>
      <c r="Z1814" s="27"/>
      <c r="AA1814" s="37"/>
      <c r="AB1814" s="38"/>
      <c r="AC1814" s="39"/>
      <c r="AD1814" s="40"/>
      <c r="AK1814" s="2" t="str">
        <f>IF(ISERROR(MATCH(Table18[[#This Row], [Sector of College]],$AY$2:$AY$4,0)),"0", "1")</f>
        <v>0</v>
      </c>
      <c r="AL1814" s="2" t="str">
        <f>IF(ISERROR(MATCH(Table18[[#This Row], [Type of College]],$AZ$2:$AZ$4,0)),"0", "1")</f>
        <v>0</v>
      </c>
      <c r="AM1814" s="2" t="str">
        <f>IF(ISERROR(MATCH(Table18[[#This Row], [College Category]],$BA$2:$BA$15,0)),"0", "1")</f>
        <v>0</v>
      </c>
      <c r="AN1814" s="2" t="str">
        <f>IF(ISERROR(MATCH(Table18[[#This Row], [Degree Duration]],$BB$3:$BB$12,0)),"0", "1")</f>
        <v>0</v>
      </c>
      <c r="AO1814" s="2" t="str">
        <f>IF(ISERROR(MATCH(#REF!,#REF!,0)),"0", "1")</f>
        <v>0</v>
      </c>
      <c r="AP1814" s="2" t="str">
        <f>IF(ISERROR(MATCH(Table18[[#This Row], [Batch Start Year]],$BC$2:$BC$23,0)),"0", "1")</f>
        <v>0</v>
      </c>
      <c r="AQ1814" s="2" t="str">
        <f>IF(ISERROR(MATCH(Table18[[#This Row], [Batch Start Semester]],$BD$2:$BD$5,0)),"0", "1")</f>
        <v>0</v>
      </c>
      <c r="AR1814" s="2" t="str">
        <f>IF(ISERROR(MATCH(Table18[[#This Row], [Batch Session ]],$BE$2:$BE$5,0)),"0", "1")</f>
        <v>0</v>
      </c>
      <c r="AS1814" s="2" t="str">
        <f>IF(ISERROR(MATCH(Table18[[#This Row], [Current Semester Number ]],$BF$2:$BF$12,0)),"0", "1")</f>
        <v>0</v>
      </c>
      <c r="AT1814" s="2" t="str">
        <f>IF(ISERROR(MATCH(Table18[[#This Row], [Gender]],$BG$2:$BG$4,0)),"0", "1")</f>
        <v>0</v>
      </c>
      <c r="AU1814" s="2" t="str">
        <f>IF(ISERROR(MATCH(Table18[[#This Row], [Quota Type]],$BH$2:$BH$12,0)),"0", "1")</f>
        <v>0</v>
      </c>
      <c r="AV1814" s="2" t="str">
        <f>IF(ISERROR(MATCH(Table18[[#This Row], [Different Ability Type (only for Differently abled students)]],$BI$2:$BI$8,0)),"0", "1")</f>
        <v>0</v>
      </c>
      <c r="AW1814" s="2"/>
      <c r="AX1814" s="2"/>
      <c r="AY1814" s="2"/>
      <c r="AZ1814" s="2"/>
    </row>
    <row r="1815" ht="14.25">
      <c r="A1815" s="23"/>
      <c r="B1815" s="23"/>
      <c r="C1815" s="23"/>
      <c r="D1815" s="23"/>
      <c r="E1815" s="23"/>
      <c r="F1815" s="23"/>
      <c r="G1815" s="24"/>
      <c r="H1815" s="25"/>
      <c r="I1815" s="26"/>
      <c r="J1815" s="27"/>
      <c r="K1815" s="27"/>
      <c r="L1815" s="27"/>
      <c r="M1815" s="26"/>
      <c r="N1815" s="28"/>
      <c r="O1815" s="29"/>
      <c r="P1815" s="30"/>
      <c r="Q1815" s="30"/>
      <c r="R1815" s="30"/>
      <c r="S1815" s="31"/>
      <c r="T1815" s="26"/>
      <c r="U1815" s="27"/>
      <c r="V1815" s="82"/>
      <c r="W1815" s="83"/>
      <c r="X1815" s="27"/>
      <c r="Y1815" s="36"/>
      <c r="Z1815" s="27"/>
      <c r="AA1815" s="37"/>
      <c r="AB1815" s="38"/>
      <c r="AC1815" s="39"/>
      <c r="AD1815" s="40"/>
      <c r="AK1815" s="2" t="str">
        <f>IF(ISERROR(MATCH(Table18[[#This Row], [Sector of College]],$AY$2:$AY$4,0)),"0", "1")</f>
        <v>0</v>
      </c>
      <c r="AL1815" s="2" t="str">
        <f>IF(ISERROR(MATCH(Table18[[#This Row], [Type of College]],$AZ$2:$AZ$4,0)),"0", "1")</f>
        <v>0</v>
      </c>
      <c r="AM1815" s="2" t="str">
        <f>IF(ISERROR(MATCH(Table18[[#This Row], [College Category]],$BA$2:$BA$15,0)),"0", "1")</f>
        <v>0</v>
      </c>
      <c r="AN1815" s="2" t="str">
        <f>IF(ISERROR(MATCH(Table18[[#This Row], [Degree Duration]],$BB$3:$BB$12,0)),"0", "1")</f>
        <v>0</v>
      </c>
      <c r="AO1815" s="2" t="str">
        <f>IF(ISERROR(MATCH(#REF!,#REF!,0)),"0", "1")</f>
        <v>0</v>
      </c>
      <c r="AP1815" s="2" t="str">
        <f>IF(ISERROR(MATCH(Table18[[#This Row], [Batch Start Year]],$BC$2:$BC$23,0)),"0", "1")</f>
        <v>0</v>
      </c>
      <c r="AQ1815" s="2" t="str">
        <f>IF(ISERROR(MATCH(Table18[[#This Row], [Batch Start Semester]],$BD$2:$BD$5,0)),"0", "1")</f>
        <v>0</v>
      </c>
      <c r="AR1815" s="2" t="str">
        <f>IF(ISERROR(MATCH(Table18[[#This Row], [Batch Session ]],$BE$2:$BE$5,0)),"0", "1")</f>
        <v>0</v>
      </c>
      <c r="AS1815" s="2" t="str">
        <f>IF(ISERROR(MATCH(Table18[[#This Row], [Current Semester Number ]],$BF$2:$BF$12,0)),"0", "1")</f>
        <v>0</v>
      </c>
      <c r="AT1815" s="2" t="str">
        <f>IF(ISERROR(MATCH(Table18[[#This Row], [Gender]],$BG$2:$BG$4,0)),"0", "1")</f>
        <v>0</v>
      </c>
      <c r="AU1815" s="2" t="str">
        <f>IF(ISERROR(MATCH(Table18[[#This Row], [Quota Type]],$BH$2:$BH$12,0)),"0", "1")</f>
        <v>0</v>
      </c>
      <c r="AV1815" s="2" t="str">
        <f>IF(ISERROR(MATCH(Table18[[#This Row], [Different Ability Type (only for Differently abled students)]],$BI$2:$BI$8,0)),"0", "1")</f>
        <v>0</v>
      </c>
      <c r="AW1815" s="2"/>
      <c r="AX1815" s="2"/>
      <c r="AY1815" s="2"/>
      <c r="AZ1815" s="2"/>
    </row>
    <row r="1816" ht="14.25">
      <c r="A1816" s="23"/>
      <c r="B1816" s="23"/>
      <c r="C1816" s="23"/>
      <c r="D1816" s="23"/>
      <c r="E1816" s="23"/>
      <c r="F1816" s="23"/>
      <c r="G1816" s="24"/>
      <c r="H1816" s="25"/>
      <c r="I1816" s="26"/>
      <c r="J1816" s="27"/>
      <c r="K1816" s="27"/>
      <c r="L1816" s="27"/>
      <c r="M1816" s="26"/>
      <c r="N1816" s="28"/>
      <c r="O1816" s="29"/>
      <c r="P1816" s="30"/>
      <c r="Q1816" s="30"/>
      <c r="R1816" s="30"/>
      <c r="S1816" s="31"/>
      <c r="T1816" s="26"/>
      <c r="U1816" s="27"/>
      <c r="V1816" s="82"/>
      <c r="W1816" s="83"/>
      <c r="X1816" s="27"/>
      <c r="Y1816" s="36"/>
      <c r="Z1816" s="27"/>
      <c r="AA1816" s="37"/>
      <c r="AB1816" s="38"/>
      <c r="AC1816" s="39"/>
      <c r="AD1816" s="40"/>
      <c r="AK1816" s="2" t="str">
        <f>IF(ISERROR(MATCH(Table18[[#This Row], [Sector of College]],$AY$2:$AY$4,0)),"0", "1")</f>
        <v>0</v>
      </c>
      <c r="AL1816" s="2" t="str">
        <f>IF(ISERROR(MATCH(Table18[[#This Row], [Type of College]],$AZ$2:$AZ$4,0)),"0", "1")</f>
        <v>0</v>
      </c>
      <c r="AM1816" s="2" t="str">
        <f>IF(ISERROR(MATCH(Table18[[#This Row], [College Category]],$BA$2:$BA$15,0)),"0", "1")</f>
        <v>0</v>
      </c>
      <c r="AN1816" s="2" t="str">
        <f>IF(ISERROR(MATCH(Table18[[#This Row], [Degree Duration]],$BB$3:$BB$12,0)),"0", "1")</f>
        <v>0</v>
      </c>
      <c r="AO1816" s="2" t="str">
        <f>IF(ISERROR(MATCH(#REF!,#REF!,0)),"0", "1")</f>
        <v>0</v>
      </c>
      <c r="AP1816" s="2" t="str">
        <f>IF(ISERROR(MATCH(Table18[[#This Row], [Batch Start Year]],$BC$2:$BC$23,0)),"0", "1")</f>
        <v>0</v>
      </c>
      <c r="AQ1816" s="2" t="str">
        <f>IF(ISERROR(MATCH(Table18[[#This Row], [Batch Start Semester]],$BD$2:$BD$5,0)),"0", "1")</f>
        <v>0</v>
      </c>
      <c r="AR1816" s="2" t="str">
        <f>IF(ISERROR(MATCH(Table18[[#This Row], [Batch Session ]],$BE$2:$BE$5,0)),"0", "1")</f>
        <v>0</v>
      </c>
      <c r="AS1816" s="2" t="str">
        <f>IF(ISERROR(MATCH(Table18[[#This Row], [Current Semester Number ]],$BF$2:$BF$12,0)),"0", "1")</f>
        <v>0</v>
      </c>
      <c r="AT1816" s="2" t="str">
        <f>IF(ISERROR(MATCH(Table18[[#This Row], [Gender]],$BG$2:$BG$4,0)),"0", "1")</f>
        <v>0</v>
      </c>
      <c r="AU1816" s="2" t="str">
        <f>IF(ISERROR(MATCH(Table18[[#This Row], [Quota Type]],$BH$2:$BH$12,0)),"0", "1")</f>
        <v>0</v>
      </c>
      <c r="AV1816" s="2" t="str">
        <f>IF(ISERROR(MATCH(Table18[[#This Row], [Different Ability Type (only for Differently abled students)]],$BI$2:$BI$8,0)),"0", "1")</f>
        <v>0</v>
      </c>
      <c r="AW1816" s="2"/>
      <c r="AX1816" s="2"/>
      <c r="AY1816" s="2"/>
      <c r="AZ1816" s="2"/>
    </row>
    <row r="1817" ht="14.25">
      <c r="A1817" s="23"/>
      <c r="B1817" s="23"/>
      <c r="C1817" s="23"/>
      <c r="D1817" s="23"/>
      <c r="E1817" s="23"/>
      <c r="F1817" s="23"/>
      <c r="G1817" s="24"/>
      <c r="H1817" s="25"/>
      <c r="I1817" s="26"/>
      <c r="J1817" s="27"/>
      <c r="K1817" s="27"/>
      <c r="L1817" s="27"/>
      <c r="M1817" s="26"/>
      <c r="N1817" s="28"/>
      <c r="O1817" s="29"/>
      <c r="P1817" s="30"/>
      <c r="Q1817" s="30"/>
      <c r="R1817" s="30"/>
      <c r="S1817" s="31"/>
      <c r="T1817" s="26"/>
      <c r="U1817" s="27"/>
      <c r="V1817" s="82"/>
      <c r="W1817" s="83"/>
      <c r="X1817" s="27"/>
      <c r="Y1817" s="36"/>
      <c r="Z1817" s="27"/>
      <c r="AA1817" s="37"/>
      <c r="AB1817" s="38"/>
      <c r="AC1817" s="39"/>
      <c r="AD1817" s="40"/>
      <c r="AK1817" s="2" t="str">
        <f>IF(ISERROR(MATCH(Table18[[#This Row], [Sector of College]],$AY$2:$AY$4,0)),"0", "1")</f>
        <v>0</v>
      </c>
      <c r="AL1817" s="2" t="str">
        <f>IF(ISERROR(MATCH(Table18[[#This Row], [Type of College]],$AZ$2:$AZ$4,0)),"0", "1")</f>
        <v>0</v>
      </c>
      <c r="AM1817" s="2" t="str">
        <f>IF(ISERROR(MATCH(Table18[[#This Row], [College Category]],$BA$2:$BA$15,0)),"0", "1")</f>
        <v>0</v>
      </c>
      <c r="AN1817" s="2" t="str">
        <f>IF(ISERROR(MATCH(Table18[[#This Row], [Degree Duration]],$BB$3:$BB$12,0)),"0", "1")</f>
        <v>0</v>
      </c>
      <c r="AO1817" s="2" t="str">
        <f>IF(ISERROR(MATCH(#REF!,#REF!,0)),"0", "1")</f>
        <v>0</v>
      </c>
      <c r="AP1817" s="2" t="str">
        <f>IF(ISERROR(MATCH(Table18[[#This Row], [Batch Start Year]],$BC$2:$BC$23,0)),"0", "1")</f>
        <v>0</v>
      </c>
      <c r="AQ1817" s="2" t="str">
        <f>IF(ISERROR(MATCH(Table18[[#This Row], [Batch Start Semester]],$BD$2:$BD$5,0)),"0", "1")</f>
        <v>0</v>
      </c>
      <c r="AR1817" s="2" t="str">
        <f>IF(ISERROR(MATCH(Table18[[#This Row], [Batch Session ]],$BE$2:$BE$5,0)),"0", "1")</f>
        <v>0</v>
      </c>
      <c r="AS1817" s="2" t="str">
        <f>IF(ISERROR(MATCH(Table18[[#This Row], [Current Semester Number ]],$BF$2:$BF$12,0)),"0", "1")</f>
        <v>0</v>
      </c>
      <c r="AT1817" s="2" t="str">
        <f>IF(ISERROR(MATCH(Table18[[#This Row], [Gender]],$BG$2:$BG$4,0)),"0", "1")</f>
        <v>0</v>
      </c>
      <c r="AU1817" s="2" t="str">
        <f>IF(ISERROR(MATCH(Table18[[#This Row], [Quota Type]],$BH$2:$BH$12,0)),"0", "1")</f>
        <v>0</v>
      </c>
      <c r="AV1817" s="2" t="str">
        <f>IF(ISERROR(MATCH(Table18[[#This Row], [Different Ability Type (only for Differently abled students)]],$BI$2:$BI$8,0)),"0", "1")</f>
        <v>0</v>
      </c>
      <c r="AW1817" s="2"/>
      <c r="AX1817" s="2"/>
      <c r="AY1817" s="2"/>
      <c r="AZ1817" s="2"/>
    </row>
    <row r="1818" ht="14.25">
      <c r="A1818" s="23"/>
      <c r="B1818" s="23"/>
      <c r="C1818" s="23"/>
      <c r="D1818" s="23"/>
      <c r="E1818" s="23"/>
      <c r="F1818" s="23"/>
      <c r="G1818" s="24"/>
      <c r="H1818" s="25"/>
      <c r="I1818" s="26"/>
      <c r="J1818" s="27"/>
      <c r="K1818" s="27"/>
      <c r="L1818" s="27"/>
      <c r="M1818" s="26"/>
      <c r="N1818" s="28"/>
      <c r="O1818" s="29"/>
      <c r="P1818" s="30"/>
      <c r="Q1818" s="30"/>
      <c r="R1818" s="30"/>
      <c r="S1818" s="31"/>
      <c r="T1818" s="26"/>
      <c r="U1818" s="27"/>
      <c r="V1818" s="82"/>
      <c r="W1818" s="83"/>
      <c r="X1818" s="27"/>
      <c r="Y1818" s="36"/>
      <c r="Z1818" s="27"/>
      <c r="AA1818" s="37"/>
      <c r="AB1818" s="38"/>
      <c r="AC1818" s="39"/>
      <c r="AD1818" s="40"/>
      <c r="AK1818" s="2" t="str">
        <f>IF(ISERROR(MATCH(Table18[[#This Row], [Sector of College]],$AY$2:$AY$4,0)),"0", "1")</f>
        <v>0</v>
      </c>
      <c r="AL1818" s="2" t="str">
        <f>IF(ISERROR(MATCH(Table18[[#This Row], [Type of College]],$AZ$2:$AZ$4,0)),"0", "1")</f>
        <v>0</v>
      </c>
      <c r="AM1818" s="2" t="str">
        <f>IF(ISERROR(MATCH(Table18[[#This Row], [College Category]],$BA$2:$BA$15,0)),"0", "1")</f>
        <v>0</v>
      </c>
      <c r="AN1818" s="2" t="str">
        <f>IF(ISERROR(MATCH(Table18[[#This Row], [Degree Duration]],$BB$3:$BB$12,0)),"0", "1")</f>
        <v>0</v>
      </c>
      <c r="AO1818" s="2" t="str">
        <f>IF(ISERROR(MATCH(#REF!,#REF!,0)),"0", "1")</f>
        <v>0</v>
      </c>
      <c r="AP1818" s="2" t="str">
        <f>IF(ISERROR(MATCH(Table18[[#This Row], [Batch Start Year]],$BC$2:$BC$23,0)),"0", "1")</f>
        <v>0</v>
      </c>
      <c r="AQ1818" s="2" t="str">
        <f>IF(ISERROR(MATCH(Table18[[#This Row], [Batch Start Semester]],$BD$2:$BD$5,0)),"0", "1")</f>
        <v>0</v>
      </c>
      <c r="AR1818" s="2" t="str">
        <f>IF(ISERROR(MATCH(Table18[[#This Row], [Batch Session ]],$BE$2:$BE$5,0)),"0", "1")</f>
        <v>0</v>
      </c>
      <c r="AS1818" s="2" t="str">
        <f>IF(ISERROR(MATCH(Table18[[#This Row], [Current Semester Number ]],$BF$2:$BF$12,0)),"0", "1")</f>
        <v>0</v>
      </c>
      <c r="AT1818" s="2" t="str">
        <f>IF(ISERROR(MATCH(Table18[[#This Row], [Gender]],$BG$2:$BG$4,0)),"0", "1")</f>
        <v>0</v>
      </c>
      <c r="AU1818" s="2" t="str">
        <f>IF(ISERROR(MATCH(Table18[[#This Row], [Quota Type]],$BH$2:$BH$12,0)),"0", "1")</f>
        <v>0</v>
      </c>
      <c r="AV1818" s="2" t="str">
        <f>IF(ISERROR(MATCH(Table18[[#This Row], [Different Ability Type (only for Differently abled students)]],$BI$2:$BI$8,0)),"0", "1")</f>
        <v>0</v>
      </c>
      <c r="AW1818" s="2"/>
      <c r="AX1818" s="2"/>
      <c r="AY1818" s="2"/>
      <c r="AZ1818" s="2"/>
    </row>
    <row r="1819" ht="14.25">
      <c r="A1819" s="23"/>
      <c r="B1819" s="23"/>
      <c r="C1819" s="23"/>
      <c r="D1819" s="23"/>
      <c r="E1819" s="23"/>
      <c r="F1819" s="23"/>
      <c r="G1819" s="24"/>
      <c r="H1819" s="25"/>
      <c r="I1819" s="26"/>
      <c r="J1819" s="27"/>
      <c r="K1819" s="27"/>
      <c r="L1819" s="27"/>
      <c r="M1819" s="26"/>
      <c r="N1819" s="28"/>
      <c r="O1819" s="29"/>
      <c r="P1819" s="30"/>
      <c r="Q1819" s="30"/>
      <c r="R1819" s="30"/>
      <c r="S1819" s="31"/>
      <c r="T1819" s="26"/>
      <c r="U1819" s="27"/>
      <c r="V1819" s="82"/>
      <c r="W1819" s="83"/>
      <c r="X1819" s="27"/>
      <c r="Y1819" s="36"/>
      <c r="Z1819" s="27"/>
      <c r="AA1819" s="37"/>
      <c r="AB1819" s="38"/>
      <c r="AC1819" s="39"/>
      <c r="AD1819" s="40"/>
      <c r="AK1819" s="2" t="str">
        <f>IF(ISERROR(MATCH(Table18[[#This Row], [Sector of College]],$AY$2:$AY$4,0)),"0", "1")</f>
        <v>0</v>
      </c>
      <c r="AL1819" s="2" t="str">
        <f>IF(ISERROR(MATCH(Table18[[#This Row], [Type of College]],$AZ$2:$AZ$4,0)),"0", "1")</f>
        <v>0</v>
      </c>
      <c r="AM1819" s="2" t="str">
        <f>IF(ISERROR(MATCH(Table18[[#This Row], [College Category]],$BA$2:$BA$15,0)),"0", "1")</f>
        <v>0</v>
      </c>
      <c r="AN1819" s="2" t="str">
        <f>IF(ISERROR(MATCH(Table18[[#This Row], [Degree Duration]],$BB$3:$BB$12,0)),"0", "1")</f>
        <v>0</v>
      </c>
      <c r="AO1819" s="2" t="str">
        <f>IF(ISERROR(MATCH(#REF!,#REF!,0)),"0", "1")</f>
        <v>0</v>
      </c>
      <c r="AP1819" s="2" t="str">
        <f>IF(ISERROR(MATCH(Table18[[#This Row], [Batch Start Year]],$BC$2:$BC$23,0)),"0", "1")</f>
        <v>0</v>
      </c>
      <c r="AQ1819" s="2" t="str">
        <f>IF(ISERROR(MATCH(Table18[[#This Row], [Batch Start Semester]],$BD$2:$BD$5,0)),"0", "1")</f>
        <v>0</v>
      </c>
      <c r="AR1819" s="2" t="str">
        <f>IF(ISERROR(MATCH(Table18[[#This Row], [Batch Session ]],$BE$2:$BE$5,0)),"0", "1")</f>
        <v>0</v>
      </c>
      <c r="AS1819" s="2" t="str">
        <f>IF(ISERROR(MATCH(Table18[[#This Row], [Current Semester Number ]],$BF$2:$BF$12,0)),"0", "1")</f>
        <v>0</v>
      </c>
      <c r="AT1819" s="2" t="str">
        <f>IF(ISERROR(MATCH(Table18[[#This Row], [Gender]],$BG$2:$BG$4,0)),"0", "1")</f>
        <v>0</v>
      </c>
      <c r="AU1819" s="2" t="str">
        <f>IF(ISERROR(MATCH(Table18[[#This Row], [Quota Type]],$BH$2:$BH$12,0)),"0", "1")</f>
        <v>0</v>
      </c>
      <c r="AV1819" s="2" t="str">
        <f>IF(ISERROR(MATCH(Table18[[#This Row], [Different Ability Type (only for Differently abled students)]],$BI$2:$BI$8,0)),"0", "1")</f>
        <v>0</v>
      </c>
      <c r="AW1819" s="2"/>
      <c r="AX1819" s="2"/>
      <c r="AY1819" s="2"/>
      <c r="AZ1819" s="2"/>
    </row>
    <row r="1820" ht="14.25">
      <c r="A1820" s="23"/>
      <c r="B1820" s="23"/>
      <c r="C1820" s="23"/>
      <c r="D1820" s="23"/>
      <c r="E1820" s="23"/>
      <c r="F1820" s="23"/>
      <c r="G1820" s="24"/>
      <c r="H1820" s="25"/>
      <c r="I1820" s="26"/>
      <c r="J1820" s="27"/>
      <c r="K1820" s="27"/>
      <c r="L1820" s="27"/>
      <c r="M1820" s="26"/>
      <c r="N1820" s="28"/>
      <c r="O1820" s="29"/>
      <c r="P1820" s="30"/>
      <c r="Q1820" s="30"/>
      <c r="R1820" s="30"/>
      <c r="S1820" s="31"/>
      <c r="T1820" s="26"/>
      <c r="U1820" s="27"/>
      <c r="V1820" s="82"/>
      <c r="W1820" s="83"/>
      <c r="X1820" s="27"/>
      <c r="Y1820" s="36"/>
      <c r="Z1820" s="27"/>
      <c r="AA1820" s="37"/>
      <c r="AB1820" s="38"/>
      <c r="AC1820" s="39"/>
      <c r="AD1820" s="40"/>
      <c r="AK1820" s="2" t="str">
        <f>IF(ISERROR(MATCH(Table18[[#This Row], [Sector of College]],$AY$2:$AY$4,0)),"0", "1")</f>
        <v>0</v>
      </c>
      <c r="AL1820" s="2" t="str">
        <f>IF(ISERROR(MATCH(Table18[[#This Row], [Type of College]],$AZ$2:$AZ$4,0)),"0", "1")</f>
        <v>0</v>
      </c>
      <c r="AM1820" s="2" t="str">
        <f>IF(ISERROR(MATCH(Table18[[#This Row], [College Category]],$BA$2:$BA$15,0)),"0", "1")</f>
        <v>0</v>
      </c>
      <c r="AN1820" s="2" t="str">
        <f>IF(ISERROR(MATCH(Table18[[#This Row], [Degree Duration]],$BB$3:$BB$12,0)),"0", "1")</f>
        <v>0</v>
      </c>
      <c r="AO1820" s="2" t="str">
        <f>IF(ISERROR(MATCH(#REF!,#REF!,0)),"0", "1")</f>
        <v>0</v>
      </c>
      <c r="AP1820" s="2" t="str">
        <f>IF(ISERROR(MATCH(Table18[[#This Row], [Batch Start Year]],$BC$2:$BC$23,0)),"0", "1")</f>
        <v>0</v>
      </c>
      <c r="AQ1820" s="2" t="str">
        <f>IF(ISERROR(MATCH(Table18[[#This Row], [Batch Start Semester]],$BD$2:$BD$5,0)),"0", "1")</f>
        <v>0</v>
      </c>
      <c r="AR1820" s="2" t="str">
        <f>IF(ISERROR(MATCH(Table18[[#This Row], [Batch Session ]],$BE$2:$BE$5,0)),"0", "1")</f>
        <v>0</v>
      </c>
      <c r="AS1820" s="2" t="str">
        <f>IF(ISERROR(MATCH(Table18[[#This Row], [Current Semester Number ]],$BF$2:$BF$12,0)),"0", "1")</f>
        <v>0</v>
      </c>
      <c r="AT1820" s="2" t="str">
        <f>IF(ISERROR(MATCH(Table18[[#This Row], [Gender]],$BG$2:$BG$4,0)),"0", "1")</f>
        <v>0</v>
      </c>
      <c r="AU1820" s="2" t="str">
        <f>IF(ISERROR(MATCH(Table18[[#This Row], [Quota Type]],$BH$2:$BH$12,0)),"0", "1")</f>
        <v>0</v>
      </c>
      <c r="AV1820" s="2" t="str">
        <f>IF(ISERROR(MATCH(Table18[[#This Row], [Different Ability Type (only for Differently abled students)]],$BI$2:$BI$8,0)),"0", "1")</f>
        <v>0</v>
      </c>
      <c r="AW1820" s="2"/>
      <c r="AX1820" s="2"/>
      <c r="AY1820" s="2"/>
      <c r="AZ1820" s="2"/>
    </row>
    <row r="1821" ht="14.25">
      <c r="A1821" s="23"/>
      <c r="B1821" s="23"/>
      <c r="C1821" s="23"/>
      <c r="D1821" s="23"/>
      <c r="E1821" s="23"/>
      <c r="F1821" s="23"/>
      <c r="G1821" s="24"/>
      <c r="H1821" s="25"/>
      <c r="I1821" s="26"/>
      <c r="J1821" s="27"/>
      <c r="K1821" s="27"/>
      <c r="L1821" s="27"/>
      <c r="M1821" s="26"/>
      <c r="N1821" s="28"/>
      <c r="O1821" s="29"/>
      <c r="P1821" s="30"/>
      <c r="Q1821" s="30"/>
      <c r="R1821" s="30"/>
      <c r="S1821" s="31"/>
      <c r="T1821" s="26"/>
      <c r="U1821" s="27"/>
      <c r="V1821" s="82"/>
      <c r="W1821" s="83"/>
      <c r="X1821" s="27"/>
      <c r="Y1821" s="36"/>
      <c r="Z1821" s="27"/>
      <c r="AA1821" s="37"/>
      <c r="AB1821" s="38"/>
      <c r="AC1821" s="39"/>
      <c r="AD1821" s="40"/>
      <c r="AK1821" s="2" t="str">
        <f>IF(ISERROR(MATCH(Table18[[#This Row], [Sector of College]],$AY$2:$AY$4,0)),"0", "1")</f>
        <v>0</v>
      </c>
      <c r="AL1821" s="2" t="str">
        <f>IF(ISERROR(MATCH(Table18[[#This Row], [Type of College]],$AZ$2:$AZ$4,0)),"0", "1")</f>
        <v>0</v>
      </c>
      <c r="AM1821" s="2" t="str">
        <f>IF(ISERROR(MATCH(Table18[[#This Row], [College Category]],$BA$2:$BA$15,0)),"0", "1")</f>
        <v>0</v>
      </c>
      <c r="AN1821" s="2" t="str">
        <f>IF(ISERROR(MATCH(Table18[[#This Row], [Degree Duration]],$BB$3:$BB$12,0)),"0", "1")</f>
        <v>0</v>
      </c>
      <c r="AO1821" s="2" t="str">
        <f>IF(ISERROR(MATCH(#REF!,#REF!,0)),"0", "1")</f>
        <v>0</v>
      </c>
      <c r="AP1821" s="2" t="str">
        <f>IF(ISERROR(MATCH(Table18[[#This Row], [Batch Start Year]],$BC$2:$BC$23,0)),"0", "1")</f>
        <v>0</v>
      </c>
      <c r="AQ1821" s="2" t="str">
        <f>IF(ISERROR(MATCH(Table18[[#This Row], [Batch Start Semester]],$BD$2:$BD$5,0)),"0", "1")</f>
        <v>0</v>
      </c>
      <c r="AR1821" s="2" t="str">
        <f>IF(ISERROR(MATCH(Table18[[#This Row], [Batch Session ]],$BE$2:$BE$5,0)),"0", "1")</f>
        <v>0</v>
      </c>
      <c r="AS1821" s="2" t="str">
        <f>IF(ISERROR(MATCH(Table18[[#This Row], [Current Semester Number ]],$BF$2:$BF$12,0)),"0", "1")</f>
        <v>0</v>
      </c>
      <c r="AT1821" s="2" t="str">
        <f>IF(ISERROR(MATCH(Table18[[#This Row], [Gender]],$BG$2:$BG$4,0)),"0", "1")</f>
        <v>0</v>
      </c>
      <c r="AU1821" s="2" t="str">
        <f>IF(ISERROR(MATCH(Table18[[#This Row], [Quota Type]],$BH$2:$BH$12,0)),"0", "1")</f>
        <v>0</v>
      </c>
      <c r="AV1821" s="2" t="str">
        <f>IF(ISERROR(MATCH(Table18[[#This Row], [Different Ability Type (only for Differently abled students)]],$BI$2:$BI$8,0)),"0", "1")</f>
        <v>0</v>
      </c>
      <c r="AW1821" s="2"/>
      <c r="AX1821" s="2"/>
      <c r="AY1821" s="2"/>
      <c r="AZ1821" s="2"/>
    </row>
    <row r="1822" ht="14.25">
      <c r="A1822" s="23"/>
      <c r="B1822" s="23"/>
      <c r="C1822" s="23"/>
      <c r="D1822" s="23"/>
      <c r="E1822" s="23"/>
      <c r="F1822" s="23"/>
      <c r="G1822" s="24"/>
      <c r="H1822" s="25"/>
      <c r="I1822" s="26"/>
      <c r="J1822" s="27"/>
      <c r="K1822" s="27"/>
      <c r="L1822" s="27"/>
      <c r="M1822" s="26"/>
      <c r="N1822" s="28"/>
      <c r="O1822" s="29"/>
      <c r="P1822" s="30"/>
      <c r="Q1822" s="30"/>
      <c r="R1822" s="30"/>
      <c r="S1822" s="31"/>
      <c r="T1822" s="26"/>
      <c r="U1822" s="27"/>
      <c r="V1822" s="82"/>
      <c r="W1822" s="83"/>
      <c r="X1822" s="27"/>
      <c r="Y1822" s="36"/>
      <c r="Z1822" s="27"/>
      <c r="AA1822" s="37"/>
      <c r="AB1822" s="38"/>
      <c r="AC1822" s="39"/>
      <c r="AD1822" s="40"/>
      <c r="AK1822" s="2" t="str">
        <f>IF(ISERROR(MATCH(Table18[[#This Row], [Sector of College]],$AY$2:$AY$4,0)),"0", "1")</f>
        <v>0</v>
      </c>
      <c r="AL1822" s="2" t="str">
        <f>IF(ISERROR(MATCH(Table18[[#This Row], [Type of College]],$AZ$2:$AZ$4,0)),"0", "1")</f>
        <v>0</v>
      </c>
      <c r="AM1822" s="2" t="str">
        <f>IF(ISERROR(MATCH(Table18[[#This Row], [College Category]],$BA$2:$BA$15,0)),"0", "1")</f>
        <v>0</v>
      </c>
      <c r="AN1822" s="2" t="str">
        <f>IF(ISERROR(MATCH(Table18[[#This Row], [Degree Duration]],$BB$3:$BB$12,0)),"0", "1")</f>
        <v>0</v>
      </c>
      <c r="AO1822" s="2" t="str">
        <f>IF(ISERROR(MATCH(#REF!,#REF!,0)),"0", "1")</f>
        <v>0</v>
      </c>
      <c r="AP1822" s="2" t="str">
        <f>IF(ISERROR(MATCH(Table18[[#This Row], [Batch Start Year]],$BC$2:$BC$23,0)),"0", "1")</f>
        <v>0</v>
      </c>
      <c r="AQ1822" s="2" t="str">
        <f>IF(ISERROR(MATCH(Table18[[#This Row], [Batch Start Semester]],$BD$2:$BD$5,0)),"0", "1")</f>
        <v>0</v>
      </c>
      <c r="AR1822" s="2" t="str">
        <f>IF(ISERROR(MATCH(Table18[[#This Row], [Batch Session ]],$BE$2:$BE$5,0)),"0", "1")</f>
        <v>0</v>
      </c>
      <c r="AS1822" s="2" t="str">
        <f>IF(ISERROR(MATCH(Table18[[#This Row], [Current Semester Number ]],$BF$2:$BF$12,0)),"0", "1")</f>
        <v>0</v>
      </c>
      <c r="AT1822" s="2" t="str">
        <f>IF(ISERROR(MATCH(Table18[[#This Row], [Gender]],$BG$2:$BG$4,0)),"0", "1")</f>
        <v>0</v>
      </c>
      <c r="AU1822" s="2" t="str">
        <f>IF(ISERROR(MATCH(Table18[[#This Row], [Quota Type]],$BH$2:$BH$12,0)),"0", "1")</f>
        <v>0</v>
      </c>
      <c r="AV1822" s="2" t="str">
        <f>IF(ISERROR(MATCH(Table18[[#This Row], [Different Ability Type (only for Differently abled students)]],$BI$2:$BI$8,0)),"0", "1")</f>
        <v>0</v>
      </c>
      <c r="AW1822" s="2"/>
      <c r="AX1822" s="2"/>
      <c r="AY1822" s="2"/>
      <c r="AZ1822" s="2"/>
    </row>
    <row r="1823" ht="14.25">
      <c r="A1823" s="23"/>
      <c r="B1823" s="23"/>
      <c r="C1823" s="23"/>
      <c r="D1823" s="23"/>
      <c r="E1823" s="23"/>
      <c r="F1823" s="23"/>
      <c r="G1823" s="24"/>
      <c r="H1823" s="25"/>
      <c r="I1823" s="26"/>
      <c r="J1823" s="27"/>
      <c r="K1823" s="27"/>
      <c r="L1823" s="27"/>
      <c r="M1823" s="26"/>
      <c r="N1823" s="28"/>
      <c r="O1823" s="29"/>
      <c r="P1823" s="30"/>
      <c r="Q1823" s="30"/>
      <c r="R1823" s="30"/>
      <c r="S1823" s="31"/>
      <c r="T1823" s="26"/>
      <c r="U1823" s="27"/>
      <c r="V1823" s="82"/>
      <c r="W1823" s="83"/>
      <c r="X1823" s="27"/>
      <c r="Y1823" s="36"/>
      <c r="Z1823" s="27"/>
      <c r="AA1823" s="37"/>
      <c r="AB1823" s="38"/>
      <c r="AC1823" s="39"/>
      <c r="AD1823" s="40"/>
      <c r="AK1823" s="2" t="str">
        <f>IF(ISERROR(MATCH(Table18[[#This Row], [Sector of College]],$AY$2:$AY$4,0)),"0", "1")</f>
        <v>0</v>
      </c>
      <c r="AL1823" s="2" t="str">
        <f>IF(ISERROR(MATCH(Table18[[#This Row], [Type of College]],$AZ$2:$AZ$4,0)),"0", "1")</f>
        <v>0</v>
      </c>
      <c r="AM1823" s="2" t="str">
        <f>IF(ISERROR(MATCH(Table18[[#This Row], [College Category]],$BA$2:$BA$15,0)),"0", "1")</f>
        <v>0</v>
      </c>
      <c r="AN1823" s="2" t="str">
        <f>IF(ISERROR(MATCH(Table18[[#This Row], [Degree Duration]],$BB$3:$BB$12,0)),"0", "1")</f>
        <v>0</v>
      </c>
      <c r="AO1823" s="2" t="str">
        <f>IF(ISERROR(MATCH(#REF!,#REF!,0)),"0", "1")</f>
        <v>0</v>
      </c>
      <c r="AP1823" s="2" t="str">
        <f>IF(ISERROR(MATCH(Table18[[#This Row], [Batch Start Year]],$BC$2:$BC$23,0)),"0", "1")</f>
        <v>0</v>
      </c>
      <c r="AQ1823" s="2" t="str">
        <f>IF(ISERROR(MATCH(Table18[[#This Row], [Batch Start Semester]],$BD$2:$BD$5,0)),"0", "1")</f>
        <v>0</v>
      </c>
      <c r="AR1823" s="2" t="str">
        <f>IF(ISERROR(MATCH(Table18[[#This Row], [Batch Session ]],$BE$2:$BE$5,0)),"0", "1")</f>
        <v>0</v>
      </c>
      <c r="AS1823" s="2" t="str">
        <f>IF(ISERROR(MATCH(Table18[[#This Row], [Current Semester Number ]],$BF$2:$BF$12,0)),"0", "1")</f>
        <v>0</v>
      </c>
      <c r="AT1823" s="2" t="str">
        <f>IF(ISERROR(MATCH(Table18[[#This Row], [Gender]],$BG$2:$BG$4,0)),"0", "1")</f>
        <v>0</v>
      </c>
      <c r="AU1823" s="2" t="str">
        <f>IF(ISERROR(MATCH(Table18[[#This Row], [Quota Type]],$BH$2:$BH$12,0)),"0", "1")</f>
        <v>0</v>
      </c>
      <c r="AV1823" s="2" t="str">
        <f>IF(ISERROR(MATCH(Table18[[#This Row], [Different Ability Type (only for Differently abled students)]],$BI$2:$BI$8,0)),"0", "1")</f>
        <v>0</v>
      </c>
      <c r="AW1823" s="2"/>
      <c r="AX1823" s="2"/>
      <c r="AY1823" s="2"/>
      <c r="AZ1823" s="2"/>
    </row>
    <row r="1824" ht="14.25">
      <c r="A1824" s="23"/>
      <c r="B1824" s="23"/>
      <c r="C1824" s="23"/>
      <c r="D1824" s="23"/>
      <c r="E1824" s="23"/>
      <c r="F1824" s="23"/>
      <c r="G1824" s="24"/>
      <c r="H1824" s="25"/>
      <c r="I1824" s="26"/>
      <c r="J1824" s="27"/>
      <c r="K1824" s="27"/>
      <c r="L1824" s="27"/>
      <c r="M1824" s="26"/>
      <c r="N1824" s="28"/>
      <c r="O1824" s="29"/>
      <c r="P1824" s="30"/>
      <c r="Q1824" s="30"/>
      <c r="R1824" s="30"/>
      <c r="S1824" s="31"/>
      <c r="T1824" s="26"/>
      <c r="U1824" s="27"/>
      <c r="V1824" s="82"/>
      <c r="W1824" s="83"/>
      <c r="X1824" s="27"/>
      <c r="Y1824" s="36"/>
      <c r="Z1824" s="27"/>
      <c r="AA1824" s="37"/>
      <c r="AB1824" s="38"/>
      <c r="AC1824" s="39"/>
      <c r="AD1824" s="40"/>
      <c r="AK1824" s="2" t="str">
        <f>IF(ISERROR(MATCH(Table18[[#This Row], [Sector of College]],$AY$2:$AY$4,0)),"0", "1")</f>
        <v>0</v>
      </c>
      <c r="AL1824" s="2" t="str">
        <f>IF(ISERROR(MATCH(Table18[[#This Row], [Type of College]],$AZ$2:$AZ$4,0)),"0", "1")</f>
        <v>0</v>
      </c>
      <c r="AM1824" s="2" t="str">
        <f>IF(ISERROR(MATCH(Table18[[#This Row], [College Category]],$BA$2:$BA$15,0)),"0", "1")</f>
        <v>0</v>
      </c>
      <c r="AN1824" s="2" t="str">
        <f>IF(ISERROR(MATCH(Table18[[#This Row], [Degree Duration]],$BB$3:$BB$12,0)),"0", "1")</f>
        <v>0</v>
      </c>
      <c r="AO1824" s="2" t="str">
        <f>IF(ISERROR(MATCH(#REF!,#REF!,0)),"0", "1")</f>
        <v>0</v>
      </c>
      <c r="AP1824" s="2" t="str">
        <f>IF(ISERROR(MATCH(Table18[[#This Row], [Batch Start Year]],$BC$2:$BC$23,0)),"0", "1")</f>
        <v>0</v>
      </c>
      <c r="AQ1824" s="2" t="str">
        <f>IF(ISERROR(MATCH(Table18[[#This Row], [Batch Start Semester]],$BD$2:$BD$5,0)),"0", "1")</f>
        <v>0</v>
      </c>
      <c r="AR1824" s="2" t="str">
        <f>IF(ISERROR(MATCH(Table18[[#This Row], [Batch Session ]],$BE$2:$BE$5,0)),"0", "1")</f>
        <v>0</v>
      </c>
      <c r="AS1824" s="2" t="str">
        <f>IF(ISERROR(MATCH(Table18[[#This Row], [Current Semester Number ]],$BF$2:$BF$12,0)),"0", "1")</f>
        <v>0</v>
      </c>
      <c r="AT1824" s="2" t="str">
        <f>IF(ISERROR(MATCH(Table18[[#This Row], [Gender]],$BG$2:$BG$4,0)),"0", "1")</f>
        <v>0</v>
      </c>
      <c r="AU1824" s="2" t="str">
        <f>IF(ISERROR(MATCH(Table18[[#This Row], [Quota Type]],$BH$2:$BH$12,0)),"0", "1")</f>
        <v>0</v>
      </c>
      <c r="AV1824" s="2" t="str">
        <f>IF(ISERROR(MATCH(Table18[[#This Row], [Different Ability Type (only for Differently abled students)]],$BI$2:$BI$8,0)),"0", "1")</f>
        <v>0</v>
      </c>
      <c r="AW1824" s="2"/>
      <c r="AX1824" s="2"/>
      <c r="AY1824" s="2"/>
      <c r="AZ1824" s="2"/>
    </row>
    <row r="1825" ht="14.25">
      <c r="A1825" s="23"/>
      <c r="B1825" s="23"/>
      <c r="C1825" s="23"/>
      <c r="D1825" s="23"/>
      <c r="E1825" s="23"/>
      <c r="F1825" s="23"/>
      <c r="G1825" s="24"/>
      <c r="H1825" s="25"/>
      <c r="I1825" s="26"/>
      <c r="J1825" s="27"/>
      <c r="K1825" s="27"/>
      <c r="L1825" s="27"/>
      <c r="M1825" s="26"/>
      <c r="N1825" s="28"/>
      <c r="O1825" s="29"/>
      <c r="P1825" s="30"/>
      <c r="Q1825" s="30"/>
      <c r="R1825" s="30"/>
      <c r="S1825" s="31"/>
      <c r="T1825" s="26"/>
      <c r="U1825" s="27"/>
      <c r="V1825" s="82"/>
      <c r="W1825" s="83"/>
      <c r="X1825" s="27"/>
      <c r="Y1825" s="36"/>
      <c r="Z1825" s="27"/>
      <c r="AA1825" s="37"/>
      <c r="AB1825" s="38"/>
      <c r="AC1825" s="39"/>
      <c r="AD1825" s="40"/>
      <c r="AK1825" s="2" t="str">
        <f>IF(ISERROR(MATCH(Table18[[#This Row], [Sector of College]],$AY$2:$AY$4,0)),"0", "1")</f>
        <v>0</v>
      </c>
      <c r="AL1825" s="2" t="str">
        <f>IF(ISERROR(MATCH(Table18[[#This Row], [Type of College]],$AZ$2:$AZ$4,0)),"0", "1")</f>
        <v>0</v>
      </c>
      <c r="AM1825" s="2" t="str">
        <f>IF(ISERROR(MATCH(Table18[[#This Row], [College Category]],$BA$2:$BA$15,0)),"0", "1")</f>
        <v>0</v>
      </c>
      <c r="AN1825" s="2" t="str">
        <f>IF(ISERROR(MATCH(Table18[[#This Row], [Degree Duration]],$BB$3:$BB$12,0)),"0", "1")</f>
        <v>0</v>
      </c>
      <c r="AO1825" s="2" t="str">
        <f>IF(ISERROR(MATCH(#REF!,#REF!,0)),"0", "1")</f>
        <v>0</v>
      </c>
      <c r="AP1825" s="2" t="str">
        <f>IF(ISERROR(MATCH(Table18[[#This Row], [Batch Start Year]],$BC$2:$BC$23,0)),"0", "1")</f>
        <v>0</v>
      </c>
      <c r="AQ1825" s="2" t="str">
        <f>IF(ISERROR(MATCH(Table18[[#This Row], [Batch Start Semester]],$BD$2:$BD$5,0)),"0", "1")</f>
        <v>0</v>
      </c>
      <c r="AR1825" s="2" t="str">
        <f>IF(ISERROR(MATCH(Table18[[#This Row], [Batch Session ]],$BE$2:$BE$5,0)),"0", "1")</f>
        <v>0</v>
      </c>
      <c r="AS1825" s="2" t="str">
        <f>IF(ISERROR(MATCH(Table18[[#This Row], [Current Semester Number ]],$BF$2:$BF$12,0)),"0", "1")</f>
        <v>0</v>
      </c>
      <c r="AT1825" s="2" t="str">
        <f>IF(ISERROR(MATCH(Table18[[#This Row], [Gender]],$BG$2:$BG$4,0)),"0", "1")</f>
        <v>0</v>
      </c>
      <c r="AU1825" s="2" t="str">
        <f>IF(ISERROR(MATCH(Table18[[#This Row], [Quota Type]],$BH$2:$BH$12,0)),"0", "1")</f>
        <v>0</v>
      </c>
      <c r="AV1825" s="2" t="str">
        <f>IF(ISERROR(MATCH(Table18[[#This Row], [Different Ability Type (only for Differently abled students)]],$BI$2:$BI$8,0)),"0", "1")</f>
        <v>0</v>
      </c>
      <c r="AW1825" s="2"/>
      <c r="AX1825" s="2"/>
      <c r="AY1825" s="2"/>
      <c r="AZ1825" s="2"/>
    </row>
    <row r="1826" ht="14.25">
      <c r="A1826" s="23"/>
      <c r="B1826" s="23"/>
      <c r="C1826" s="23"/>
      <c r="D1826" s="23"/>
      <c r="E1826" s="23"/>
      <c r="F1826" s="23"/>
      <c r="G1826" s="24"/>
      <c r="H1826" s="25"/>
      <c r="I1826" s="26"/>
      <c r="J1826" s="27"/>
      <c r="K1826" s="27"/>
      <c r="L1826" s="27"/>
      <c r="M1826" s="26"/>
      <c r="N1826" s="28"/>
      <c r="O1826" s="29"/>
      <c r="P1826" s="30"/>
      <c r="Q1826" s="30"/>
      <c r="R1826" s="30"/>
      <c r="S1826" s="31"/>
      <c r="T1826" s="26"/>
      <c r="U1826" s="27"/>
      <c r="V1826" s="82"/>
      <c r="W1826" s="83"/>
      <c r="X1826" s="27"/>
      <c r="Y1826" s="36"/>
      <c r="Z1826" s="27"/>
      <c r="AA1826" s="37"/>
      <c r="AB1826" s="38"/>
      <c r="AC1826" s="39"/>
      <c r="AD1826" s="40"/>
      <c r="AK1826" s="2" t="str">
        <f>IF(ISERROR(MATCH(Table18[[#This Row], [Sector of College]],$AY$2:$AY$4,0)),"0", "1")</f>
        <v>0</v>
      </c>
      <c r="AL1826" s="2" t="str">
        <f>IF(ISERROR(MATCH(Table18[[#This Row], [Type of College]],$AZ$2:$AZ$4,0)),"0", "1")</f>
        <v>0</v>
      </c>
      <c r="AM1826" s="2" t="str">
        <f>IF(ISERROR(MATCH(Table18[[#This Row], [College Category]],$BA$2:$BA$15,0)),"0", "1")</f>
        <v>0</v>
      </c>
      <c r="AN1826" s="2" t="str">
        <f>IF(ISERROR(MATCH(Table18[[#This Row], [Degree Duration]],$BB$3:$BB$12,0)),"0", "1")</f>
        <v>0</v>
      </c>
      <c r="AO1826" s="2" t="str">
        <f>IF(ISERROR(MATCH(#REF!,#REF!,0)),"0", "1")</f>
        <v>0</v>
      </c>
      <c r="AP1826" s="2" t="str">
        <f>IF(ISERROR(MATCH(Table18[[#This Row], [Batch Start Year]],$BC$2:$BC$23,0)),"0", "1")</f>
        <v>0</v>
      </c>
      <c r="AQ1826" s="2" t="str">
        <f>IF(ISERROR(MATCH(Table18[[#This Row], [Batch Start Semester]],$BD$2:$BD$5,0)),"0", "1")</f>
        <v>0</v>
      </c>
      <c r="AR1826" s="2" t="str">
        <f>IF(ISERROR(MATCH(Table18[[#This Row], [Batch Session ]],$BE$2:$BE$5,0)),"0", "1")</f>
        <v>0</v>
      </c>
      <c r="AS1826" s="2" t="str">
        <f>IF(ISERROR(MATCH(Table18[[#This Row], [Current Semester Number ]],$BF$2:$BF$12,0)),"0", "1")</f>
        <v>0</v>
      </c>
      <c r="AT1826" s="2" t="str">
        <f>IF(ISERROR(MATCH(Table18[[#This Row], [Gender]],$BG$2:$BG$4,0)),"0", "1")</f>
        <v>0</v>
      </c>
      <c r="AU1826" s="2" t="str">
        <f>IF(ISERROR(MATCH(Table18[[#This Row], [Quota Type]],$BH$2:$BH$12,0)),"0", "1")</f>
        <v>0</v>
      </c>
      <c r="AV1826" s="2" t="str">
        <f>IF(ISERROR(MATCH(Table18[[#This Row], [Different Ability Type (only for Differently abled students)]],$BI$2:$BI$8,0)),"0", "1")</f>
        <v>0</v>
      </c>
      <c r="AW1826" s="2"/>
      <c r="AX1826" s="2"/>
      <c r="AY1826" s="2"/>
      <c r="AZ1826" s="2"/>
    </row>
    <row r="1827" ht="14.25">
      <c r="A1827" s="23"/>
      <c r="B1827" s="23"/>
      <c r="C1827" s="23"/>
      <c r="D1827" s="23"/>
      <c r="E1827" s="23"/>
      <c r="F1827" s="23"/>
      <c r="G1827" s="24"/>
      <c r="H1827" s="25"/>
      <c r="I1827" s="26"/>
      <c r="J1827" s="27"/>
      <c r="K1827" s="27"/>
      <c r="L1827" s="27"/>
      <c r="M1827" s="26"/>
      <c r="N1827" s="28"/>
      <c r="O1827" s="29"/>
      <c r="P1827" s="30"/>
      <c r="Q1827" s="30"/>
      <c r="R1827" s="30"/>
      <c r="S1827" s="31"/>
      <c r="T1827" s="26"/>
      <c r="U1827" s="27"/>
      <c r="V1827" s="82"/>
      <c r="W1827" s="83"/>
      <c r="X1827" s="27"/>
      <c r="Y1827" s="36"/>
      <c r="Z1827" s="27"/>
      <c r="AA1827" s="37"/>
      <c r="AB1827" s="38"/>
      <c r="AC1827" s="39"/>
      <c r="AD1827" s="40"/>
      <c r="AK1827" s="2" t="str">
        <f>IF(ISERROR(MATCH(Table18[[#This Row], [Sector of College]],$AY$2:$AY$4,0)),"0", "1")</f>
        <v>0</v>
      </c>
      <c r="AL1827" s="2" t="str">
        <f>IF(ISERROR(MATCH(Table18[[#This Row], [Type of College]],$AZ$2:$AZ$4,0)),"0", "1")</f>
        <v>0</v>
      </c>
      <c r="AM1827" s="2" t="str">
        <f>IF(ISERROR(MATCH(Table18[[#This Row], [College Category]],$BA$2:$BA$15,0)),"0", "1")</f>
        <v>0</v>
      </c>
      <c r="AN1827" s="2" t="str">
        <f>IF(ISERROR(MATCH(Table18[[#This Row], [Degree Duration]],$BB$3:$BB$12,0)),"0", "1")</f>
        <v>0</v>
      </c>
      <c r="AO1827" s="2" t="str">
        <f>IF(ISERROR(MATCH(#REF!,#REF!,0)),"0", "1")</f>
        <v>0</v>
      </c>
      <c r="AP1827" s="2" t="str">
        <f>IF(ISERROR(MATCH(Table18[[#This Row], [Batch Start Year]],$BC$2:$BC$23,0)),"0", "1")</f>
        <v>0</v>
      </c>
      <c r="AQ1827" s="2" t="str">
        <f>IF(ISERROR(MATCH(Table18[[#This Row], [Batch Start Semester]],$BD$2:$BD$5,0)),"0", "1")</f>
        <v>0</v>
      </c>
      <c r="AR1827" s="2" t="str">
        <f>IF(ISERROR(MATCH(Table18[[#This Row], [Batch Session ]],$BE$2:$BE$5,0)),"0", "1")</f>
        <v>0</v>
      </c>
      <c r="AS1827" s="2" t="str">
        <f>IF(ISERROR(MATCH(Table18[[#This Row], [Current Semester Number ]],$BF$2:$BF$12,0)),"0", "1")</f>
        <v>0</v>
      </c>
      <c r="AT1827" s="2" t="str">
        <f>IF(ISERROR(MATCH(Table18[[#This Row], [Gender]],$BG$2:$BG$4,0)),"0", "1")</f>
        <v>0</v>
      </c>
      <c r="AU1827" s="2" t="str">
        <f>IF(ISERROR(MATCH(Table18[[#This Row], [Quota Type]],$BH$2:$BH$12,0)),"0", "1")</f>
        <v>0</v>
      </c>
      <c r="AV1827" s="2" t="str">
        <f>IF(ISERROR(MATCH(Table18[[#This Row], [Different Ability Type (only for Differently abled students)]],$BI$2:$BI$8,0)),"0", "1")</f>
        <v>0</v>
      </c>
      <c r="AW1827" s="2"/>
      <c r="AX1827" s="2"/>
      <c r="AY1827" s="2"/>
      <c r="AZ1827" s="2"/>
    </row>
    <row r="1828" ht="14.25">
      <c r="A1828" s="23"/>
      <c r="B1828" s="23"/>
      <c r="C1828" s="23"/>
      <c r="D1828" s="23"/>
      <c r="E1828" s="23"/>
      <c r="F1828" s="23"/>
      <c r="G1828" s="24"/>
      <c r="H1828" s="25"/>
      <c r="I1828" s="26"/>
      <c r="J1828" s="27"/>
      <c r="K1828" s="27"/>
      <c r="L1828" s="27"/>
      <c r="M1828" s="26"/>
      <c r="N1828" s="28"/>
      <c r="O1828" s="29"/>
      <c r="P1828" s="30"/>
      <c r="Q1828" s="30"/>
      <c r="R1828" s="30"/>
      <c r="S1828" s="31"/>
      <c r="T1828" s="26"/>
      <c r="U1828" s="27"/>
      <c r="V1828" s="82"/>
      <c r="W1828" s="83"/>
      <c r="X1828" s="27"/>
      <c r="Y1828" s="36"/>
      <c r="Z1828" s="27"/>
      <c r="AA1828" s="37"/>
      <c r="AB1828" s="38"/>
      <c r="AC1828" s="39"/>
      <c r="AD1828" s="40"/>
      <c r="AK1828" s="2" t="str">
        <f>IF(ISERROR(MATCH(Table18[[#This Row], [Sector of College]],$AY$2:$AY$4,0)),"0", "1")</f>
        <v>0</v>
      </c>
      <c r="AL1828" s="2" t="str">
        <f>IF(ISERROR(MATCH(Table18[[#This Row], [Type of College]],$AZ$2:$AZ$4,0)),"0", "1")</f>
        <v>0</v>
      </c>
      <c r="AM1828" s="2" t="str">
        <f>IF(ISERROR(MATCH(Table18[[#This Row], [College Category]],$BA$2:$BA$15,0)),"0", "1")</f>
        <v>0</v>
      </c>
      <c r="AN1828" s="2" t="str">
        <f>IF(ISERROR(MATCH(Table18[[#This Row], [Degree Duration]],$BB$3:$BB$12,0)),"0", "1")</f>
        <v>0</v>
      </c>
      <c r="AO1828" s="2" t="str">
        <f>IF(ISERROR(MATCH(#REF!,#REF!,0)),"0", "1")</f>
        <v>0</v>
      </c>
      <c r="AP1828" s="2" t="str">
        <f>IF(ISERROR(MATCH(Table18[[#This Row], [Batch Start Year]],$BC$2:$BC$23,0)),"0", "1")</f>
        <v>0</v>
      </c>
      <c r="AQ1828" s="2" t="str">
        <f>IF(ISERROR(MATCH(Table18[[#This Row], [Batch Start Semester]],$BD$2:$BD$5,0)),"0", "1")</f>
        <v>0</v>
      </c>
      <c r="AR1828" s="2" t="str">
        <f>IF(ISERROR(MATCH(Table18[[#This Row], [Batch Session ]],$BE$2:$BE$5,0)),"0", "1")</f>
        <v>0</v>
      </c>
      <c r="AS1828" s="2" t="str">
        <f>IF(ISERROR(MATCH(Table18[[#This Row], [Current Semester Number ]],$BF$2:$BF$12,0)),"0", "1")</f>
        <v>0</v>
      </c>
      <c r="AT1828" s="2" t="str">
        <f>IF(ISERROR(MATCH(Table18[[#This Row], [Gender]],$BG$2:$BG$4,0)),"0", "1")</f>
        <v>0</v>
      </c>
      <c r="AU1828" s="2" t="str">
        <f>IF(ISERROR(MATCH(Table18[[#This Row], [Quota Type]],$BH$2:$BH$12,0)),"0", "1")</f>
        <v>0</v>
      </c>
      <c r="AV1828" s="2" t="str">
        <f>IF(ISERROR(MATCH(Table18[[#This Row], [Different Ability Type (only for Differently abled students)]],$BI$2:$BI$8,0)),"0", "1")</f>
        <v>0</v>
      </c>
      <c r="AW1828" s="2"/>
      <c r="AX1828" s="2"/>
      <c r="AY1828" s="2"/>
      <c r="AZ1828" s="2"/>
    </row>
    <row r="1829" ht="14.25">
      <c r="A1829" s="23"/>
      <c r="B1829" s="23"/>
      <c r="C1829" s="23"/>
      <c r="D1829" s="23"/>
      <c r="E1829" s="23"/>
      <c r="F1829" s="23"/>
      <c r="G1829" s="24"/>
      <c r="H1829" s="25"/>
      <c r="I1829" s="26"/>
      <c r="J1829" s="27"/>
      <c r="K1829" s="27"/>
      <c r="L1829" s="27"/>
      <c r="M1829" s="26"/>
      <c r="N1829" s="28"/>
      <c r="O1829" s="29"/>
      <c r="P1829" s="30"/>
      <c r="Q1829" s="30"/>
      <c r="R1829" s="30"/>
      <c r="S1829" s="31"/>
      <c r="T1829" s="26"/>
      <c r="U1829" s="27"/>
      <c r="V1829" s="82"/>
      <c r="W1829" s="83"/>
      <c r="X1829" s="27"/>
      <c r="Y1829" s="36"/>
      <c r="Z1829" s="27"/>
      <c r="AA1829" s="37"/>
      <c r="AB1829" s="38"/>
      <c r="AC1829" s="39"/>
      <c r="AD1829" s="40"/>
      <c r="AK1829" s="2" t="str">
        <f>IF(ISERROR(MATCH(Table18[[#This Row], [Sector of College]],$AY$2:$AY$4,0)),"0", "1")</f>
        <v>0</v>
      </c>
      <c r="AL1829" s="2" t="str">
        <f>IF(ISERROR(MATCH(Table18[[#This Row], [Type of College]],$AZ$2:$AZ$4,0)),"0", "1")</f>
        <v>0</v>
      </c>
      <c r="AM1829" s="2" t="str">
        <f>IF(ISERROR(MATCH(Table18[[#This Row], [College Category]],$BA$2:$BA$15,0)),"0", "1")</f>
        <v>0</v>
      </c>
      <c r="AN1829" s="2" t="str">
        <f>IF(ISERROR(MATCH(Table18[[#This Row], [Degree Duration]],$BB$3:$BB$12,0)),"0", "1")</f>
        <v>0</v>
      </c>
      <c r="AO1829" s="2" t="str">
        <f>IF(ISERROR(MATCH(#REF!,#REF!,0)),"0", "1")</f>
        <v>0</v>
      </c>
      <c r="AP1829" s="2" t="str">
        <f>IF(ISERROR(MATCH(Table18[[#This Row], [Batch Start Year]],$BC$2:$BC$23,0)),"0", "1")</f>
        <v>0</v>
      </c>
      <c r="AQ1829" s="2" t="str">
        <f>IF(ISERROR(MATCH(Table18[[#This Row], [Batch Start Semester]],$BD$2:$BD$5,0)),"0", "1")</f>
        <v>0</v>
      </c>
      <c r="AR1829" s="2" t="str">
        <f>IF(ISERROR(MATCH(Table18[[#This Row], [Batch Session ]],$BE$2:$BE$5,0)),"0", "1")</f>
        <v>0</v>
      </c>
      <c r="AS1829" s="2" t="str">
        <f>IF(ISERROR(MATCH(Table18[[#This Row], [Current Semester Number ]],$BF$2:$BF$12,0)),"0", "1")</f>
        <v>0</v>
      </c>
      <c r="AT1829" s="2" t="str">
        <f>IF(ISERROR(MATCH(Table18[[#This Row], [Gender]],$BG$2:$BG$4,0)),"0", "1")</f>
        <v>0</v>
      </c>
      <c r="AU1829" s="2" t="str">
        <f>IF(ISERROR(MATCH(Table18[[#This Row], [Quota Type]],$BH$2:$BH$12,0)),"0", "1")</f>
        <v>0</v>
      </c>
      <c r="AV1829" s="2" t="str">
        <f>IF(ISERROR(MATCH(Table18[[#This Row], [Different Ability Type (only for Differently abled students)]],$BI$2:$BI$8,0)),"0", "1")</f>
        <v>0</v>
      </c>
      <c r="AW1829" s="2"/>
      <c r="AX1829" s="2"/>
      <c r="AY1829" s="2"/>
      <c r="AZ1829" s="2"/>
    </row>
    <row r="1830" ht="14.25">
      <c r="A1830" s="23"/>
      <c r="B1830" s="23"/>
      <c r="C1830" s="23"/>
      <c r="D1830" s="23"/>
      <c r="E1830" s="23"/>
      <c r="F1830" s="23"/>
      <c r="G1830" s="24"/>
      <c r="H1830" s="25"/>
      <c r="I1830" s="26"/>
      <c r="J1830" s="27"/>
      <c r="K1830" s="27"/>
      <c r="L1830" s="27"/>
      <c r="M1830" s="26"/>
      <c r="N1830" s="28"/>
      <c r="O1830" s="29"/>
      <c r="P1830" s="30"/>
      <c r="Q1830" s="30"/>
      <c r="R1830" s="30"/>
      <c r="S1830" s="31"/>
      <c r="T1830" s="26"/>
      <c r="U1830" s="27"/>
      <c r="V1830" s="82"/>
      <c r="W1830" s="83"/>
      <c r="X1830" s="27"/>
      <c r="Y1830" s="36"/>
      <c r="Z1830" s="27"/>
      <c r="AA1830" s="37"/>
      <c r="AB1830" s="38"/>
      <c r="AC1830" s="39"/>
      <c r="AD1830" s="40"/>
      <c r="AK1830" s="2" t="str">
        <f>IF(ISERROR(MATCH(Table18[[#This Row], [Sector of College]],$AY$2:$AY$4,0)),"0", "1")</f>
        <v>0</v>
      </c>
      <c r="AL1830" s="2" t="str">
        <f>IF(ISERROR(MATCH(Table18[[#This Row], [Type of College]],$AZ$2:$AZ$4,0)),"0", "1")</f>
        <v>0</v>
      </c>
      <c r="AM1830" s="2" t="str">
        <f>IF(ISERROR(MATCH(Table18[[#This Row], [College Category]],$BA$2:$BA$15,0)),"0", "1")</f>
        <v>0</v>
      </c>
      <c r="AN1830" s="2" t="str">
        <f>IF(ISERROR(MATCH(Table18[[#This Row], [Degree Duration]],$BB$3:$BB$12,0)),"0", "1")</f>
        <v>0</v>
      </c>
      <c r="AO1830" s="2" t="str">
        <f>IF(ISERROR(MATCH(#REF!,#REF!,0)),"0", "1")</f>
        <v>0</v>
      </c>
      <c r="AP1830" s="2" t="str">
        <f>IF(ISERROR(MATCH(Table18[[#This Row], [Batch Start Year]],$BC$2:$BC$23,0)),"0", "1")</f>
        <v>0</v>
      </c>
      <c r="AQ1830" s="2" t="str">
        <f>IF(ISERROR(MATCH(Table18[[#This Row], [Batch Start Semester]],$BD$2:$BD$5,0)),"0", "1")</f>
        <v>0</v>
      </c>
      <c r="AR1830" s="2" t="str">
        <f>IF(ISERROR(MATCH(Table18[[#This Row], [Batch Session ]],$BE$2:$BE$5,0)),"0", "1")</f>
        <v>0</v>
      </c>
      <c r="AS1830" s="2" t="str">
        <f>IF(ISERROR(MATCH(Table18[[#This Row], [Current Semester Number ]],$BF$2:$BF$12,0)),"0", "1")</f>
        <v>0</v>
      </c>
      <c r="AT1830" s="2" t="str">
        <f>IF(ISERROR(MATCH(Table18[[#This Row], [Gender]],$BG$2:$BG$4,0)),"0", "1")</f>
        <v>0</v>
      </c>
      <c r="AU1830" s="2" t="str">
        <f>IF(ISERROR(MATCH(Table18[[#This Row], [Quota Type]],$BH$2:$BH$12,0)),"0", "1")</f>
        <v>0</v>
      </c>
      <c r="AV1830" s="2" t="str">
        <f>IF(ISERROR(MATCH(Table18[[#This Row], [Different Ability Type (only for Differently abled students)]],$BI$2:$BI$8,0)),"0", "1")</f>
        <v>0</v>
      </c>
      <c r="AW1830" s="2"/>
      <c r="AX1830" s="2"/>
      <c r="AY1830" s="2"/>
      <c r="AZ1830" s="2"/>
    </row>
    <row r="1831" ht="14.25">
      <c r="A1831" s="23"/>
      <c r="B1831" s="23"/>
      <c r="C1831" s="23"/>
      <c r="D1831" s="23"/>
      <c r="E1831" s="23"/>
      <c r="F1831" s="23"/>
      <c r="G1831" s="24"/>
      <c r="H1831" s="25"/>
      <c r="I1831" s="26"/>
      <c r="J1831" s="27"/>
      <c r="K1831" s="27"/>
      <c r="L1831" s="27"/>
      <c r="M1831" s="26"/>
      <c r="N1831" s="28"/>
      <c r="O1831" s="29"/>
      <c r="P1831" s="30"/>
      <c r="Q1831" s="30"/>
      <c r="R1831" s="30"/>
      <c r="S1831" s="31"/>
      <c r="T1831" s="26"/>
      <c r="U1831" s="27"/>
      <c r="V1831" s="82"/>
      <c r="W1831" s="83"/>
      <c r="X1831" s="27"/>
      <c r="Y1831" s="36"/>
      <c r="Z1831" s="27"/>
      <c r="AA1831" s="37"/>
      <c r="AB1831" s="38"/>
      <c r="AC1831" s="39"/>
      <c r="AD1831" s="40"/>
      <c r="AK1831" s="2" t="str">
        <f>IF(ISERROR(MATCH(Table18[[#This Row], [Sector of College]],$AY$2:$AY$4,0)),"0", "1")</f>
        <v>0</v>
      </c>
      <c r="AL1831" s="2" t="str">
        <f>IF(ISERROR(MATCH(Table18[[#This Row], [Type of College]],$AZ$2:$AZ$4,0)),"0", "1")</f>
        <v>0</v>
      </c>
      <c r="AM1831" s="2" t="str">
        <f>IF(ISERROR(MATCH(Table18[[#This Row], [College Category]],$BA$2:$BA$15,0)),"0", "1")</f>
        <v>0</v>
      </c>
      <c r="AN1831" s="2" t="str">
        <f>IF(ISERROR(MATCH(Table18[[#This Row], [Degree Duration]],$BB$3:$BB$12,0)),"0", "1")</f>
        <v>0</v>
      </c>
      <c r="AO1831" s="2" t="str">
        <f>IF(ISERROR(MATCH(#REF!,#REF!,0)),"0", "1")</f>
        <v>0</v>
      </c>
      <c r="AP1831" s="2" t="str">
        <f>IF(ISERROR(MATCH(Table18[[#This Row], [Batch Start Year]],$BC$2:$BC$23,0)),"0", "1")</f>
        <v>0</v>
      </c>
      <c r="AQ1831" s="2" t="str">
        <f>IF(ISERROR(MATCH(Table18[[#This Row], [Batch Start Semester]],$BD$2:$BD$5,0)),"0", "1")</f>
        <v>0</v>
      </c>
      <c r="AR1831" s="2" t="str">
        <f>IF(ISERROR(MATCH(Table18[[#This Row], [Batch Session ]],$BE$2:$BE$5,0)),"0", "1")</f>
        <v>0</v>
      </c>
      <c r="AS1831" s="2" t="str">
        <f>IF(ISERROR(MATCH(Table18[[#This Row], [Current Semester Number ]],$BF$2:$BF$12,0)),"0", "1")</f>
        <v>0</v>
      </c>
      <c r="AT1831" s="2" t="str">
        <f>IF(ISERROR(MATCH(Table18[[#This Row], [Gender]],$BG$2:$BG$4,0)),"0", "1")</f>
        <v>0</v>
      </c>
      <c r="AU1831" s="2" t="str">
        <f>IF(ISERROR(MATCH(Table18[[#This Row], [Quota Type]],$BH$2:$BH$12,0)),"0", "1")</f>
        <v>0</v>
      </c>
      <c r="AV1831" s="2" t="str">
        <f>IF(ISERROR(MATCH(Table18[[#This Row], [Different Ability Type (only for Differently abled students)]],$BI$2:$BI$8,0)),"0", "1")</f>
        <v>0</v>
      </c>
      <c r="AW1831" s="2"/>
      <c r="AX1831" s="2"/>
      <c r="AY1831" s="2"/>
      <c r="AZ1831" s="2"/>
    </row>
    <row r="1832" ht="14.25">
      <c r="A1832" s="23"/>
      <c r="B1832" s="23"/>
      <c r="C1832" s="23"/>
      <c r="D1832" s="23"/>
      <c r="E1832" s="23"/>
      <c r="F1832" s="23"/>
      <c r="G1832" s="24"/>
      <c r="H1832" s="25"/>
      <c r="I1832" s="26"/>
      <c r="J1832" s="27"/>
      <c r="K1832" s="27"/>
      <c r="L1832" s="27"/>
      <c r="M1832" s="26"/>
      <c r="N1832" s="28"/>
      <c r="O1832" s="29"/>
      <c r="P1832" s="30"/>
      <c r="Q1832" s="30"/>
      <c r="R1832" s="30"/>
      <c r="S1832" s="31"/>
      <c r="T1832" s="26"/>
      <c r="U1832" s="27"/>
      <c r="V1832" s="82"/>
      <c r="W1832" s="83"/>
      <c r="X1832" s="27"/>
      <c r="Y1832" s="36"/>
      <c r="Z1832" s="27"/>
      <c r="AA1832" s="37"/>
      <c r="AB1832" s="38"/>
      <c r="AC1832" s="39"/>
      <c r="AD1832" s="40"/>
      <c r="AK1832" s="2" t="str">
        <f>IF(ISERROR(MATCH(Table18[[#This Row], [Sector of College]],$AY$2:$AY$4,0)),"0", "1")</f>
        <v>0</v>
      </c>
      <c r="AL1832" s="2" t="str">
        <f>IF(ISERROR(MATCH(Table18[[#This Row], [Type of College]],$AZ$2:$AZ$4,0)),"0", "1")</f>
        <v>0</v>
      </c>
      <c r="AM1832" s="2" t="str">
        <f>IF(ISERROR(MATCH(Table18[[#This Row], [College Category]],$BA$2:$BA$15,0)),"0", "1")</f>
        <v>0</v>
      </c>
      <c r="AN1832" s="2" t="str">
        <f>IF(ISERROR(MATCH(Table18[[#This Row], [Degree Duration]],$BB$3:$BB$12,0)),"0", "1")</f>
        <v>0</v>
      </c>
      <c r="AO1832" s="2" t="str">
        <f>IF(ISERROR(MATCH(#REF!,#REF!,0)),"0", "1")</f>
        <v>0</v>
      </c>
      <c r="AP1832" s="2" t="str">
        <f>IF(ISERROR(MATCH(Table18[[#This Row], [Batch Start Year]],$BC$2:$BC$23,0)),"0", "1")</f>
        <v>0</v>
      </c>
      <c r="AQ1832" s="2" t="str">
        <f>IF(ISERROR(MATCH(Table18[[#This Row], [Batch Start Semester]],$BD$2:$BD$5,0)),"0", "1")</f>
        <v>0</v>
      </c>
      <c r="AR1832" s="2" t="str">
        <f>IF(ISERROR(MATCH(Table18[[#This Row], [Batch Session ]],$BE$2:$BE$5,0)),"0", "1")</f>
        <v>0</v>
      </c>
      <c r="AS1832" s="2" t="str">
        <f>IF(ISERROR(MATCH(Table18[[#This Row], [Current Semester Number ]],$BF$2:$BF$12,0)),"0", "1")</f>
        <v>0</v>
      </c>
      <c r="AT1832" s="2" t="str">
        <f>IF(ISERROR(MATCH(Table18[[#This Row], [Gender]],$BG$2:$BG$4,0)),"0", "1")</f>
        <v>0</v>
      </c>
      <c r="AU1832" s="2" t="str">
        <f>IF(ISERROR(MATCH(Table18[[#This Row], [Quota Type]],$BH$2:$BH$12,0)),"0", "1")</f>
        <v>0</v>
      </c>
      <c r="AV1832" s="2" t="str">
        <f>IF(ISERROR(MATCH(Table18[[#This Row], [Different Ability Type (only for Differently abled students)]],$BI$2:$BI$8,0)),"0", "1")</f>
        <v>0</v>
      </c>
      <c r="AW1832" s="2"/>
      <c r="AX1832" s="2"/>
      <c r="AY1832" s="2"/>
      <c r="AZ1832" s="2"/>
    </row>
    <row r="1833" ht="14.25">
      <c r="A1833" s="23"/>
      <c r="B1833" s="23"/>
      <c r="C1833" s="23"/>
      <c r="D1833" s="23"/>
      <c r="E1833" s="23"/>
      <c r="F1833" s="23"/>
      <c r="G1833" s="24"/>
      <c r="H1833" s="25"/>
      <c r="I1833" s="26"/>
      <c r="J1833" s="27"/>
      <c r="K1833" s="27"/>
      <c r="L1833" s="27"/>
      <c r="M1833" s="26"/>
      <c r="N1833" s="28"/>
      <c r="O1833" s="29"/>
      <c r="P1833" s="30"/>
      <c r="Q1833" s="30"/>
      <c r="R1833" s="30"/>
      <c r="S1833" s="31"/>
      <c r="T1833" s="26"/>
      <c r="U1833" s="27"/>
      <c r="V1833" s="82"/>
      <c r="W1833" s="83"/>
      <c r="X1833" s="27"/>
      <c r="Y1833" s="36"/>
      <c r="Z1833" s="27"/>
      <c r="AA1833" s="37"/>
      <c r="AB1833" s="38"/>
      <c r="AC1833" s="39"/>
      <c r="AD1833" s="40"/>
      <c r="AK1833" s="2" t="str">
        <f>IF(ISERROR(MATCH(Table18[[#This Row], [Sector of College]],$AY$2:$AY$4,0)),"0", "1")</f>
        <v>0</v>
      </c>
      <c r="AL1833" s="2" t="str">
        <f>IF(ISERROR(MATCH(Table18[[#This Row], [Type of College]],$AZ$2:$AZ$4,0)),"0", "1")</f>
        <v>0</v>
      </c>
      <c r="AM1833" s="2" t="str">
        <f>IF(ISERROR(MATCH(Table18[[#This Row], [College Category]],$BA$2:$BA$15,0)),"0", "1")</f>
        <v>0</v>
      </c>
      <c r="AN1833" s="2" t="str">
        <f>IF(ISERROR(MATCH(Table18[[#This Row], [Degree Duration]],$BB$3:$BB$12,0)),"0", "1")</f>
        <v>0</v>
      </c>
      <c r="AO1833" s="2" t="str">
        <f>IF(ISERROR(MATCH(#REF!,#REF!,0)),"0", "1")</f>
        <v>0</v>
      </c>
      <c r="AP1833" s="2" t="str">
        <f>IF(ISERROR(MATCH(Table18[[#This Row], [Batch Start Year]],$BC$2:$BC$23,0)),"0", "1")</f>
        <v>0</v>
      </c>
      <c r="AQ1833" s="2" t="str">
        <f>IF(ISERROR(MATCH(Table18[[#This Row], [Batch Start Semester]],$BD$2:$BD$5,0)),"0", "1")</f>
        <v>0</v>
      </c>
      <c r="AR1833" s="2" t="str">
        <f>IF(ISERROR(MATCH(Table18[[#This Row], [Batch Session ]],$BE$2:$BE$5,0)),"0", "1")</f>
        <v>0</v>
      </c>
      <c r="AS1833" s="2" t="str">
        <f>IF(ISERROR(MATCH(Table18[[#This Row], [Current Semester Number ]],$BF$2:$BF$12,0)),"0", "1")</f>
        <v>0</v>
      </c>
      <c r="AT1833" s="2" t="str">
        <f>IF(ISERROR(MATCH(Table18[[#This Row], [Gender]],$BG$2:$BG$4,0)),"0", "1")</f>
        <v>0</v>
      </c>
      <c r="AU1833" s="2" t="str">
        <f>IF(ISERROR(MATCH(Table18[[#This Row], [Quota Type]],$BH$2:$BH$12,0)),"0", "1")</f>
        <v>0</v>
      </c>
      <c r="AV1833" s="2" t="str">
        <f>IF(ISERROR(MATCH(Table18[[#This Row], [Different Ability Type (only for Differently abled students)]],$BI$2:$BI$8,0)),"0", "1")</f>
        <v>0</v>
      </c>
      <c r="AW1833" s="2"/>
      <c r="AX1833" s="2"/>
      <c r="AY1833" s="2"/>
      <c r="AZ1833" s="2"/>
    </row>
    <row r="1834" ht="14.25">
      <c r="A1834" s="23"/>
      <c r="B1834" s="23"/>
      <c r="C1834" s="23"/>
      <c r="D1834" s="23"/>
      <c r="E1834" s="23"/>
      <c r="F1834" s="23"/>
      <c r="G1834" s="24"/>
      <c r="H1834" s="25"/>
      <c r="I1834" s="26"/>
      <c r="J1834" s="27"/>
      <c r="K1834" s="27"/>
      <c r="L1834" s="27"/>
      <c r="M1834" s="26"/>
      <c r="N1834" s="28"/>
      <c r="O1834" s="29"/>
      <c r="P1834" s="30"/>
      <c r="Q1834" s="30"/>
      <c r="R1834" s="30"/>
      <c r="S1834" s="31"/>
      <c r="T1834" s="26"/>
      <c r="U1834" s="27"/>
      <c r="V1834" s="82"/>
      <c r="W1834" s="83"/>
      <c r="X1834" s="27"/>
      <c r="Y1834" s="36"/>
      <c r="Z1834" s="27"/>
      <c r="AA1834" s="37"/>
      <c r="AB1834" s="38"/>
      <c r="AC1834" s="39"/>
      <c r="AD1834" s="40"/>
      <c r="AK1834" s="2" t="str">
        <f>IF(ISERROR(MATCH(Table18[[#This Row], [Sector of College]],$AY$2:$AY$4,0)),"0", "1")</f>
        <v>0</v>
      </c>
      <c r="AL1834" s="2" t="str">
        <f>IF(ISERROR(MATCH(Table18[[#This Row], [Type of College]],$AZ$2:$AZ$4,0)),"0", "1")</f>
        <v>0</v>
      </c>
      <c r="AM1834" s="2" t="str">
        <f>IF(ISERROR(MATCH(Table18[[#This Row], [College Category]],$BA$2:$BA$15,0)),"0", "1")</f>
        <v>0</v>
      </c>
      <c r="AN1834" s="2" t="str">
        <f>IF(ISERROR(MATCH(Table18[[#This Row], [Degree Duration]],$BB$3:$BB$12,0)),"0", "1")</f>
        <v>0</v>
      </c>
      <c r="AO1834" s="2" t="str">
        <f>IF(ISERROR(MATCH(#REF!,#REF!,0)),"0", "1")</f>
        <v>0</v>
      </c>
      <c r="AP1834" s="2" t="str">
        <f>IF(ISERROR(MATCH(Table18[[#This Row], [Batch Start Year]],$BC$2:$BC$23,0)),"0", "1")</f>
        <v>0</v>
      </c>
      <c r="AQ1834" s="2" t="str">
        <f>IF(ISERROR(MATCH(Table18[[#This Row], [Batch Start Semester]],$BD$2:$BD$5,0)),"0", "1")</f>
        <v>0</v>
      </c>
      <c r="AR1834" s="2" t="str">
        <f>IF(ISERROR(MATCH(Table18[[#This Row], [Batch Session ]],$BE$2:$BE$5,0)),"0", "1")</f>
        <v>0</v>
      </c>
      <c r="AS1834" s="2" t="str">
        <f>IF(ISERROR(MATCH(Table18[[#This Row], [Current Semester Number ]],$BF$2:$BF$12,0)),"0", "1")</f>
        <v>0</v>
      </c>
      <c r="AT1834" s="2" t="str">
        <f>IF(ISERROR(MATCH(Table18[[#This Row], [Gender]],$BG$2:$BG$4,0)),"0", "1")</f>
        <v>0</v>
      </c>
      <c r="AU1834" s="2" t="str">
        <f>IF(ISERROR(MATCH(Table18[[#This Row], [Quota Type]],$BH$2:$BH$12,0)),"0", "1")</f>
        <v>0</v>
      </c>
      <c r="AV1834" s="2" t="str">
        <f>IF(ISERROR(MATCH(Table18[[#This Row], [Different Ability Type (only for Differently abled students)]],$BI$2:$BI$8,0)),"0", "1")</f>
        <v>0</v>
      </c>
      <c r="AW1834" s="2"/>
      <c r="AX1834" s="2"/>
      <c r="AY1834" s="2"/>
      <c r="AZ1834" s="2"/>
    </row>
    <row r="1835" ht="14.25">
      <c r="A1835" s="23"/>
      <c r="B1835" s="23"/>
      <c r="C1835" s="23"/>
      <c r="D1835" s="23"/>
      <c r="E1835" s="23"/>
      <c r="F1835" s="23"/>
      <c r="G1835" s="24"/>
      <c r="H1835" s="25"/>
      <c r="I1835" s="26"/>
      <c r="J1835" s="27"/>
      <c r="K1835" s="27"/>
      <c r="L1835" s="27"/>
      <c r="M1835" s="26"/>
      <c r="N1835" s="28"/>
      <c r="O1835" s="29"/>
      <c r="P1835" s="30"/>
      <c r="Q1835" s="30"/>
      <c r="R1835" s="30"/>
      <c r="S1835" s="31"/>
      <c r="T1835" s="26"/>
      <c r="U1835" s="27"/>
      <c r="V1835" s="82"/>
      <c r="W1835" s="83"/>
      <c r="X1835" s="27"/>
      <c r="Y1835" s="36"/>
      <c r="Z1835" s="27"/>
      <c r="AA1835" s="37"/>
      <c r="AB1835" s="38"/>
      <c r="AC1835" s="39"/>
      <c r="AD1835" s="40"/>
      <c r="AK1835" s="2" t="str">
        <f>IF(ISERROR(MATCH(Table18[[#This Row], [Sector of College]],$AY$2:$AY$4,0)),"0", "1")</f>
        <v>0</v>
      </c>
      <c r="AL1835" s="2" t="str">
        <f>IF(ISERROR(MATCH(Table18[[#This Row], [Type of College]],$AZ$2:$AZ$4,0)),"0", "1")</f>
        <v>0</v>
      </c>
      <c r="AM1835" s="2" t="str">
        <f>IF(ISERROR(MATCH(Table18[[#This Row], [College Category]],$BA$2:$BA$15,0)),"0", "1")</f>
        <v>0</v>
      </c>
      <c r="AN1835" s="2" t="str">
        <f>IF(ISERROR(MATCH(Table18[[#This Row], [Degree Duration]],$BB$3:$BB$12,0)),"0", "1")</f>
        <v>0</v>
      </c>
      <c r="AO1835" s="2" t="str">
        <f>IF(ISERROR(MATCH(#REF!,#REF!,0)),"0", "1")</f>
        <v>0</v>
      </c>
      <c r="AP1835" s="2" t="str">
        <f>IF(ISERROR(MATCH(Table18[[#This Row], [Batch Start Year]],$BC$2:$BC$23,0)),"0", "1")</f>
        <v>0</v>
      </c>
      <c r="AQ1835" s="2" t="str">
        <f>IF(ISERROR(MATCH(Table18[[#This Row], [Batch Start Semester]],$BD$2:$BD$5,0)),"0", "1")</f>
        <v>0</v>
      </c>
      <c r="AR1835" s="2" t="str">
        <f>IF(ISERROR(MATCH(Table18[[#This Row], [Batch Session ]],$BE$2:$BE$5,0)),"0", "1")</f>
        <v>0</v>
      </c>
      <c r="AS1835" s="2" t="str">
        <f>IF(ISERROR(MATCH(Table18[[#This Row], [Current Semester Number ]],$BF$2:$BF$12,0)),"0", "1")</f>
        <v>0</v>
      </c>
      <c r="AT1835" s="2" t="str">
        <f>IF(ISERROR(MATCH(Table18[[#This Row], [Gender]],$BG$2:$BG$4,0)),"0", "1")</f>
        <v>0</v>
      </c>
      <c r="AU1835" s="2" t="str">
        <f>IF(ISERROR(MATCH(Table18[[#This Row], [Quota Type]],$BH$2:$BH$12,0)),"0", "1")</f>
        <v>0</v>
      </c>
      <c r="AV1835" s="2" t="str">
        <f>IF(ISERROR(MATCH(Table18[[#This Row], [Different Ability Type (only for Differently abled students)]],$BI$2:$BI$8,0)),"0", "1")</f>
        <v>0</v>
      </c>
      <c r="AW1835" s="2"/>
      <c r="AX1835" s="2"/>
      <c r="AY1835" s="2"/>
      <c r="AZ1835" s="2"/>
    </row>
    <row r="1836" ht="14.25">
      <c r="A1836" s="23"/>
      <c r="B1836" s="23"/>
      <c r="C1836" s="23"/>
      <c r="D1836" s="23"/>
      <c r="E1836" s="23"/>
      <c r="F1836" s="23"/>
      <c r="G1836" s="24"/>
      <c r="H1836" s="25"/>
      <c r="I1836" s="26"/>
      <c r="J1836" s="27"/>
      <c r="K1836" s="27"/>
      <c r="L1836" s="27"/>
      <c r="M1836" s="26"/>
      <c r="N1836" s="28"/>
      <c r="O1836" s="29"/>
      <c r="P1836" s="30"/>
      <c r="Q1836" s="30"/>
      <c r="R1836" s="30"/>
      <c r="S1836" s="31"/>
      <c r="T1836" s="26"/>
      <c r="U1836" s="27"/>
      <c r="V1836" s="82"/>
      <c r="W1836" s="83"/>
      <c r="X1836" s="27"/>
      <c r="Y1836" s="36"/>
      <c r="Z1836" s="27"/>
      <c r="AA1836" s="37"/>
      <c r="AB1836" s="38"/>
      <c r="AC1836" s="39"/>
      <c r="AD1836" s="40"/>
      <c r="AK1836" s="2" t="str">
        <f>IF(ISERROR(MATCH(Table18[[#This Row], [Sector of College]],$AY$2:$AY$4,0)),"0", "1")</f>
        <v>0</v>
      </c>
      <c r="AL1836" s="2" t="str">
        <f>IF(ISERROR(MATCH(Table18[[#This Row], [Type of College]],$AZ$2:$AZ$4,0)),"0", "1")</f>
        <v>0</v>
      </c>
      <c r="AM1836" s="2" t="str">
        <f>IF(ISERROR(MATCH(Table18[[#This Row], [College Category]],$BA$2:$BA$15,0)),"0", "1")</f>
        <v>0</v>
      </c>
      <c r="AN1836" s="2" t="str">
        <f>IF(ISERROR(MATCH(Table18[[#This Row], [Degree Duration]],$BB$3:$BB$12,0)),"0", "1")</f>
        <v>0</v>
      </c>
      <c r="AO1836" s="2" t="str">
        <f>IF(ISERROR(MATCH(#REF!,#REF!,0)),"0", "1")</f>
        <v>0</v>
      </c>
      <c r="AP1836" s="2" t="str">
        <f>IF(ISERROR(MATCH(Table18[[#This Row], [Batch Start Year]],$BC$2:$BC$23,0)),"0", "1")</f>
        <v>0</v>
      </c>
      <c r="AQ1836" s="2" t="str">
        <f>IF(ISERROR(MATCH(Table18[[#This Row], [Batch Start Semester]],$BD$2:$BD$5,0)),"0", "1")</f>
        <v>0</v>
      </c>
      <c r="AR1836" s="2" t="str">
        <f>IF(ISERROR(MATCH(Table18[[#This Row], [Batch Session ]],$BE$2:$BE$5,0)),"0", "1")</f>
        <v>0</v>
      </c>
      <c r="AS1836" s="2" t="str">
        <f>IF(ISERROR(MATCH(Table18[[#This Row], [Current Semester Number ]],$BF$2:$BF$12,0)),"0", "1")</f>
        <v>0</v>
      </c>
      <c r="AT1836" s="2" t="str">
        <f>IF(ISERROR(MATCH(Table18[[#This Row], [Gender]],$BG$2:$BG$4,0)),"0", "1")</f>
        <v>0</v>
      </c>
      <c r="AU1836" s="2" t="str">
        <f>IF(ISERROR(MATCH(Table18[[#This Row], [Quota Type]],$BH$2:$BH$12,0)),"0", "1")</f>
        <v>0</v>
      </c>
      <c r="AV1836" s="2" t="str">
        <f>IF(ISERROR(MATCH(Table18[[#This Row], [Different Ability Type (only for Differently abled students)]],$BI$2:$BI$8,0)),"0", "1")</f>
        <v>0</v>
      </c>
      <c r="AW1836" s="2"/>
      <c r="AX1836" s="2"/>
      <c r="AY1836" s="2"/>
      <c r="AZ1836" s="2"/>
    </row>
    <row r="1837" ht="14.25">
      <c r="A1837" s="23"/>
      <c r="B1837" s="23"/>
      <c r="C1837" s="23"/>
      <c r="D1837" s="23"/>
      <c r="E1837" s="23"/>
      <c r="F1837" s="23"/>
      <c r="G1837" s="24"/>
      <c r="H1837" s="25"/>
      <c r="I1837" s="26"/>
      <c r="J1837" s="27"/>
      <c r="K1837" s="27"/>
      <c r="L1837" s="27"/>
      <c r="M1837" s="26"/>
      <c r="N1837" s="28"/>
      <c r="O1837" s="29"/>
      <c r="P1837" s="30"/>
      <c r="Q1837" s="30"/>
      <c r="R1837" s="30"/>
      <c r="S1837" s="31"/>
      <c r="T1837" s="26"/>
      <c r="U1837" s="27"/>
      <c r="V1837" s="82"/>
      <c r="W1837" s="83"/>
      <c r="X1837" s="27"/>
      <c r="Y1837" s="36"/>
      <c r="Z1837" s="27"/>
      <c r="AA1837" s="37"/>
      <c r="AB1837" s="38"/>
      <c r="AC1837" s="39"/>
      <c r="AD1837" s="40"/>
      <c r="AK1837" s="2" t="str">
        <f>IF(ISERROR(MATCH(Table18[[#This Row], [Sector of College]],$AY$2:$AY$4,0)),"0", "1")</f>
        <v>0</v>
      </c>
      <c r="AL1837" s="2" t="str">
        <f>IF(ISERROR(MATCH(Table18[[#This Row], [Type of College]],$AZ$2:$AZ$4,0)),"0", "1")</f>
        <v>0</v>
      </c>
      <c r="AM1837" s="2" t="str">
        <f>IF(ISERROR(MATCH(Table18[[#This Row], [College Category]],$BA$2:$BA$15,0)),"0", "1")</f>
        <v>0</v>
      </c>
      <c r="AN1837" s="2" t="str">
        <f>IF(ISERROR(MATCH(Table18[[#This Row], [Degree Duration]],$BB$3:$BB$12,0)),"0", "1")</f>
        <v>0</v>
      </c>
      <c r="AO1837" s="2" t="str">
        <f>IF(ISERROR(MATCH(#REF!,#REF!,0)),"0", "1")</f>
        <v>0</v>
      </c>
      <c r="AP1837" s="2" t="str">
        <f>IF(ISERROR(MATCH(Table18[[#This Row], [Batch Start Year]],$BC$2:$BC$23,0)),"0", "1")</f>
        <v>0</v>
      </c>
      <c r="AQ1837" s="2" t="str">
        <f>IF(ISERROR(MATCH(Table18[[#This Row], [Batch Start Semester]],$BD$2:$BD$5,0)),"0", "1")</f>
        <v>0</v>
      </c>
      <c r="AR1837" s="2" t="str">
        <f>IF(ISERROR(MATCH(Table18[[#This Row], [Batch Session ]],$BE$2:$BE$5,0)),"0", "1")</f>
        <v>0</v>
      </c>
      <c r="AS1837" s="2" t="str">
        <f>IF(ISERROR(MATCH(Table18[[#This Row], [Current Semester Number ]],$BF$2:$BF$12,0)),"0", "1")</f>
        <v>0</v>
      </c>
      <c r="AT1837" s="2" t="str">
        <f>IF(ISERROR(MATCH(Table18[[#This Row], [Gender]],$BG$2:$BG$4,0)),"0", "1")</f>
        <v>0</v>
      </c>
      <c r="AU1837" s="2" t="str">
        <f>IF(ISERROR(MATCH(Table18[[#This Row], [Quota Type]],$BH$2:$BH$12,0)),"0", "1")</f>
        <v>0</v>
      </c>
      <c r="AV1837" s="2" t="str">
        <f>IF(ISERROR(MATCH(Table18[[#This Row], [Different Ability Type (only for Differently abled students)]],$BI$2:$BI$8,0)),"0", "1")</f>
        <v>0</v>
      </c>
      <c r="AW1837" s="2"/>
      <c r="AX1837" s="2"/>
      <c r="AY1837" s="2"/>
      <c r="AZ1837" s="2"/>
    </row>
    <row r="1838" ht="14.25">
      <c r="A1838" s="23"/>
      <c r="B1838" s="23"/>
      <c r="C1838" s="23"/>
      <c r="D1838" s="23"/>
      <c r="E1838" s="23"/>
      <c r="F1838" s="23"/>
      <c r="G1838" s="24"/>
      <c r="H1838" s="25"/>
      <c r="I1838" s="26"/>
      <c r="J1838" s="27"/>
      <c r="K1838" s="27"/>
      <c r="L1838" s="27"/>
      <c r="M1838" s="26"/>
      <c r="N1838" s="28"/>
      <c r="O1838" s="29"/>
      <c r="P1838" s="30"/>
      <c r="Q1838" s="30"/>
      <c r="R1838" s="30"/>
      <c r="S1838" s="31"/>
      <c r="T1838" s="26"/>
      <c r="U1838" s="27"/>
      <c r="V1838" s="82"/>
      <c r="W1838" s="83"/>
      <c r="X1838" s="27"/>
      <c r="Y1838" s="36"/>
      <c r="Z1838" s="27"/>
      <c r="AA1838" s="37"/>
      <c r="AB1838" s="38"/>
      <c r="AC1838" s="39"/>
      <c r="AD1838" s="40"/>
      <c r="AK1838" s="2" t="str">
        <f>IF(ISERROR(MATCH(Table18[[#This Row], [Sector of College]],$AY$2:$AY$4,0)),"0", "1")</f>
        <v>0</v>
      </c>
      <c r="AL1838" s="2" t="str">
        <f>IF(ISERROR(MATCH(Table18[[#This Row], [Type of College]],$AZ$2:$AZ$4,0)),"0", "1")</f>
        <v>0</v>
      </c>
      <c r="AM1838" s="2" t="str">
        <f>IF(ISERROR(MATCH(Table18[[#This Row], [College Category]],$BA$2:$BA$15,0)),"0", "1")</f>
        <v>0</v>
      </c>
      <c r="AN1838" s="2" t="str">
        <f>IF(ISERROR(MATCH(Table18[[#This Row], [Degree Duration]],$BB$3:$BB$12,0)),"0", "1")</f>
        <v>0</v>
      </c>
      <c r="AO1838" s="2" t="str">
        <f>IF(ISERROR(MATCH(#REF!,#REF!,0)),"0", "1")</f>
        <v>0</v>
      </c>
      <c r="AP1838" s="2" t="str">
        <f>IF(ISERROR(MATCH(Table18[[#This Row], [Batch Start Year]],$BC$2:$BC$23,0)),"0", "1")</f>
        <v>0</v>
      </c>
      <c r="AQ1838" s="2" t="str">
        <f>IF(ISERROR(MATCH(Table18[[#This Row], [Batch Start Semester]],$BD$2:$BD$5,0)),"0", "1")</f>
        <v>0</v>
      </c>
      <c r="AR1838" s="2" t="str">
        <f>IF(ISERROR(MATCH(Table18[[#This Row], [Batch Session ]],$BE$2:$BE$5,0)),"0", "1")</f>
        <v>0</v>
      </c>
      <c r="AS1838" s="2" t="str">
        <f>IF(ISERROR(MATCH(Table18[[#This Row], [Current Semester Number ]],$BF$2:$BF$12,0)),"0", "1")</f>
        <v>0</v>
      </c>
      <c r="AT1838" s="2" t="str">
        <f>IF(ISERROR(MATCH(Table18[[#This Row], [Gender]],$BG$2:$BG$4,0)),"0", "1")</f>
        <v>0</v>
      </c>
      <c r="AU1838" s="2" t="str">
        <f>IF(ISERROR(MATCH(Table18[[#This Row], [Quota Type]],$BH$2:$BH$12,0)),"0", "1")</f>
        <v>0</v>
      </c>
      <c r="AV1838" s="2" t="str">
        <f>IF(ISERROR(MATCH(Table18[[#This Row], [Different Ability Type (only for Differently abled students)]],$BI$2:$BI$8,0)),"0", "1")</f>
        <v>0</v>
      </c>
      <c r="AW1838" s="2"/>
      <c r="AX1838" s="2"/>
      <c r="AY1838" s="2"/>
      <c r="AZ1838" s="2"/>
    </row>
    <row r="1839" ht="14.25">
      <c r="A1839" s="23"/>
      <c r="B1839" s="23"/>
      <c r="C1839" s="23"/>
      <c r="D1839" s="23"/>
      <c r="E1839" s="23"/>
      <c r="F1839" s="23"/>
      <c r="G1839" s="24"/>
      <c r="H1839" s="25"/>
      <c r="I1839" s="26"/>
      <c r="J1839" s="27"/>
      <c r="K1839" s="27"/>
      <c r="L1839" s="27"/>
      <c r="M1839" s="26"/>
      <c r="N1839" s="28"/>
      <c r="O1839" s="29"/>
      <c r="P1839" s="30"/>
      <c r="Q1839" s="30"/>
      <c r="R1839" s="30"/>
      <c r="S1839" s="31"/>
      <c r="T1839" s="26"/>
      <c r="U1839" s="27"/>
      <c r="V1839" s="82"/>
      <c r="W1839" s="83"/>
      <c r="X1839" s="27"/>
      <c r="Y1839" s="36"/>
      <c r="Z1839" s="27"/>
      <c r="AA1839" s="37"/>
      <c r="AB1839" s="38"/>
      <c r="AC1839" s="39"/>
      <c r="AD1839" s="40"/>
      <c r="AK1839" s="2" t="str">
        <f>IF(ISERROR(MATCH(Table18[[#This Row], [Sector of College]],$AY$2:$AY$4,0)),"0", "1")</f>
        <v>0</v>
      </c>
      <c r="AL1839" s="2" t="str">
        <f>IF(ISERROR(MATCH(Table18[[#This Row], [Type of College]],$AZ$2:$AZ$4,0)),"0", "1")</f>
        <v>0</v>
      </c>
      <c r="AM1839" s="2" t="str">
        <f>IF(ISERROR(MATCH(Table18[[#This Row], [College Category]],$BA$2:$BA$15,0)),"0", "1")</f>
        <v>0</v>
      </c>
      <c r="AN1839" s="2" t="str">
        <f>IF(ISERROR(MATCH(Table18[[#This Row], [Degree Duration]],$BB$3:$BB$12,0)),"0", "1")</f>
        <v>0</v>
      </c>
      <c r="AO1839" s="2" t="str">
        <f>IF(ISERROR(MATCH(#REF!,#REF!,0)),"0", "1")</f>
        <v>0</v>
      </c>
      <c r="AP1839" s="2" t="str">
        <f>IF(ISERROR(MATCH(Table18[[#This Row], [Batch Start Year]],$BC$2:$BC$23,0)),"0", "1")</f>
        <v>0</v>
      </c>
      <c r="AQ1839" s="2" t="str">
        <f>IF(ISERROR(MATCH(Table18[[#This Row], [Batch Start Semester]],$BD$2:$BD$5,0)),"0", "1")</f>
        <v>0</v>
      </c>
      <c r="AR1839" s="2" t="str">
        <f>IF(ISERROR(MATCH(Table18[[#This Row], [Batch Session ]],$BE$2:$BE$5,0)),"0", "1")</f>
        <v>0</v>
      </c>
      <c r="AS1839" s="2" t="str">
        <f>IF(ISERROR(MATCH(Table18[[#This Row], [Current Semester Number ]],$BF$2:$BF$12,0)),"0", "1")</f>
        <v>0</v>
      </c>
      <c r="AT1839" s="2" t="str">
        <f>IF(ISERROR(MATCH(Table18[[#This Row], [Gender]],$BG$2:$BG$4,0)),"0", "1")</f>
        <v>0</v>
      </c>
      <c r="AU1839" s="2" t="str">
        <f>IF(ISERROR(MATCH(Table18[[#This Row], [Quota Type]],$BH$2:$BH$12,0)),"0", "1")</f>
        <v>0</v>
      </c>
      <c r="AV1839" s="2" t="str">
        <f>IF(ISERROR(MATCH(Table18[[#This Row], [Different Ability Type (only for Differently abled students)]],$BI$2:$BI$8,0)),"0", "1")</f>
        <v>0</v>
      </c>
      <c r="AW1839" s="2"/>
      <c r="AX1839" s="2"/>
      <c r="AY1839" s="2"/>
      <c r="AZ1839" s="2"/>
    </row>
    <row r="1840" ht="14.25">
      <c r="A1840" s="23"/>
      <c r="B1840" s="23"/>
      <c r="C1840" s="23"/>
      <c r="D1840" s="23"/>
      <c r="E1840" s="23"/>
      <c r="F1840" s="23"/>
      <c r="G1840" s="24"/>
      <c r="H1840" s="25"/>
      <c r="I1840" s="26"/>
      <c r="J1840" s="27"/>
      <c r="K1840" s="27"/>
      <c r="L1840" s="27"/>
      <c r="M1840" s="26"/>
      <c r="N1840" s="28"/>
      <c r="O1840" s="29"/>
      <c r="P1840" s="30"/>
      <c r="Q1840" s="30"/>
      <c r="R1840" s="30"/>
      <c r="S1840" s="31"/>
      <c r="T1840" s="26"/>
      <c r="U1840" s="27"/>
      <c r="V1840" s="82"/>
      <c r="W1840" s="83"/>
      <c r="X1840" s="27"/>
      <c r="Y1840" s="36"/>
      <c r="Z1840" s="27"/>
      <c r="AA1840" s="37"/>
      <c r="AB1840" s="38"/>
      <c r="AC1840" s="39"/>
      <c r="AD1840" s="40"/>
      <c r="AK1840" s="2" t="str">
        <f>IF(ISERROR(MATCH(Table18[[#This Row], [Sector of College]],$AY$2:$AY$4,0)),"0", "1")</f>
        <v>0</v>
      </c>
      <c r="AL1840" s="2" t="str">
        <f>IF(ISERROR(MATCH(Table18[[#This Row], [Type of College]],$AZ$2:$AZ$4,0)),"0", "1")</f>
        <v>0</v>
      </c>
      <c r="AM1840" s="2" t="str">
        <f>IF(ISERROR(MATCH(Table18[[#This Row], [College Category]],$BA$2:$BA$15,0)),"0", "1")</f>
        <v>0</v>
      </c>
      <c r="AN1840" s="2" t="str">
        <f>IF(ISERROR(MATCH(Table18[[#This Row], [Degree Duration]],$BB$3:$BB$12,0)),"0", "1")</f>
        <v>0</v>
      </c>
      <c r="AO1840" s="2" t="str">
        <f>IF(ISERROR(MATCH(#REF!,#REF!,0)),"0", "1")</f>
        <v>0</v>
      </c>
      <c r="AP1840" s="2" t="str">
        <f>IF(ISERROR(MATCH(Table18[[#This Row], [Batch Start Year]],$BC$2:$BC$23,0)),"0", "1")</f>
        <v>0</v>
      </c>
      <c r="AQ1840" s="2" t="str">
        <f>IF(ISERROR(MATCH(Table18[[#This Row], [Batch Start Semester]],$BD$2:$BD$5,0)),"0", "1")</f>
        <v>0</v>
      </c>
      <c r="AR1840" s="2" t="str">
        <f>IF(ISERROR(MATCH(Table18[[#This Row], [Batch Session ]],$BE$2:$BE$5,0)),"0", "1")</f>
        <v>0</v>
      </c>
      <c r="AS1840" s="2" t="str">
        <f>IF(ISERROR(MATCH(Table18[[#This Row], [Current Semester Number ]],$BF$2:$BF$12,0)),"0", "1")</f>
        <v>0</v>
      </c>
      <c r="AT1840" s="2" t="str">
        <f>IF(ISERROR(MATCH(Table18[[#This Row], [Gender]],$BG$2:$BG$4,0)),"0", "1")</f>
        <v>0</v>
      </c>
      <c r="AU1840" s="2" t="str">
        <f>IF(ISERROR(MATCH(Table18[[#This Row], [Quota Type]],$BH$2:$BH$12,0)),"0", "1")</f>
        <v>0</v>
      </c>
      <c r="AV1840" s="2" t="str">
        <f>IF(ISERROR(MATCH(Table18[[#This Row], [Different Ability Type (only for Differently abled students)]],$BI$2:$BI$8,0)),"0", "1")</f>
        <v>0</v>
      </c>
      <c r="AW1840" s="2"/>
      <c r="AX1840" s="2"/>
      <c r="AY1840" s="2"/>
      <c r="AZ1840" s="2"/>
    </row>
    <row r="1841" ht="14.25">
      <c r="A1841" s="23"/>
      <c r="B1841" s="23"/>
      <c r="C1841" s="23"/>
      <c r="D1841" s="23"/>
      <c r="E1841" s="23"/>
      <c r="F1841" s="23"/>
      <c r="G1841" s="24"/>
      <c r="H1841" s="25"/>
      <c r="I1841" s="26"/>
      <c r="J1841" s="27"/>
      <c r="K1841" s="27"/>
      <c r="L1841" s="27"/>
      <c r="M1841" s="26"/>
      <c r="N1841" s="28"/>
      <c r="O1841" s="29"/>
      <c r="P1841" s="30"/>
      <c r="Q1841" s="30"/>
      <c r="R1841" s="30"/>
      <c r="S1841" s="31"/>
      <c r="T1841" s="26"/>
      <c r="U1841" s="27"/>
      <c r="V1841" s="82"/>
      <c r="W1841" s="83"/>
      <c r="X1841" s="27"/>
      <c r="Y1841" s="36"/>
      <c r="Z1841" s="27"/>
      <c r="AA1841" s="37"/>
      <c r="AB1841" s="38"/>
      <c r="AC1841" s="39"/>
      <c r="AD1841" s="40"/>
      <c r="AK1841" s="2" t="str">
        <f>IF(ISERROR(MATCH(Table18[[#This Row], [Sector of College]],$AY$2:$AY$4,0)),"0", "1")</f>
        <v>0</v>
      </c>
      <c r="AL1841" s="2" t="str">
        <f>IF(ISERROR(MATCH(Table18[[#This Row], [Type of College]],$AZ$2:$AZ$4,0)),"0", "1")</f>
        <v>0</v>
      </c>
      <c r="AM1841" s="2" t="str">
        <f>IF(ISERROR(MATCH(Table18[[#This Row], [College Category]],$BA$2:$BA$15,0)),"0", "1")</f>
        <v>0</v>
      </c>
      <c r="AN1841" s="2" t="str">
        <f>IF(ISERROR(MATCH(Table18[[#This Row], [Degree Duration]],$BB$3:$BB$12,0)),"0", "1")</f>
        <v>0</v>
      </c>
      <c r="AO1841" s="2" t="str">
        <f>IF(ISERROR(MATCH(#REF!,#REF!,0)),"0", "1")</f>
        <v>0</v>
      </c>
      <c r="AP1841" s="2" t="str">
        <f>IF(ISERROR(MATCH(Table18[[#This Row], [Batch Start Year]],$BC$2:$BC$23,0)),"0", "1")</f>
        <v>0</v>
      </c>
      <c r="AQ1841" s="2" t="str">
        <f>IF(ISERROR(MATCH(Table18[[#This Row], [Batch Start Semester]],$BD$2:$BD$5,0)),"0", "1")</f>
        <v>0</v>
      </c>
      <c r="AR1841" s="2" t="str">
        <f>IF(ISERROR(MATCH(Table18[[#This Row], [Batch Session ]],$BE$2:$BE$5,0)),"0", "1")</f>
        <v>0</v>
      </c>
      <c r="AS1841" s="2" t="str">
        <f>IF(ISERROR(MATCH(Table18[[#This Row], [Current Semester Number ]],$BF$2:$BF$12,0)),"0", "1")</f>
        <v>0</v>
      </c>
      <c r="AT1841" s="2" t="str">
        <f>IF(ISERROR(MATCH(Table18[[#This Row], [Gender]],$BG$2:$BG$4,0)),"0", "1")</f>
        <v>0</v>
      </c>
      <c r="AU1841" s="2" t="str">
        <f>IF(ISERROR(MATCH(Table18[[#This Row], [Quota Type]],$BH$2:$BH$12,0)),"0", "1")</f>
        <v>0</v>
      </c>
      <c r="AV1841" s="2" t="str">
        <f>IF(ISERROR(MATCH(Table18[[#This Row], [Different Ability Type (only for Differently abled students)]],$BI$2:$BI$8,0)),"0", "1")</f>
        <v>0</v>
      </c>
      <c r="AW1841" s="2"/>
      <c r="AX1841" s="2"/>
      <c r="AY1841" s="2"/>
      <c r="AZ1841" s="2"/>
    </row>
    <row r="1842" ht="14.25">
      <c r="A1842" s="23"/>
      <c r="B1842" s="23"/>
      <c r="C1842" s="23"/>
      <c r="D1842" s="23"/>
      <c r="E1842" s="23"/>
      <c r="F1842" s="23"/>
      <c r="G1842" s="24"/>
      <c r="H1842" s="25"/>
      <c r="I1842" s="26"/>
      <c r="J1842" s="27"/>
      <c r="K1842" s="27"/>
      <c r="L1842" s="27"/>
      <c r="M1842" s="26"/>
      <c r="N1842" s="28"/>
      <c r="O1842" s="29"/>
      <c r="P1842" s="30"/>
      <c r="Q1842" s="30"/>
      <c r="R1842" s="30"/>
      <c r="S1842" s="31"/>
      <c r="T1842" s="26"/>
      <c r="U1842" s="27"/>
      <c r="V1842" s="82"/>
      <c r="W1842" s="83"/>
      <c r="X1842" s="27"/>
      <c r="Y1842" s="36"/>
      <c r="Z1842" s="27"/>
      <c r="AA1842" s="37"/>
      <c r="AB1842" s="38"/>
      <c r="AC1842" s="39"/>
      <c r="AD1842" s="40"/>
      <c r="AK1842" s="2" t="str">
        <f>IF(ISERROR(MATCH(Table18[[#This Row], [Sector of College]],$AY$2:$AY$4,0)),"0", "1")</f>
        <v>0</v>
      </c>
      <c r="AL1842" s="2" t="str">
        <f>IF(ISERROR(MATCH(Table18[[#This Row], [Type of College]],$AZ$2:$AZ$4,0)),"0", "1")</f>
        <v>0</v>
      </c>
      <c r="AM1842" s="2" t="str">
        <f>IF(ISERROR(MATCH(Table18[[#This Row], [College Category]],$BA$2:$BA$15,0)),"0", "1")</f>
        <v>0</v>
      </c>
      <c r="AN1842" s="2" t="str">
        <f>IF(ISERROR(MATCH(Table18[[#This Row], [Degree Duration]],$BB$3:$BB$12,0)),"0", "1")</f>
        <v>0</v>
      </c>
      <c r="AO1842" s="2" t="str">
        <f>IF(ISERROR(MATCH(#REF!,#REF!,0)),"0", "1")</f>
        <v>0</v>
      </c>
      <c r="AP1842" s="2" t="str">
        <f>IF(ISERROR(MATCH(Table18[[#This Row], [Batch Start Year]],$BC$2:$BC$23,0)),"0", "1")</f>
        <v>0</v>
      </c>
      <c r="AQ1842" s="2" t="str">
        <f>IF(ISERROR(MATCH(Table18[[#This Row], [Batch Start Semester]],$BD$2:$BD$5,0)),"0", "1")</f>
        <v>0</v>
      </c>
      <c r="AR1842" s="2" t="str">
        <f>IF(ISERROR(MATCH(Table18[[#This Row], [Batch Session ]],$BE$2:$BE$5,0)),"0", "1")</f>
        <v>0</v>
      </c>
      <c r="AS1842" s="2" t="str">
        <f>IF(ISERROR(MATCH(Table18[[#This Row], [Current Semester Number ]],$BF$2:$BF$12,0)),"0", "1")</f>
        <v>0</v>
      </c>
      <c r="AT1842" s="2" t="str">
        <f>IF(ISERROR(MATCH(Table18[[#This Row], [Gender]],$BG$2:$BG$4,0)),"0", "1")</f>
        <v>0</v>
      </c>
      <c r="AU1842" s="2" t="str">
        <f>IF(ISERROR(MATCH(Table18[[#This Row], [Quota Type]],$BH$2:$BH$12,0)),"0", "1")</f>
        <v>0</v>
      </c>
      <c r="AV1842" s="2" t="str">
        <f>IF(ISERROR(MATCH(Table18[[#This Row], [Different Ability Type (only for Differently abled students)]],$BI$2:$BI$8,0)),"0", "1")</f>
        <v>0</v>
      </c>
      <c r="AW1842" s="2"/>
      <c r="AX1842" s="2"/>
      <c r="AY1842" s="2"/>
      <c r="AZ1842" s="2"/>
    </row>
    <row r="1843" ht="14.25">
      <c r="A1843" s="23"/>
      <c r="B1843" s="23"/>
      <c r="C1843" s="23"/>
      <c r="D1843" s="23"/>
      <c r="E1843" s="23"/>
      <c r="F1843" s="23"/>
      <c r="G1843" s="24"/>
      <c r="H1843" s="25"/>
      <c r="I1843" s="26"/>
      <c r="J1843" s="27"/>
      <c r="K1843" s="27"/>
      <c r="L1843" s="27"/>
      <c r="M1843" s="26"/>
      <c r="N1843" s="28"/>
      <c r="O1843" s="29"/>
      <c r="P1843" s="30"/>
      <c r="Q1843" s="30"/>
      <c r="R1843" s="30"/>
      <c r="S1843" s="31"/>
      <c r="T1843" s="26"/>
      <c r="U1843" s="27"/>
      <c r="V1843" s="82"/>
      <c r="W1843" s="83"/>
      <c r="X1843" s="27"/>
      <c r="Y1843" s="36"/>
      <c r="Z1843" s="27"/>
      <c r="AA1843" s="37"/>
      <c r="AB1843" s="38"/>
      <c r="AC1843" s="39"/>
      <c r="AD1843" s="40"/>
      <c r="AK1843" s="2" t="str">
        <f>IF(ISERROR(MATCH(Table18[[#This Row], [Sector of College]],$AY$2:$AY$4,0)),"0", "1")</f>
        <v>0</v>
      </c>
      <c r="AL1843" s="2" t="str">
        <f>IF(ISERROR(MATCH(Table18[[#This Row], [Type of College]],$AZ$2:$AZ$4,0)),"0", "1")</f>
        <v>0</v>
      </c>
      <c r="AM1843" s="2" t="str">
        <f>IF(ISERROR(MATCH(Table18[[#This Row], [College Category]],$BA$2:$BA$15,0)),"0", "1")</f>
        <v>0</v>
      </c>
      <c r="AN1843" s="2" t="str">
        <f>IF(ISERROR(MATCH(Table18[[#This Row], [Degree Duration]],$BB$3:$BB$12,0)),"0", "1")</f>
        <v>0</v>
      </c>
      <c r="AO1843" s="2" t="str">
        <f>IF(ISERROR(MATCH(#REF!,#REF!,0)),"0", "1")</f>
        <v>0</v>
      </c>
      <c r="AP1843" s="2" t="str">
        <f>IF(ISERROR(MATCH(Table18[[#This Row], [Batch Start Year]],$BC$2:$BC$23,0)),"0", "1")</f>
        <v>0</v>
      </c>
      <c r="AQ1843" s="2" t="str">
        <f>IF(ISERROR(MATCH(Table18[[#This Row], [Batch Start Semester]],$BD$2:$BD$5,0)),"0", "1")</f>
        <v>0</v>
      </c>
      <c r="AR1843" s="2" t="str">
        <f>IF(ISERROR(MATCH(Table18[[#This Row], [Batch Session ]],$BE$2:$BE$5,0)),"0", "1")</f>
        <v>0</v>
      </c>
      <c r="AS1843" s="2" t="str">
        <f>IF(ISERROR(MATCH(Table18[[#This Row], [Current Semester Number ]],$BF$2:$BF$12,0)),"0", "1")</f>
        <v>0</v>
      </c>
      <c r="AT1843" s="2" t="str">
        <f>IF(ISERROR(MATCH(Table18[[#This Row], [Gender]],$BG$2:$BG$4,0)),"0", "1")</f>
        <v>0</v>
      </c>
      <c r="AU1843" s="2" t="str">
        <f>IF(ISERROR(MATCH(Table18[[#This Row], [Quota Type]],$BH$2:$BH$12,0)),"0", "1")</f>
        <v>0</v>
      </c>
      <c r="AV1843" s="2" t="str">
        <f>IF(ISERROR(MATCH(Table18[[#This Row], [Different Ability Type (only for Differently abled students)]],$BI$2:$BI$8,0)),"0", "1")</f>
        <v>0</v>
      </c>
      <c r="AW1843" s="2"/>
      <c r="AX1843" s="2"/>
      <c r="AY1843" s="2"/>
      <c r="AZ1843" s="2"/>
    </row>
    <row r="1844" ht="14.25">
      <c r="A1844" s="23"/>
      <c r="B1844" s="23"/>
      <c r="C1844" s="23"/>
      <c r="D1844" s="23"/>
      <c r="E1844" s="23"/>
      <c r="F1844" s="23"/>
      <c r="G1844" s="24"/>
      <c r="H1844" s="25"/>
      <c r="I1844" s="26"/>
      <c r="J1844" s="27"/>
      <c r="K1844" s="27"/>
      <c r="L1844" s="27"/>
      <c r="M1844" s="26"/>
      <c r="N1844" s="28"/>
      <c r="O1844" s="29"/>
      <c r="P1844" s="30"/>
      <c r="Q1844" s="30"/>
      <c r="R1844" s="30"/>
      <c r="S1844" s="31"/>
      <c r="T1844" s="26"/>
      <c r="U1844" s="27"/>
      <c r="V1844" s="82"/>
      <c r="W1844" s="83"/>
      <c r="X1844" s="27"/>
      <c r="Y1844" s="36"/>
      <c r="Z1844" s="27"/>
      <c r="AA1844" s="37"/>
      <c r="AB1844" s="38"/>
      <c r="AC1844" s="39"/>
      <c r="AD1844" s="40"/>
      <c r="AK1844" s="2" t="str">
        <f>IF(ISERROR(MATCH(Table18[[#This Row], [Sector of College]],$AY$2:$AY$4,0)),"0", "1")</f>
        <v>0</v>
      </c>
      <c r="AL1844" s="2" t="str">
        <f>IF(ISERROR(MATCH(Table18[[#This Row], [Type of College]],$AZ$2:$AZ$4,0)),"0", "1")</f>
        <v>0</v>
      </c>
      <c r="AM1844" s="2" t="str">
        <f>IF(ISERROR(MATCH(Table18[[#This Row], [College Category]],$BA$2:$BA$15,0)),"0", "1")</f>
        <v>0</v>
      </c>
      <c r="AN1844" s="2" t="str">
        <f>IF(ISERROR(MATCH(Table18[[#This Row], [Degree Duration]],$BB$3:$BB$12,0)),"0", "1")</f>
        <v>0</v>
      </c>
      <c r="AO1844" s="2" t="str">
        <f>IF(ISERROR(MATCH(#REF!,#REF!,0)),"0", "1")</f>
        <v>0</v>
      </c>
      <c r="AP1844" s="2" t="str">
        <f>IF(ISERROR(MATCH(Table18[[#This Row], [Batch Start Year]],$BC$2:$BC$23,0)),"0", "1")</f>
        <v>0</v>
      </c>
      <c r="AQ1844" s="2" t="str">
        <f>IF(ISERROR(MATCH(Table18[[#This Row], [Batch Start Semester]],$BD$2:$BD$5,0)),"0", "1")</f>
        <v>0</v>
      </c>
      <c r="AR1844" s="2" t="str">
        <f>IF(ISERROR(MATCH(Table18[[#This Row], [Batch Session ]],$BE$2:$BE$5,0)),"0", "1")</f>
        <v>0</v>
      </c>
      <c r="AS1844" s="2" t="str">
        <f>IF(ISERROR(MATCH(Table18[[#This Row], [Current Semester Number ]],$BF$2:$BF$12,0)),"0", "1")</f>
        <v>0</v>
      </c>
      <c r="AT1844" s="2" t="str">
        <f>IF(ISERROR(MATCH(Table18[[#This Row], [Gender]],$BG$2:$BG$4,0)),"0", "1")</f>
        <v>0</v>
      </c>
      <c r="AU1844" s="2" t="str">
        <f>IF(ISERROR(MATCH(Table18[[#This Row], [Quota Type]],$BH$2:$BH$12,0)),"0", "1")</f>
        <v>0</v>
      </c>
      <c r="AV1844" s="2" t="str">
        <f>IF(ISERROR(MATCH(Table18[[#This Row], [Different Ability Type (only for Differently abled students)]],$BI$2:$BI$8,0)),"0", "1")</f>
        <v>0</v>
      </c>
      <c r="AW1844" s="2"/>
      <c r="AX1844" s="2"/>
      <c r="AY1844" s="2"/>
      <c r="AZ1844" s="2"/>
    </row>
    <row r="1845" ht="14.25">
      <c r="A1845" s="23"/>
      <c r="B1845" s="23"/>
      <c r="C1845" s="23"/>
      <c r="D1845" s="23"/>
      <c r="E1845" s="23"/>
      <c r="F1845" s="23"/>
      <c r="G1845" s="24"/>
      <c r="H1845" s="25"/>
      <c r="I1845" s="26"/>
      <c r="J1845" s="27"/>
      <c r="K1845" s="27"/>
      <c r="L1845" s="27"/>
      <c r="M1845" s="26"/>
      <c r="N1845" s="28"/>
      <c r="O1845" s="29"/>
      <c r="P1845" s="30"/>
      <c r="Q1845" s="30"/>
      <c r="R1845" s="30"/>
      <c r="S1845" s="31"/>
      <c r="T1845" s="26"/>
      <c r="U1845" s="27"/>
      <c r="V1845" s="82"/>
      <c r="W1845" s="83"/>
      <c r="X1845" s="27"/>
      <c r="Y1845" s="36"/>
      <c r="Z1845" s="27"/>
      <c r="AA1845" s="37"/>
      <c r="AB1845" s="38"/>
      <c r="AC1845" s="39"/>
      <c r="AD1845" s="40"/>
      <c r="AK1845" s="2" t="str">
        <f>IF(ISERROR(MATCH(Table18[[#This Row], [Sector of College]],$AY$2:$AY$4,0)),"0", "1")</f>
        <v>0</v>
      </c>
      <c r="AL1845" s="2" t="str">
        <f>IF(ISERROR(MATCH(Table18[[#This Row], [Type of College]],$AZ$2:$AZ$4,0)),"0", "1")</f>
        <v>0</v>
      </c>
      <c r="AM1845" s="2" t="str">
        <f>IF(ISERROR(MATCH(Table18[[#This Row], [College Category]],$BA$2:$BA$15,0)),"0", "1")</f>
        <v>0</v>
      </c>
      <c r="AN1845" s="2" t="str">
        <f>IF(ISERROR(MATCH(Table18[[#This Row], [Degree Duration]],$BB$3:$BB$12,0)),"0", "1")</f>
        <v>0</v>
      </c>
      <c r="AO1845" s="2" t="str">
        <f>IF(ISERROR(MATCH(#REF!,#REF!,0)),"0", "1")</f>
        <v>0</v>
      </c>
      <c r="AP1845" s="2" t="str">
        <f>IF(ISERROR(MATCH(Table18[[#This Row], [Batch Start Year]],$BC$2:$BC$23,0)),"0", "1")</f>
        <v>0</v>
      </c>
      <c r="AQ1845" s="2" t="str">
        <f>IF(ISERROR(MATCH(Table18[[#This Row], [Batch Start Semester]],$BD$2:$BD$5,0)),"0", "1")</f>
        <v>0</v>
      </c>
      <c r="AR1845" s="2" t="str">
        <f>IF(ISERROR(MATCH(Table18[[#This Row], [Batch Session ]],$BE$2:$BE$5,0)),"0", "1")</f>
        <v>0</v>
      </c>
      <c r="AS1845" s="2" t="str">
        <f>IF(ISERROR(MATCH(Table18[[#This Row], [Current Semester Number ]],$BF$2:$BF$12,0)),"0", "1")</f>
        <v>0</v>
      </c>
      <c r="AT1845" s="2" t="str">
        <f>IF(ISERROR(MATCH(Table18[[#This Row], [Gender]],$BG$2:$BG$4,0)),"0", "1")</f>
        <v>0</v>
      </c>
      <c r="AU1845" s="2" t="str">
        <f>IF(ISERROR(MATCH(Table18[[#This Row], [Quota Type]],$BH$2:$BH$12,0)),"0", "1")</f>
        <v>0</v>
      </c>
      <c r="AV1845" s="2" t="str">
        <f>IF(ISERROR(MATCH(Table18[[#This Row], [Different Ability Type (only for Differently abled students)]],$BI$2:$BI$8,0)),"0", "1")</f>
        <v>0</v>
      </c>
      <c r="AW1845" s="2"/>
      <c r="AX1845" s="2"/>
      <c r="AY1845" s="2"/>
      <c r="AZ1845" s="2"/>
    </row>
    <row r="1846" ht="14.25">
      <c r="A1846" s="23"/>
      <c r="B1846" s="23"/>
      <c r="C1846" s="23"/>
      <c r="D1846" s="23"/>
      <c r="E1846" s="23"/>
      <c r="F1846" s="23"/>
      <c r="G1846" s="24"/>
      <c r="H1846" s="25"/>
      <c r="I1846" s="26"/>
      <c r="J1846" s="27"/>
      <c r="K1846" s="27"/>
      <c r="L1846" s="27"/>
      <c r="M1846" s="26"/>
      <c r="N1846" s="28"/>
      <c r="O1846" s="29"/>
      <c r="P1846" s="30"/>
      <c r="Q1846" s="30"/>
      <c r="R1846" s="30"/>
      <c r="S1846" s="31"/>
      <c r="T1846" s="26"/>
      <c r="U1846" s="27"/>
      <c r="V1846" s="82"/>
      <c r="W1846" s="83"/>
      <c r="X1846" s="27"/>
      <c r="Y1846" s="36"/>
      <c r="Z1846" s="27"/>
      <c r="AA1846" s="37"/>
      <c r="AB1846" s="38"/>
      <c r="AC1846" s="39"/>
      <c r="AD1846" s="40"/>
      <c r="AK1846" s="2" t="str">
        <f>IF(ISERROR(MATCH(Table18[[#This Row], [Sector of College]],$AY$2:$AY$4,0)),"0", "1")</f>
        <v>0</v>
      </c>
      <c r="AL1846" s="2" t="str">
        <f>IF(ISERROR(MATCH(Table18[[#This Row], [Type of College]],$AZ$2:$AZ$4,0)),"0", "1")</f>
        <v>0</v>
      </c>
      <c r="AM1846" s="2" t="str">
        <f>IF(ISERROR(MATCH(Table18[[#This Row], [College Category]],$BA$2:$BA$15,0)),"0", "1")</f>
        <v>0</v>
      </c>
      <c r="AN1846" s="2" t="str">
        <f>IF(ISERROR(MATCH(Table18[[#This Row], [Degree Duration]],$BB$3:$BB$12,0)),"0", "1")</f>
        <v>0</v>
      </c>
      <c r="AO1846" s="2" t="str">
        <f>IF(ISERROR(MATCH(#REF!,#REF!,0)),"0", "1")</f>
        <v>0</v>
      </c>
      <c r="AP1846" s="2" t="str">
        <f>IF(ISERROR(MATCH(Table18[[#This Row], [Batch Start Year]],$BC$2:$BC$23,0)),"0", "1")</f>
        <v>0</v>
      </c>
      <c r="AQ1846" s="2" t="str">
        <f>IF(ISERROR(MATCH(Table18[[#This Row], [Batch Start Semester]],$BD$2:$BD$5,0)),"0", "1")</f>
        <v>0</v>
      </c>
      <c r="AR1846" s="2" t="str">
        <f>IF(ISERROR(MATCH(Table18[[#This Row], [Batch Session ]],$BE$2:$BE$5,0)),"0", "1")</f>
        <v>0</v>
      </c>
      <c r="AS1846" s="2" t="str">
        <f>IF(ISERROR(MATCH(Table18[[#This Row], [Current Semester Number ]],$BF$2:$BF$12,0)),"0", "1")</f>
        <v>0</v>
      </c>
      <c r="AT1846" s="2" t="str">
        <f>IF(ISERROR(MATCH(Table18[[#This Row], [Gender]],$BG$2:$BG$4,0)),"0", "1")</f>
        <v>0</v>
      </c>
      <c r="AU1846" s="2" t="str">
        <f>IF(ISERROR(MATCH(Table18[[#This Row], [Quota Type]],$BH$2:$BH$12,0)),"0", "1")</f>
        <v>0</v>
      </c>
      <c r="AV1846" s="2" t="str">
        <f>IF(ISERROR(MATCH(Table18[[#This Row], [Different Ability Type (only for Differently abled students)]],$BI$2:$BI$8,0)),"0", "1")</f>
        <v>0</v>
      </c>
      <c r="AW1846" s="2"/>
      <c r="AX1846" s="2"/>
      <c r="AY1846" s="2"/>
      <c r="AZ1846" s="2"/>
    </row>
    <row r="1847" ht="14.25">
      <c r="A1847" s="23"/>
      <c r="B1847" s="23"/>
      <c r="C1847" s="23"/>
      <c r="D1847" s="23"/>
      <c r="E1847" s="23"/>
      <c r="F1847" s="23"/>
      <c r="G1847" s="24"/>
      <c r="H1847" s="25"/>
      <c r="I1847" s="26"/>
      <c r="J1847" s="27"/>
      <c r="K1847" s="27"/>
      <c r="L1847" s="27"/>
      <c r="M1847" s="26"/>
      <c r="N1847" s="28"/>
      <c r="O1847" s="29"/>
      <c r="P1847" s="30"/>
      <c r="Q1847" s="30"/>
      <c r="R1847" s="30"/>
      <c r="S1847" s="31"/>
      <c r="T1847" s="26"/>
      <c r="U1847" s="27"/>
      <c r="V1847" s="82"/>
      <c r="W1847" s="83"/>
      <c r="X1847" s="27"/>
      <c r="Y1847" s="36"/>
      <c r="Z1847" s="27"/>
      <c r="AA1847" s="37"/>
      <c r="AB1847" s="38"/>
      <c r="AC1847" s="39"/>
      <c r="AD1847" s="40"/>
      <c r="AK1847" s="2" t="str">
        <f>IF(ISERROR(MATCH(Table18[[#This Row], [Sector of College]],$AY$2:$AY$4,0)),"0", "1")</f>
        <v>0</v>
      </c>
      <c r="AL1847" s="2" t="str">
        <f>IF(ISERROR(MATCH(Table18[[#This Row], [Type of College]],$AZ$2:$AZ$4,0)),"0", "1")</f>
        <v>0</v>
      </c>
      <c r="AM1847" s="2" t="str">
        <f>IF(ISERROR(MATCH(Table18[[#This Row], [College Category]],$BA$2:$BA$15,0)),"0", "1")</f>
        <v>0</v>
      </c>
      <c r="AN1847" s="2" t="str">
        <f>IF(ISERROR(MATCH(Table18[[#This Row], [Degree Duration]],$BB$3:$BB$12,0)),"0", "1")</f>
        <v>0</v>
      </c>
      <c r="AO1847" s="2" t="str">
        <f>IF(ISERROR(MATCH(#REF!,#REF!,0)),"0", "1")</f>
        <v>0</v>
      </c>
      <c r="AP1847" s="2" t="str">
        <f>IF(ISERROR(MATCH(Table18[[#This Row], [Batch Start Year]],$BC$2:$BC$23,0)),"0", "1")</f>
        <v>0</v>
      </c>
      <c r="AQ1847" s="2" t="str">
        <f>IF(ISERROR(MATCH(Table18[[#This Row], [Batch Start Semester]],$BD$2:$BD$5,0)),"0", "1")</f>
        <v>0</v>
      </c>
      <c r="AR1847" s="2" t="str">
        <f>IF(ISERROR(MATCH(Table18[[#This Row], [Batch Session ]],$BE$2:$BE$5,0)),"0", "1")</f>
        <v>0</v>
      </c>
      <c r="AS1847" s="2" t="str">
        <f>IF(ISERROR(MATCH(Table18[[#This Row], [Current Semester Number ]],$BF$2:$BF$12,0)),"0", "1")</f>
        <v>0</v>
      </c>
      <c r="AT1847" s="2" t="str">
        <f>IF(ISERROR(MATCH(Table18[[#This Row], [Gender]],$BG$2:$BG$4,0)),"0", "1")</f>
        <v>0</v>
      </c>
      <c r="AU1847" s="2" t="str">
        <f>IF(ISERROR(MATCH(Table18[[#This Row], [Quota Type]],$BH$2:$BH$12,0)),"0", "1")</f>
        <v>0</v>
      </c>
      <c r="AV1847" s="2" t="str">
        <f>IF(ISERROR(MATCH(Table18[[#This Row], [Different Ability Type (only for Differently abled students)]],$BI$2:$BI$8,0)),"0", "1")</f>
        <v>0</v>
      </c>
      <c r="AW1847" s="2"/>
      <c r="AX1847" s="2"/>
      <c r="AY1847" s="2"/>
      <c r="AZ1847" s="2"/>
    </row>
    <row r="1848" ht="14.25">
      <c r="A1848" s="23"/>
      <c r="B1848" s="23"/>
      <c r="C1848" s="23"/>
      <c r="D1848" s="23"/>
      <c r="E1848" s="23"/>
      <c r="F1848" s="23"/>
      <c r="G1848" s="24"/>
      <c r="H1848" s="25"/>
      <c r="I1848" s="26"/>
      <c r="J1848" s="27"/>
      <c r="K1848" s="27"/>
      <c r="L1848" s="27"/>
      <c r="M1848" s="26"/>
      <c r="N1848" s="28"/>
      <c r="O1848" s="29"/>
      <c r="P1848" s="30"/>
      <c r="Q1848" s="30"/>
      <c r="R1848" s="30"/>
      <c r="S1848" s="31"/>
      <c r="T1848" s="26"/>
      <c r="U1848" s="27"/>
      <c r="V1848" s="82"/>
      <c r="W1848" s="83"/>
      <c r="X1848" s="27"/>
      <c r="Y1848" s="36"/>
      <c r="Z1848" s="27"/>
      <c r="AA1848" s="37"/>
      <c r="AB1848" s="38"/>
      <c r="AC1848" s="39"/>
      <c r="AD1848" s="40"/>
      <c r="AK1848" s="2" t="str">
        <f>IF(ISERROR(MATCH(Table18[[#This Row], [Sector of College]],$AY$2:$AY$4,0)),"0", "1")</f>
        <v>0</v>
      </c>
      <c r="AL1848" s="2" t="str">
        <f>IF(ISERROR(MATCH(Table18[[#This Row], [Type of College]],$AZ$2:$AZ$4,0)),"0", "1")</f>
        <v>0</v>
      </c>
      <c r="AM1848" s="2" t="str">
        <f>IF(ISERROR(MATCH(Table18[[#This Row], [College Category]],$BA$2:$BA$15,0)),"0", "1")</f>
        <v>0</v>
      </c>
      <c r="AN1848" s="2" t="str">
        <f>IF(ISERROR(MATCH(Table18[[#This Row], [Degree Duration]],$BB$3:$BB$12,0)),"0", "1")</f>
        <v>0</v>
      </c>
      <c r="AO1848" s="2" t="str">
        <f>IF(ISERROR(MATCH(#REF!,#REF!,0)),"0", "1")</f>
        <v>0</v>
      </c>
      <c r="AP1848" s="2" t="str">
        <f>IF(ISERROR(MATCH(Table18[[#This Row], [Batch Start Year]],$BC$2:$BC$23,0)),"0", "1")</f>
        <v>0</v>
      </c>
      <c r="AQ1848" s="2" t="str">
        <f>IF(ISERROR(MATCH(Table18[[#This Row], [Batch Start Semester]],$BD$2:$BD$5,0)),"0", "1")</f>
        <v>0</v>
      </c>
      <c r="AR1848" s="2" t="str">
        <f>IF(ISERROR(MATCH(Table18[[#This Row], [Batch Session ]],$BE$2:$BE$5,0)),"0", "1")</f>
        <v>0</v>
      </c>
      <c r="AS1848" s="2" t="str">
        <f>IF(ISERROR(MATCH(Table18[[#This Row], [Current Semester Number ]],$BF$2:$BF$12,0)),"0", "1")</f>
        <v>0</v>
      </c>
      <c r="AT1848" s="2" t="str">
        <f>IF(ISERROR(MATCH(Table18[[#This Row], [Gender]],$BG$2:$BG$4,0)),"0", "1")</f>
        <v>0</v>
      </c>
      <c r="AU1848" s="2" t="str">
        <f>IF(ISERROR(MATCH(Table18[[#This Row], [Quota Type]],$BH$2:$BH$12,0)),"0", "1")</f>
        <v>0</v>
      </c>
      <c r="AV1848" s="2" t="str">
        <f>IF(ISERROR(MATCH(Table18[[#This Row], [Different Ability Type (only for Differently abled students)]],$BI$2:$BI$8,0)),"0", "1")</f>
        <v>0</v>
      </c>
      <c r="AW1848" s="2"/>
      <c r="AX1848" s="2"/>
      <c r="AY1848" s="2"/>
      <c r="AZ1848" s="2"/>
    </row>
    <row r="1849" ht="14.25">
      <c r="A1849" s="23"/>
      <c r="B1849" s="23"/>
      <c r="C1849" s="23"/>
      <c r="D1849" s="23"/>
      <c r="E1849" s="23"/>
      <c r="F1849" s="23"/>
      <c r="G1849" s="24"/>
      <c r="H1849" s="25"/>
      <c r="I1849" s="26"/>
      <c r="J1849" s="27"/>
      <c r="K1849" s="27"/>
      <c r="L1849" s="27"/>
      <c r="M1849" s="26"/>
      <c r="N1849" s="28"/>
      <c r="O1849" s="29"/>
      <c r="P1849" s="30"/>
      <c r="Q1849" s="30"/>
      <c r="R1849" s="30"/>
      <c r="S1849" s="31"/>
      <c r="T1849" s="26"/>
      <c r="U1849" s="27"/>
      <c r="V1849" s="82"/>
      <c r="W1849" s="83"/>
      <c r="X1849" s="27"/>
      <c r="Y1849" s="36"/>
      <c r="Z1849" s="27"/>
      <c r="AA1849" s="37"/>
      <c r="AB1849" s="38"/>
      <c r="AC1849" s="39"/>
      <c r="AD1849" s="40"/>
      <c r="AK1849" s="2" t="str">
        <f>IF(ISERROR(MATCH(Table18[[#This Row], [Sector of College]],$AY$2:$AY$4,0)),"0", "1")</f>
        <v>0</v>
      </c>
      <c r="AL1849" s="2" t="str">
        <f>IF(ISERROR(MATCH(Table18[[#This Row], [Type of College]],$AZ$2:$AZ$4,0)),"0", "1")</f>
        <v>0</v>
      </c>
      <c r="AM1849" s="2" t="str">
        <f>IF(ISERROR(MATCH(Table18[[#This Row], [College Category]],$BA$2:$BA$15,0)),"0", "1")</f>
        <v>0</v>
      </c>
      <c r="AN1849" s="2" t="str">
        <f>IF(ISERROR(MATCH(Table18[[#This Row], [Degree Duration]],$BB$3:$BB$12,0)),"0", "1")</f>
        <v>0</v>
      </c>
      <c r="AO1849" s="2" t="str">
        <f>IF(ISERROR(MATCH(#REF!,#REF!,0)),"0", "1")</f>
        <v>0</v>
      </c>
      <c r="AP1849" s="2" t="str">
        <f>IF(ISERROR(MATCH(Table18[[#This Row], [Batch Start Year]],$BC$2:$BC$23,0)),"0", "1")</f>
        <v>0</v>
      </c>
      <c r="AQ1849" s="2" t="str">
        <f>IF(ISERROR(MATCH(Table18[[#This Row], [Batch Start Semester]],$BD$2:$BD$5,0)),"0", "1")</f>
        <v>0</v>
      </c>
      <c r="AR1849" s="2" t="str">
        <f>IF(ISERROR(MATCH(Table18[[#This Row], [Batch Session ]],$BE$2:$BE$5,0)),"0", "1")</f>
        <v>0</v>
      </c>
      <c r="AS1849" s="2" t="str">
        <f>IF(ISERROR(MATCH(Table18[[#This Row], [Current Semester Number ]],$BF$2:$BF$12,0)),"0", "1")</f>
        <v>0</v>
      </c>
      <c r="AT1849" s="2" t="str">
        <f>IF(ISERROR(MATCH(Table18[[#This Row], [Gender]],$BG$2:$BG$4,0)),"0", "1")</f>
        <v>0</v>
      </c>
      <c r="AU1849" s="2" t="str">
        <f>IF(ISERROR(MATCH(Table18[[#This Row], [Quota Type]],$BH$2:$BH$12,0)),"0", "1")</f>
        <v>0</v>
      </c>
      <c r="AV1849" s="2" t="str">
        <f>IF(ISERROR(MATCH(Table18[[#This Row], [Different Ability Type (only for Differently abled students)]],$BI$2:$BI$8,0)),"0", "1")</f>
        <v>0</v>
      </c>
      <c r="AW1849" s="2"/>
      <c r="AX1849" s="2"/>
      <c r="AY1849" s="2"/>
      <c r="AZ1849" s="2"/>
    </row>
    <row r="1850" ht="14.25">
      <c r="A1850" s="23"/>
      <c r="B1850" s="23"/>
      <c r="C1850" s="23"/>
      <c r="D1850" s="23"/>
      <c r="E1850" s="23"/>
      <c r="F1850" s="23"/>
      <c r="G1850" s="24"/>
      <c r="H1850" s="25"/>
      <c r="I1850" s="26"/>
      <c r="J1850" s="27"/>
      <c r="K1850" s="27"/>
      <c r="L1850" s="27"/>
      <c r="M1850" s="26"/>
      <c r="N1850" s="28"/>
      <c r="O1850" s="29"/>
      <c r="P1850" s="30"/>
      <c r="Q1850" s="30"/>
      <c r="R1850" s="30"/>
      <c r="S1850" s="31"/>
      <c r="T1850" s="26"/>
      <c r="U1850" s="27"/>
      <c r="V1850" s="82"/>
      <c r="W1850" s="83"/>
      <c r="X1850" s="27"/>
      <c r="Y1850" s="36"/>
      <c r="Z1850" s="27"/>
      <c r="AA1850" s="37"/>
      <c r="AB1850" s="38"/>
      <c r="AC1850" s="39"/>
      <c r="AD1850" s="40"/>
      <c r="AK1850" s="2" t="str">
        <f>IF(ISERROR(MATCH(Table18[[#This Row], [Sector of College]],$AY$2:$AY$4,0)),"0", "1")</f>
        <v>0</v>
      </c>
      <c r="AL1850" s="2" t="str">
        <f>IF(ISERROR(MATCH(Table18[[#This Row], [Type of College]],$AZ$2:$AZ$4,0)),"0", "1")</f>
        <v>0</v>
      </c>
      <c r="AM1850" s="2" t="str">
        <f>IF(ISERROR(MATCH(Table18[[#This Row], [College Category]],$BA$2:$BA$15,0)),"0", "1")</f>
        <v>0</v>
      </c>
      <c r="AN1850" s="2" t="str">
        <f>IF(ISERROR(MATCH(Table18[[#This Row], [Degree Duration]],$BB$3:$BB$12,0)),"0", "1")</f>
        <v>0</v>
      </c>
      <c r="AO1850" s="2" t="str">
        <f>IF(ISERROR(MATCH(#REF!,#REF!,0)),"0", "1")</f>
        <v>0</v>
      </c>
      <c r="AP1850" s="2" t="str">
        <f>IF(ISERROR(MATCH(Table18[[#This Row], [Batch Start Year]],$BC$2:$BC$23,0)),"0", "1")</f>
        <v>0</v>
      </c>
      <c r="AQ1850" s="2" t="str">
        <f>IF(ISERROR(MATCH(Table18[[#This Row], [Batch Start Semester]],$BD$2:$BD$5,0)),"0", "1")</f>
        <v>0</v>
      </c>
      <c r="AR1850" s="2" t="str">
        <f>IF(ISERROR(MATCH(Table18[[#This Row], [Batch Session ]],$BE$2:$BE$5,0)),"0", "1")</f>
        <v>0</v>
      </c>
      <c r="AS1850" s="2" t="str">
        <f>IF(ISERROR(MATCH(Table18[[#This Row], [Current Semester Number ]],$BF$2:$BF$12,0)),"0", "1")</f>
        <v>0</v>
      </c>
      <c r="AT1850" s="2" t="str">
        <f>IF(ISERROR(MATCH(Table18[[#This Row], [Gender]],$BG$2:$BG$4,0)),"0", "1")</f>
        <v>0</v>
      </c>
      <c r="AU1850" s="2" t="str">
        <f>IF(ISERROR(MATCH(Table18[[#This Row], [Quota Type]],$BH$2:$BH$12,0)),"0", "1")</f>
        <v>0</v>
      </c>
      <c r="AV1850" s="2" t="str">
        <f>IF(ISERROR(MATCH(Table18[[#This Row], [Different Ability Type (only for Differently abled students)]],$BI$2:$BI$8,0)),"0", "1")</f>
        <v>0</v>
      </c>
      <c r="AW1850" s="2"/>
      <c r="AX1850" s="2"/>
      <c r="AY1850" s="2"/>
      <c r="AZ1850" s="2"/>
    </row>
    <row r="1851" ht="14.25">
      <c r="A1851" s="23"/>
      <c r="B1851" s="23"/>
      <c r="C1851" s="23"/>
      <c r="D1851" s="23"/>
      <c r="E1851" s="23"/>
      <c r="F1851" s="23"/>
      <c r="G1851" s="24"/>
      <c r="H1851" s="25"/>
      <c r="I1851" s="26"/>
      <c r="J1851" s="27"/>
      <c r="K1851" s="27"/>
      <c r="L1851" s="27"/>
      <c r="M1851" s="26"/>
      <c r="N1851" s="28"/>
      <c r="O1851" s="29"/>
      <c r="P1851" s="30"/>
      <c r="Q1851" s="30"/>
      <c r="R1851" s="30"/>
      <c r="S1851" s="31"/>
      <c r="T1851" s="26"/>
      <c r="U1851" s="27"/>
      <c r="V1851" s="82"/>
      <c r="W1851" s="83"/>
      <c r="X1851" s="27"/>
      <c r="Y1851" s="36"/>
      <c r="Z1851" s="27"/>
      <c r="AA1851" s="37"/>
      <c r="AB1851" s="38"/>
      <c r="AC1851" s="39"/>
      <c r="AD1851" s="40"/>
      <c r="AK1851" s="2" t="str">
        <f>IF(ISERROR(MATCH(Table18[[#This Row], [Sector of College]],$AY$2:$AY$4,0)),"0", "1")</f>
        <v>0</v>
      </c>
      <c r="AL1851" s="2" t="str">
        <f>IF(ISERROR(MATCH(Table18[[#This Row], [Type of College]],$AZ$2:$AZ$4,0)),"0", "1")</f>
        <v>0</v>
      </c>
      <c r="AM1851" s="2" t="str">
        <f>IF(ISERROR(MATCH(Table18[[#This Row], [College Category]],$BA$2:$BA$15,0)),"0", "1")</f>
        <v>0</v>
      </c>
      <c r="AN1851" s="2" t="str">
        <f>IF(ISERROR(MATCH(Table18[[#This Row], [Degree Duration]],$BB$3:$BB$12,0)),"0", "1")</f>
        <v>0</v>
      </c>
      <c r="AO1851" s="2" t="str">
        <f>IF(ISERROR(MATCH(#REF!,#REF!,0)),"0", "1")</f>
        <v>0</v>
      </c>
      <c r="AP1851" s="2" t="str">
        <f>IF(ISERROR(MATCH(Table18[[#This Row], [Batch Start Year]],$BC$2:$BC$23,0)),"0", "1")</f>
        <v>0</v>
      </c>
      <c r="AQ1851" s="2" t="str">
        <f>IF(ISERROR(MATCH(Table18[[#This Row], [Batch Start Semester]],$BD$2:$BD$5,0)),"0", "1")</f>
        <v>0</v>
      </c>
      <c r="AR1851" s="2" t="str">
        <f>IF(ISERROR(MATCH(Table18[[#This Row], [Batch Session ]],$BE$2:$BE$5,0)),"0", "1")</f>
        <v>0</v>
      </c>
      <c r="AS1851" s="2" t="str">
        <f>IF(ISERROR(MATCH(Table18[[#This Row], [Current Semester Number ]],$BF$2:$BF$12,0)),"0", "1")</f>
        <v>0</v>
      </c>
      <c r="AT1851" s="2" t="str">
        <f>IF(ISERROR(MATCH(Table18[[#This Row], [Gender]],$BG$2:$BG$4,0)),"0", "1")</f>
        <v>0</v>
      </c>
      <c r="AU1851" s="2" t="str">
        <f>IF(ISERROR(MATCH(Table18[[#This Row], [Quota Type]],$BH$2:$BH$12,0)),"0", "1")</f>
        <v>0</v>
      </c>
      <c r="AV1851" s="2" t="str">
        <f>IF(ISERROR(MATCH(Table18[[#This Row], [Different Ability Type (only for Differently abled students)]],$BI$2:$BI$8,0)),"0", "1")</f>
        <v>0</v>
      </c>
      <c r="AW1851" s="2"/>
      <c r="AX1851" s="2"/>
      <c r="AY1851" s="2"/>
      <c r="AZ1851" s="2"/>
    </row>
    <row r="1852" ht="14.25">
      <c r="A1852" s="23"/>
      <c r="B1852" s="23"/>
      <c r="C1852" s="23"/>
      <c r="D1852" s="23"/>
      <c r="E1852" s="23"/>
      <c r="F1852" s="23"/>
      <c r="G1852" s="24"/>
      <c r="H1852" s="25"/>
      <c r="I1852" s="26"/>
      <c r="J1852" s="27"/>
      <c r="K1852" s="27"/>
      <c r="L1852" s="27"/>
      <c r="M1852" s="26"/>
      <c r="N1852" s="28"/>
      <c r="O1852" s="29"/>
      <c r="P1852" s="30"/>
      <c r="Q1852" s="30"/>
      <c r="R1852" s="30"/>
      <c r="S1852" s="31"/>
      <c r="T1852" s="26"/>
      <c r="U1852" s="27"/>
      <c r="V1852" s="82"/>
      <c r="W1852" s="83"/>
      <c r="X1852" s="27"/>
      <c r="Y1852" s="36"/>
      <c r="Z1852" s="27"/>
      <c r="AA1852" s="37"/>
      <c r="AB1852" s="38"/>
      <c r="AC1852" s="39"/>
      <c r="AD1852" s="40"/>
      <c r="AK1852" s="2" t="str">
        <f>IF(ISERROR(MATCH(Table18[[#This Row], [Sector of College]],$AY$2:$AY$4,0)),"0", "1")</f>
        <v>0</v>
      </c>
      <c r="AL1852" s="2" t="str">
        <f>IF(ISERROR(MATCH(Table18[[#This Row], [Type of College]],$AZ$2:$AZ$4,0)),"0", "1")</f>
        <v>0</v>
      </c>
      <c r="AM1852" s="2" t="str">
        <f>IF(ISERROR(MATCH(Table18[[#This Row], [College Category]],$BA$2:$BA$15,0)),"0", "1")</f>
        <v>0</v>
      </c>
      <c r="AN1852" s="2" t="str">
        <f>IF(ISERROR(MATCH(Table18[[#This Row], [Degree Duration]],$BB$3:$BB$12,0)),"0", "1")</f>
        <v>0</v>
      </c>
      <c r="AO1852" s="2" t="str">
        <f>IF(ISERROR(MATCH(#REF!,#REF!,0)),"0", "1")</f>
        <v>0</v>
      </c>
      <c r="AP1852" s="2" t="str">
        <f>IF(ISERROR(MATCH(Table18[[#This Row], [Batch Start Year]],$BC$2:$BC$23,0)),"0", "1")</f>
        <v>0</v>
      </c>
      <c r="AQ1852" s="2" t="str">
        <f>IF(ISERROR(MATCH(Table18[[#This Row], [Batch Start Semester]],$BD$2:$BD$5,0)),"0", "1")</f>
        <v>0</v>
      </c>
      <c r="AR1852" s="2" t="str">
        <f>IF(ISERROR(MATCH(Table18[[#This Row], [Batch Session ]],$BE$2:$BE$5,0)),"0", "1")</f>
        <v>0</v>
      </c>
      <c r="AS1852" s="2" t="str">
        <f>IF(ISERROR(MATCH(Table18[[#This Row], [Current Semester Number ]],$BF$2:$BF$12,0)),"0", "1")</f>
        <v>0</v>
      </c>
      <c r="AT1852" s="2" t="str">
        <f>IF(ISERROR(MATCH(Table18[[#This Row], [Gender]],$BG$2:$BG$4,0)),"0", "1")</f>
        <v>0</v>
      </c>
      <c r="AU1852" s="2" t="str">
        <f>IF(ISERROR(MATCH(Table18[[#This Row], [Quota Type]],$BH$2:$BH$12,0)),"0", "1")</f>
        <v>0</v>
      </c>
      <c r="AV1852" s="2" t="str">
        <f>IF(ISERROR(MATCH(Table18[[#This Row], [Different Ability Type (only for Differently abled students)]],$BI$2:$BI$8,0)),"0", "1")</f>
        <v>0</v>
      </c>
      <c r="AW1852" s="2"/>
      <c r="AX1852" s="2"/>
      <c r="AY1852" s="2"/>
      <c r="AZ1852" s="2"/>
    </row>
    <row r="1853" ht="14.25">
      <c r="A1853" s="23"/>
      <c r="B1853" s="23"/>
      <c r="C1853" s="23"/>
      <c r="D1853" s="23"/>
      <c r="E1853" s="23"/>
      <c r="F1853" s="23"/>
      <c r="G1853" s="24"/>
      <c r="H1853" s="25"/>
      <c r="I1853" s="26"/>
      <c r="J1853" s="27"/>
      <c r="K1853" s="27"/>
      <c r="L1853" s="27"/>
      <c r="M1853" s="26"/>
      <c r="N1853" s="28"/>
      <c r="O1853" s="29"/>
      <c r="P1853" s="30"/>
      <c r="Q1853" s="30"/>
      <c r="R1853" s="30"/>
      <c r="S1853" s="31"/>
      <c r="T1853" s="26"/>
      <c r="U1853" s="27"/>
      <c r="V1853" s="82"/>
      <c r="W1853" s="83"/>
      <c r="X1853" s="27"/>
      <c r="Y1853" s="36"/>
      <c r="Z1853" s="27"/>
      <c r="AA1853" s="37"/>
      <c r="AB1853" s="38"/>
      <c r="AC1853" s="39"/>
      <c r="AD1853" s="40"/>
      <c r="AK1853" s="2" t="str">
        <f>IF(ISERROR(MATCH(Table18[[#This Row], [Sector of College]],$AY$2:$AY$4,0)),"0", "1")</f>
        <v>0</v>
      </c>
      <c r="AL1853" s="2" t="str">
        <f>IF(ISERROR(MATCH(Table18[[#This Row], [Type of College]],$AZ$2:$AZ$4,0)),"0", "1")</f>
        <v>0</v>
      </c>
      <c r="AM1853" s="2" t="str">
        <f>IF(ISERROR(MATCH(Table18[[#This Row], [College Category]],$BA$2:$BA$15,0)),"0", "1")</f>
        <v>0</v>
      </c>
      <c r="AN1853" s="2" t="str">
        <f>IF(ISERROR(MATCH(Table18[[#This Row], [Degree Duration]],$BB$3:$BB$12,0)),"0", "1")</f>
        <v>0</v>
      </c>
      <c r="AO1853" s="2" t="str">
        <f>IF(ISERROR(MATCH(#REF!,#REF!,0)),"0", "1")</f>
        <v>0</v>
      </c>
      <c r="AP1853" s="2" t="str">
        <f>IF(ISERROR(MATCH(Table18[[#This Row], [Batch Start Year]],$BC$2:$BC$23,0)),"0", "1")</f>
        <v>0</v>
      </c>
      <c r="AQ1853" s="2" t="str">
        <f>IF(ISERROR(MATCH(Table18[[#This Row], [Batch Start Semester]],$BD$2:$BD$5,0)),"0", "1")</f>
        <v>0</v>
      </c>
      <c r="AR1853" s="2" t="str">
        <f>IF(ISERROR(MATCH(Table18[[#This Row], [Batch Session ]],$BE$2:$BE$5,0)),"0", "1")</f>
        <v>0</v>
      </c>
      <c r="AS1853" s="2" t="str">
        <f>IF(ISERROR(MATCH(Table18[[#This Row], [Current Semester Number ]],$BF$2:$BF$12,0)),"0", "1")</f>
        <v>0</v>
      </c>
      <c r="AT1853" s="2" t="str">
        <f>IF(ISERROR(MATCH(Table18[[#This Row], [Gender]],$BG$2:$BG$4,0)),"0", "1")</f>
        <v>0</v>
      </c>
      <c r="AU1853" s="2" t="str">
        <f>IF(ISERROR(MATCH(Table18[[#This Row], [Quota Type]],$BH$2:$BH$12,0)),"0", "1")</f>
        <v>0</v>
      </c>
      <c r="AV1853" s="2" t="str">
        <f>IF(ISERROR(MATCH(Table18[[#This Row], [Different Ability Type (only for Differently abled students)]],$BI$2:$BI$8,0)),"0", "1")</f>
        <v>0</v>
      </c>
      <c r="AW1853" s="2"/>
      <c r="AX1853" s="2"/>
      <c r="AY1853" s="2"/>
      <c r="AZ1853" s="2"/>
    </row>
    <row r="1854" ht="14.25">
      <c r="A1854" s="23"/>
      <c r="B1854" s="23"/>
      <c r="C1854" s="23"/>
      <c r="D1854" s="23"/>
      <c r="E1854" s="23"/>
      <c r="F1854" s="23"/>
      <c r="G1854" s="24"/>
      <c r="H1854" s="25"/>
      <c r="I1854" s="26"/>
      <c r="J1854" s="27"/>
      <c r="K1854" s="27"/>
      <c r="L1854" s="27"/>
      <c r="M1854" s="26"/>
      <c r="N1854" s="28"/>
      <c r="O1854" s="29"/>
      <c r="P1854" s="30"/>
      <c r="Q1854" s="30"/>
      <c r="R1854" s="30"/>
      <c r="S1854" s="31"/>
      <c r="T1854" s="26"/>
      <c r="U1854" s="27"/>
      <c r="V1854" s="82"/>
      <c r="W1854" s="83"/>
      <c r="X1854" s="27"/>
      <c r="Y1854" s="36"/>
      <c r="Z1854" s="27"/>
      <c r="AA1854" s="37"/>
      <c r="AB1854" s="38"/>
      <c r="AC1854" s="39"/>
      <c r="AD1854" s="40"/>
      <c r="AK1854" s="2" t="str">
        <f>IF(ISERROR(MATCH(Table18[[#This Row], [Sector of College]],$AY$2:$AY$4,0)),"0", "1")</f>
        <v>0</v>
      </c>
      <c r="AL1854" s="2" t="str">
        <f>IF(ISERROR(MATCH(Table18[[#This Row], [Type of College]],$AZ$2:$AZ$4,0)),"0", "1")</f>
        <v>0</v>
      </c>
      <c r="AM1854" s="2" t="str">
        <f>IF(ISERROR(MATCH(Table18[[#This Row], [College Category]],$BA$2:$BA$15,0)),"0", "1")</f>
        <v>0</v>
      </c>
      <c r="AN1854" s="2" t="str">
        <f>IF(ISERROR(MATCH(Table18[[#This Row], [Degree Duration]],$BB$3:$BB$12,0)),"0", "1")</f>
        <v>0</v>
      </c>
      <c r="AO1854" s="2" t="str">
        <f>IF(ISERROR(MATCH(#REF!,#REF!,0)),"0", "1")</f>
        <v>0</v>
      </c>
      <c r="AP1854" s="2" t="str">
        <f>IF(ISERROR(MATCH(Table18[[#This Row], [Batch Start Year]],$BC$2:$BC$23,0)),"0", "1")</f>
        <v>0</v>
      </c>
      <c r="AQ1854" s="2" t="str">
        <f>IF(ISERROR(MATCH(Table18[[#This Row], [Batch Start Semester]],$BD$2:$BD$5,0)),"0", "1")</f>
        <v>0</v>
      </c>
      <c r="AR1854" s="2" t="str">
        <f>IF(ISERROR(MATCH(Table18[[#This Row], [Batch Session ]],$BE$2:$BE$5,0)),"0", "1")</f>
        <v>0</v>
      </c>
      <c r="AS1854" s="2" t="str">
        <f>IF(ISERROR(MATCH(Table18[[#This Row], [Current Semester Number ]],$BF$2:$BF$12,0)),"0", "1")</f>
        <v>0</v>
      </c>
      <c r="AT1854" s="2" t="str">
        <f>IF(ISERROR(MATCH(Table18[[#This Row], [Gender]],$BG$2:$BG$4,0)),"0", "1")</f>
        <v>0</v>
      </c>
      <c r="AU1854" s="2" t="str">
        <f>IF(ISERROR(MATCH(Table18[[#This Row], [Quota Type]],$BH$2:$BH$12,0)),"0", "1")</f>
        <v>0</v>
      </c>
      <c r="AV1854" s="2" t="str">
        <f>IF(ISERROR(MATCH(Table18[[#This Row], [Different Ability Type (only for Differently abled students)]],$BI$2:$BI$8,0)),"0", "1")</f>
        <v>0</v>
      </c>
      <c r="AW1854" s="2"/>
      <c r="AX1854" s="2"/>
      <c r="AY1854" s="2"/>
      <c r="AZ1854" s="2"/>
    </row>
    <row r="1855" ht="14.25">
      <c r="A1855" s="23"/>
      <c r="B1855" s="23"/>
      <c r="C1855" s="23"/>
      <c r="D1855" s="23"/>
      <c r="E1855" s="23"/>
      <c r="F1855" s="23"/>
      <c r="G1855" s="24"/>
      <c r="H1855" s="25"/>
      <c r="I1855" s="26"/>
      <c r="J1855" s="27"/>
      <c r="K1855" s="27"/>
      <c r="L1855" s="27"/>
      <c r="M1855" s="26"/>
      <c r="N1855" s="28"/>
      <c r="O1855" s="29"/>
      <c r="P1855" s="30"/>
      <c r="Q1855" s="30"/>
      <c r="R1855" s="30"/>
      <c r="S1855" s="31"/>
      <c r="T1855" s="26"/>
      <c r="U1855" s="27"/>
      <c r="V1855" s="82"/>
      <c r="W1855" s="83"/>
      <c r="X1855" s="27"/>
      <c r="Y1855" s="36"/>
      <c r="Z1855" s="27"/>
      <c r="AA1855" s="37"/>
      <c r="AB1855" s="38"/>
      <c r="AC1855" s="39"/>
      <c r="AD1855" s="40"/>
      <c r="AK1855" s="2" t="str">
        <f>IF(ISERROR(MATCH(Table18[[#This Row], [Sector of College]],$AY$2:$AY$4,0)),"0", "1")</f>
        <v>0</v>
      </c>
      <c r="AL1855" s="2" t="str">
        <f>IF(ISERROR(MATCH(Table18[[#This Row], [Type of College]],$AZ$2:$AZ$4,0)),"0", "1")</f>
        <v>0</v>
      </c>
      <c r="AM1855" s="2" t="str">
        <f>IF(ISERROR(MATCH(Table18[[#This Row], [College Category]],$BA$2:$BA$15,0)),"0", "1")</f>
        <v>0</v>
      </c>
      <c r="AN1855" s="2" t="str">
        <f>IF(ISERROR(MATCH(Table18[[#This Row], [Degree Duration]],$BB$3:$BB$12,0)),"0", "1")</f>
        <v>0</v>
      </c>
      <c r="AO1855" s="2" t="str">
        <f>IF(ISERROR(MATCH(#REF!,#REF!,0)),"0", "1")</f>
        <v>0</v>
      </c>
      <c r="AP1855" s="2" t="str">
        <f>IF(ISERROR(MATCH(Table18[[#This Row], [Batch Start Year]],$BC$2:$BC$23,0)),"0", "1")</f>
        <v>0</v>
      </c>
      <c r="AQ1855" s="2" t="str">
        <f>IF(ISERROR(MATCH(Table18[[#This Row], [Batch Start Semester]],$BD$2:$BD$5,0)),"0", "1")</f>
        <v>0</v>
      </c>
      <c r="AR1855" s="2" t="str">
        <f>IF(ISERROR(MATCH(Table18[[#This Row], [Batch Session ]],$BE$2:$BE$5,0)),"0", "1")</f>
        <v>0</v>
      </c>
      <c r="AS1855" s="2" t="str">
        <f>IF(ISERROR(MATCH(Table18[[#This Row], [Current Semester Number ]],$BF$2:$BF$12,0)),"0", "1")</f>
        <v>0</v>
      </c>
      <c r="AT1855" s="2" t="str">
        <f>IF(ISERROR(MATCH(Table18[[#This Row], [Gender]],$BG$2:$BG$4,0)),"0", "1")</f>
        <v>0</v>
      </c>
      <c r="AU1855" s="2" t="str">
        <f>IF(ISERROR(MATCH(Table18[[#This Row], [Quota Type]],$BH$2:$BH$12,0)),"0", "1")</f>
        <v>0</v>
      </c>
      <c r="AV1855" s="2" t="str">
        <f>IF(ISERROR(MATCH(Table18[[#This Row], [Different Ability Type (only for Differently abled students)]],$BI$2:$BI$8,0)),"0", "1")</f>
        <v>0</v>
      </c>
      <c r="AW1855" s="2"/>
      <c r="AX1855" s="2"/>
      <c r="AY1855" s="2"/>
      <c r="AZ1855" s="2"/>
    </row>
    <row r="1856" ht="14.25">
      <c r="A1856" s="23"/>
      <c r="B1856" s="23"/>
      <c r="C1856" s="23"/>
      <c r="D1856" s="23"/>
      <c r="E1856" s="23"/>
      <c r="F1856" s="23"/>
      <c r="G1856" s="24"/>
      <c r="H1856" s="25"/>
      <c r="I1856" s="26"/>
      <c r="J1856" s="27"/>
      <c r="K1856" s="27"/>
      <c r="L1856" s="27"/>
      <c r="M1856" s="26"/>
      <c r="N1856" s="28"/>
      <c r="O1856" s="29"/>
      <c r="P1856" s="30"/>
      <c r="Q1856" s="30"/>
      <c r="R1856" s="30"/>
      <c r="S1856" s="31"/>
      <c r="T1856" s="26"/>
      <c r="U1856" s="27"/>
      <c r="V1856" s="82"/>
      <c r="W1856" s="83"/>
      <c r="X1856" s="27"/>
      <c r="Y1856" s="36"/>
      <c r="Z1856" s="27"/>
      <c r="AA1856" s="37"/>
      <c r="AB1856" s="38"/>
      <c r="AC1856" s="39"/>
      <c r="AD1856" s="40"/>
      <c r="AK1856" s="2" t="str">
        <f>IF(ISERROR(MATCH(Table18[[#This Row], [Sector of College]],$AY$2:$AY$4,0)),"0", "1")</f>
        <v>0</v>
      </c>
      <c r="AL1856" s="2" t="str">
        <f>IF(ISERROR(MATCH(Table18[[#This Row], [Type of College]],$AZ$2:$AZ$4,0)),"0", "1")</f>
        <v>0</v>
      </c>
      <c r="AM1856" s="2" t="str">
        <f>IF(ISERROR(MATCH(Table18[[#This Row], [College Category]],$BA$2:$BA$15,0)),"0", "1")</f>
        <v>0</v>
      </c>
      <c r="AN1856" s="2" t="str">
        <f>IF(ISERROR(MATCH(Table18[[#This Row], [Degree Duration]],$BB$3:$BB$12,0)),"0", "1")</f>
        <v>0</v>
      </c>
      <c r="AO1856" s="2" t="str">
        <f>IF(ISERROR(MATCH(#REF!,#REF!,0)),"0", "1")</f>
        <v>0</v>
      </c>
      <c r="AP1856" s="2" t="str">
        <f>IF(ISERROR(MATCH(Table18[[#This Row], [Batch Start Year]],$BC$2:$BC$23,0)),"0", "1")</f>
        <v>0</v>
      </c>
      <c r="AQ1856" s="2" t="str">
        <f>IF(ISERROR(MATCH(Table18[[#This Row], [Batch Start Semester]],$BD$2:$BD$5,0)),"0", "1")</f>
        <v>0</v>
      </c>
      <c r="AR1856" s="2" t="str">
        <f>IF(ISERROR(MATCH(Table18[[#This Row], [Batch Session ]],$BE$2:$BE$5,0)),"0", "1")</f>
        <v>0</v>
      </c>
      <c r="AS1856" s="2" t="str">
        <f>IF(ISERROR(MATCH(Table18[[#This Row], [Current Semester Number ]],$BF$2:$BF$12,0)),"0", "1")</f>
        <v>0</v>
      </c>
      <c r="AT1856" s="2" t="str">
        <f>IF(ISERROR(MATCH(Table18[[#This Row], [Gender]],$BG$2:$BG$4,0)),"0", "1")</f>
        <v>0</v>
      </c>
      <c r="AU1856" s="2" t="str">
        <f>IF(ISERROR(MATCH(Table18[[#This Row], [Quota Type]],$BH$2:$BH$12,0)),"0", "1")</f>
        <v>0</v>
      </c>
      <c r="AV1856" s="2" t="str">
        <f>IF(ISERROR(MATCH(Table18[[#This Row], [Different Ability Type (only for Differently abled students)]],$BI$2:$BI$8,0)),"0", "1")</f>
        <v>0</v>
      </c>
      <c r="AW1856" s="2"/>
      <c r="AX1856" s="2"/>
      <c r="AY1856" s="2"/>
      <c r="AZ1856" s="2"/>
    </row>
    <row r="1857" ht="14.25">
      <c r="A1857" s="23"/>
      <c r="B1857" s="23"/>
      <c r="C1857" s="23"/>
      <c r="D1857" s="23"/>
      <c r="E1857" s="23"/>
      <c r="F1857" s="23"/>
      <c r="G1857" s="24"/>
      <c r="H1857" s="25"/>
      <c r="I1857" s="26"/>
      <c r="J1857" s="27"/>
      <c r="K1857" s="27"/>
      <c r="L1857" s="27"/>
      <c r="M1857" s="26"/>
      <c r="N1857" s="28"/>
      <c r="O1857" s="29"/>
      <c r="P1857" s="30"/>
      <c r="Q1857" s="30"/>
      <c r="R1857" s="30"/>
      <c r="S1857" s="31"/>
      <c r="T1857" s="26"/>
      <c r="U1857" s="27"/>
      <c r="V1857" s="82"/>
      <c r="W1857" s="83"/>
      <c r="X1857" s="27"/>
      <c r="Y1857" s="36"/>
      <c r="Z1857" s="27"/>
      <c r="AA1857" s="37"/>
      <c r="AB1857" s="38"/>
      <c r="AC1857" s="39"/>
      <c r="AD1857" s="40"/>
      <c r="AK1857" s="2" t="str">
        <f>IF(ISERROR(MATCH(Table18[[#This Row], [Sector of College]],$AY$2:$AY$4,0)),"0", "1")</f>
        <v>0</v>
      </c>
      <c r="AL1857" s="2" t="str">
        <f>IF(ISERROR(MATCH(Table18[[#This Row], [Type of College]],$AZ$2:$AZ$4,0)),"0", "1")</f>
        <v>0</v>
      </c>
      <c r="AM1857" s="2" t="str">
        <f>IF(ISERROR(MATCH(Table18[[#This Row], [College Category]],$BA$2:$BA$15,0)),"0", "1")</f>
        <v>0</v>
      </c>
      <c r="AN1857" s="2" t="str">
        <f>IF(ISERROR(MATCH(Table18[[#This Row], [Degree Duration]],$BB$3:$BB$12,0)),"0", "1")</f>
        <v>0</v>
      </c>
      <c r="AO1857" s="2" t="str">
        <f>IF(ISERROR(MATCH(#REF!,#REF!,0)),"0", "1")</f>
        <v>0</v>
      </c>
      <c r="AP1857" s="2" t="str">
        <f>IF(ISERROR(MATCH(Table18[[#This Row], [Batch Start Year]],$BC$2:$BC$23,0)),"0", "1")</f>
        <v>0</v>
      </c>
      <c r="AQ1857" s="2" t="str">
        <f>IF(ISERROR(MATCH(Table18[[#This Row], [Batch Start Semester]],$BD$2:$BD$5,0)),"0", "1")</f>
        <v>0</v>
      </c>
      <c r="AR1857" s="2" t="str">
        <f>IF(ISERROR(MATCH(Table18[[#This Row], [Batch Session ]],$BE$2:$BE$5,0)),"0", "1")</f>
        <v>0</v>
      </c>
      <c r="AS1857" s="2" t="str">
        <f>IF(ISERROR(MATCH(Table18[[#This Row], [Current Semester Number ]],$BF$2:$BF$12,0)),"0", "1")</f>
        <v>0</v>
      </c>
      <c r="AT1857" s="2" t="str">
        <f>IF(ISERROR(MATCH(Table18[[#This Row], [Gender]],$BG$2:$BG$4,0)),"0", "1")</f>
        <v>0</v>
      </c>
      <c r="AU1857" s="2" t="str">
        <f>IF(ISERROR(MATCH(Table18[[#This Row], [Quota Type]],$BH$2:$BH$12,0)),"0", "1")</f>
        <v>0</v>
      </c>
      <c r="AV1857" s="2" t="str">
        <f>IF(ISERROR(MATCH(Table18[[#This Row], [Different Ability Type (only for Differently abled students)]],$BI$2:$BI$8,0)),"0", "1")</f>
        <v>0</v>
      </c>
      <c r="AW1857" s="2"/>
      <c r="AX1857" s="2"/>
      <c r="AY1857" s="2"/>
      <c r="AZ1857" s="2"/>
    </row>
    <row r="1858" ht="14.25">
      <c r="A1858" s="23"/>
      <c r="B1858" s="23"/>
      <c r="C1858" s="23"/>
      <c r="D1858" s="23"/>
      <c r="E1858" s="23"/>
      <c r="F1858" s="23"/>
      <c r="G1858" s="24"/>
      <c r="H1858" s="25"/>
      <c r="I1858" s="26"/>
      <c r="J1858" s="27"/>
      <c r="K1858" s="27"/>
      <c r="L1858" s="27"/>
      <c r="M1858" s="26"/>
      <c r="N1858" s="28"/>
      <c r="O1858" s="29"/>
      <c r="P1858" s="30"/>
      <c r="Q1858" s="30"/>
      <c r="R1858" s="30"/>
      <c r="S1858" s="31"/>
      <c r="T1858" s="26"/>
      <c r="U1858" s="27"/>
      <c r="V1858" s="82"/>
      <c r="W1858" s="83"/>
      <c r="X1858" s="27"/>
      <c r="Y1858" s="36"/>
      <c r="Z1858" s="27"/>
      <c r="AA1858" s="37"/>
      <c r="AB1858" s="38"/>
      <c r="AC1858" s="39"/>
      <c r="AD1858" s="40"/>
      <c r="AK1858" s="2" t="str">
        <f>IF(ISERROR(MATCH(Table18[[#This Row], [Sector of College]],$AY$2:$AY$4,0)),"0", "1")</f>
        <v>0</v>
      </c>
      <c r="AL1858" s="2" t="str">
        <f>IF(ISERROR(MATCH(Table18[[#This Row], [Type of College]],$AZ$2:$AZ$4,0)),"0", "1")</f>
        <v>0</v>
      </c>
      <c r="AM1858" s="2" t="str">
        <f>IF(ISERROR(MATCH(Table18[[#This Row], [College Category]],$BA$2:$BA$15,0)),"0", "1")</f>
        <v>0</v>
      </c>
      <c r="AN1858" s="2" t="str">
        <f>IF(ISERROR(MATCH(Table18[[#This Row], [Degree Duration]],$BB$3:$BB$12,0)),"0", "1")</f>
        <v>0</v>
      </c>
      <c r="AO1858" s="2" t="str">
        <f>IF(ISERROR(MATCH(#REF!,#REF!,0)),"0", "1")</f>
        <v>0</v>
      </c>
      <c r="AP1858" s="2" t="str">
        <f>IF(ISERROR(MATCH(Table18[[#This Row], [Batch Start Year]],$BC$2:$BC$23,0)),"0", "1")</f>
        <v>0</v>
      </c>
      <c r="AQ1858" s="2" t="str">
        <f>IF(ISERROR(MATCH(Table18[[#This Row], [Batch Start Semester]],$BD$2:$BD$5,0)),"0", "1")</f>
        <v>0</v>
      </c>
      <c r="AR1858" s="2" t="str">
        <f>IF(ISERROR(MATCH(Table18[[#This Row], [Batch Session ]],$BE$2:$BE$5,0)),"0", "1")</f>
        <v>0</v>
      </c>
      <c r="AS1858" s="2" t="str">
        <f>IF(ISERROR(MATCH(Table18[[#This Row], [Current Semester Number ]],$BF$2:$BF$12,0)),"0", "1")</f>
        <v>0</v>
      </c>
      <c r="AT1858" s="2" t="str">
        <f>IF(ISERROR(MATCH(Table18[[#This Row], [Gender]],$BG$2:$BG$4,0)),"0", "1")</f>
        <v>0</v>
      </c>
      <c r="AU1858" s="2" t="str">
        <f>IF(ISERROR(MATCH(Table18[[#This Row], [Quota Type]],$BH$2:$BH$12,0)),"0", "1")</f>
        <v>0</v>
      </c>
      <c r="AV1858" s="2" t="str">
        <f>IF(ISERROR(MATCH(Table18[[#This Row], [Different Ability Type (only for Differently abled students)]],$BI$2:$BI$8,0)),"0", "1")</f>
        <v>0</v>
      </c>
      <c r="AW1858" s="2"/>
      <c r="AX1858" s="2"/>
      <c r="AY1858" s="2"/>
      <c r="AZ1858" s="2"/>
    </row>
    <row r="1859" ht="14.25">
      <c r="A1859" s="23"/>
      <c r="B1859" s="23"/>
      <c r="C1859" s="23"/>
      <c r="D1859" s="23"/>
      <c r="E1859" s="23"/>
      <c r="F1859" s="23"/>
      <c r="G1859" s="24"/>
      <c r="H1859" s="25"/>
      <c r="I1859" s="26"/>
      <c r="J1859" s="27"/>
      <c r="K1859" s="27"/>
      <c r="L1859" s="27"/>
      <c r="M1859" s="26"/>
      <c r="N1859" s="28"/>
      <c r="O1859" s="29"/>
      <c r="P1859" s="30"/>
      <c r="Q1859" s="30"/>
      <c r="R1859" s="30"/>
      <c r="S1859" s="31"/>
      <c r="T1859" s="26"/>
      <c r="U1859" s="27"/>
      <c r="V1859" s="82"/>
      <c r="W1859" s="83"/>
      <c r="X1859" s="27"/>
      <c r="Y1859" s="36"/>
      <c r="Z1859" s="27"/>
      <c r="AA1859" s="37"/>
      <c r="AB1859" s="38"/>
      <c r="AC1859" s="39"/>
      <c r="AD1859" s="40"/>
      <c r="AK1859" s="2" t="str">
        <f>IF(ISERROR(MATCH(Table18[[#This Row], [Sector of College]],$AY$2:$AY$4,0)),"0", "1")</f>
        <v>0</v>
      </c>
      <c r="AL1859" s="2" t="str">
        <f>IF(ISERROR(MATCH(Table18[[#This Row], [Type of College]],$AZ$2:$AZ$4,0)),"0", "1")</f>
        <v>0</v>
      </c>
      <c r="AM1859" s="2" t="str">
        <f>IF(ISERROR(MATCH(Table18[[#This Row], [College Category]],$BA$2:$BA$15,0)),"0", "1")</f>
        <v>0</v>
      </c>
      <c r="AN1859" s="2" t="str">
        <f>IF(ISERROR(MATCH(Table18[[#This Row], [Degree Duration]],$BB$3:$BB$12,0)),"0", "1")</f>
        <v>0</v>
      </c>
      <c r="AO1859" s="2" t="str">
        <f>IF(ISERROR(MATCH(#REF!,#REF!,0)),"0", "1")</f>
        <v>0</v>
      </c>
      <c r="AP1859" s="2" t="str">
        <f>IF(ISERROR(MATCH(Table18[[#This Row], [Batch Start Year]],$BC$2:$BC$23,0)),"0", "1")</f>
        <v>0</v>
      </c>
      <c r="AQ1859" s="2" t="str">
        <f>IF(ISERROR(MATCH(Table18[[#This Row], [Batch Start Semester]],$BD$2:$BD$5,0)),"0", "1")</f>
        <v>0</v>
      </c>
      <c r="AR1859" s="2" t="str">
        <f>IF(ISERROR(MATCH(Table18[[#This Row], [Batch Session ]],$BE$2:$BE$5,0)),"0", "1")</f>
        <v>0</v>
      </c>
      <c r="AS1859" s="2" t="str">
        <f>IF(ISERROR(MATCH(Table18[[#This Row], [Current Semester Number ]],$BF$2:$BF$12,0)),"0", "1")</f>
        <v>0</v>
      </c>
      <c r="AT1859" s="2" t="str">
        <f>IF(ISERROR(MATCH(Table18[[#This Row], [Gender]],$BG$2:$BG$4,0)),"0", "1")</f>
        <v>0</v>
      </c>
      <c r="AU1859" s="2" t="str">
        <f>IF(ISERROR(MATCH(Table18[[#This Row], [Quota Type]],$BH$2:$BH$12,0)),"0", "1")</f>
        <v>0</v>
      </c>
      <c r="AV1859" s="2" t="str">
        <f>IF(ISERROR(MATCH(Table18[[#This Row], [Different Ability Type (only for Differently abled students)]],$BI$2:$BI$8,0)),"0", "1")</f>
        <v>0</v>
      </c>
      <c r="AW1859" s="2"/>
      <c r="AX1859" s="2"/>
      <c r="AY1859" s="2"/>
      <c r="AZ1859" s="2"/>
    </row>
    <row r="1860" ht="14.25">
      <c r="A1860" s="23"/>
      <c r="B1860" s="23"/>
      <c r="C1860" s="23"/>
      <c r="D1860" s="23"/>
      <c r="E1860" s="23"/>
      <c r="F1860" s="23"/>
      <c r="G1860" s="24"/>
      <c r="H1860" s="25"/>
      <c r="I1860" s="26"/>
      <c r="J1860" s="27"/>
      <c r="K1860" s="27"/>
      <c r="L1860" s="27"/>
      <c r="M1860" s="26"/>
      <c r="N1860" s="28"/>
      <c r="O1860" s="29"/>
      <c r="P1860" s="30"/>
      <c r="Q1860" s="30"/>
      <c r="R1860" s="30"/>
      <c r="S1860" s="31"/>
      <c r="T1860" s="26"/>
      <c r="U1860" s="27"/>
      <c r="V1860" s="82"/>
      <c r="W1860" s="83"/>
      <c r="X1860" s="27"/>
      <c r="Y1860" s="36"/>
      <c r="Z1860" s="27"/>
      <c r="AA1860" s="37"/>
      <c r="AB1860" s="38"/>
      <c r="AC1860" s="39"/>
      <c r="AD1860" s="40"/>
      <c r="AK1860" s="2" t="str">
        <f>IF(ISERROR(MATCH(Table18[[#This Row], [Sector of College]],$AY$2:$AY$4,0)),"0", "1")</f>
        <v>0</v>
      </c>
      <c r="AL1860" s="2" t="str">
        <f>IF(ISERROR(MATCH(Table18[[#This Row], [Type of College]],$AZ$2:$AZ$4,0)),"0", "1")</f>
        <v>0</v>
      </c>
      <c r="AM1860" s="2" t="str">
        <f>IF(ISERROR(MATCH(Table18[[#This Row], [College Category]],$BA$2:$BA$15,0)),"0", "1")</f>
        <v>0</v>
      </c>
      <c r="AN1860" s="2" t="str">
        <f>IF(ISERROR(MATCH(Table18[[#This Row], [Degree Duration]],$BB$3:$BB$12,0)),"0", "1")</f>
        <v>0</v>
      </c>
      <c r="AO1860" s="2" t="str">
        <f>IF(ISERROR(MATCH(#REF!,#REF!,0)),"0", "1")</f>
        <v>0</v>
      </c>
      <c r="AP1860" s="2" t="str">
        <f>IF(ISERROR(MATCH(Table18[[#This Row], [Batch Start Year]],$BC$2:$BC$23,0)),"0", "1")</f>
        <v>0</v>
      </c>
      <c r="AQ1860" s="2" t="str">
        <f>IF(ISERROR(MATCH(Table18[[#This Row], [Batch Start Semester]],$BD$2:$BD$5,0)),"0", "1")</f>
        <v>0</v>
      </c>
      <c r="AR1860" s="2" t="str">
        <f>IF(ISERROR(MATCH(Table18[[#This Row], [Batch Session ]],$BE$2:$BE$5,0)),"0", "1")</f>
        <v>0</v>
      </c>
      <c r="AS1860" s="2" t="str">
        <f>IF(ISERROR(MATCH(Table18[[#This Row], [Current Semester Number ]],$BF$2:$BF$12,0)),"0", "1")</f>
        <v>0</v>
      </c>
      <c r="AT1860" s="2" t="str">
        <f>IF(ISERROR(MATCH(Table18[[#This Row], [Gender]],$BG$2:$BG$4,0)),"0", "1")</f>
        <v>0</v>
      </c>
      <c r="AU1860" s="2" t="str">
        <f>IF(ISERROR(MATCH(Table18[[#This Row], [Quota Type]],$BH$2:$BH$12,0)),"0", "1")</f>
        <v>0</v>
      </c>
      <c r="AV1860" s="2" t="str">
        <f>IF(ISERROR(MATCH(Table18[[#This Row], [Different Ability Type (only for Differently abled students)]],$BI$2:$BI$8,0)),"0", "1")</f>
        <v>0</v>
      </c>
      <c r="AW1860" s="2"/>
      <c r="AX1860" s="2"/>
      <c r="AY1860" s="2"/>
      <c r="AZ1860" s="2"/>
    </row>
    <row r="1861" ht="14.25">
      <c r="A1861" s="23"/>
      <c r="B1861" s="23"/>
      <c r="C1861" s="23"/>
      <c r="D1861" s="23"/>
      <c r="E1861" s="23"/>
      <c r="F1861" s="23"/>
      <c r="G1861" s="24"/>
      <c r="H1861" s="25"/>
      <c r="I1861" s="26"/>
      <c r="J1861" s="27"/>
      <c r="K1861" s="27"/>
      <c r="L1861" s="27"/>
      <c r="M1861" s="26"/>
      <c r="N1861" s="28"/>
      <c r="O1861" s="29"/>
      <c r="P1861" s="30"/>
      <c r="Q1861" s="30"/>
      <c r="R1861" s="30"/>
      <c r="S1861" s="31"/>
      <c r="T1861" s="26"/>
      <c r="U1861" s="27"/>
      <c r="V1861" s="82"/>
      <c r="W1861" s="83"/>
      <c r="X1861" s="27"/>
      <c r="Y1861" s="36"/>
      <c r="Z1861" s="27"/>
      <c r="AA1861" s="37"/>
      <c r="AB1861" s="38"/>
      <c r="AC1861" s="39"/>
      <c r="AD1861" s="40"/>
      <c r="AK1861" s="2" t="str">
        <f>IF(ISERROR(MATCH(Table18[[#This Row], [Sector of College]],$AY$2:$AY$4,0)),"0", "1")</f>
        <v>0</v>
      </c>
      <c r="AL1861" s="2" t="str">
        <f>IF(ISERROR(MATCH(Table18[[#This Row], [Type of College]],$AZ$2:$AZ$4,0)),"0", "1")</f>
        <v>0</v>
      </c>
      <c r="AM1861" s="2" t="str">
        <f>IF(ISERROR(MATCH(Table18[[#This Row], [College Category]],$BA$2:$BA$15,0)),"0", "1")</f>
        <v>0</v>
      </c>
      <c r="AN1861" s="2" t="str">
        <f>IF(ISERROR(MATCH(Table18[[#This Row], [Degree Duration]],$BB$3:$BB$12,0)),"0", "1")</f>
        <v>0</v>
      </c>
      <c r="AO1861" s="2" t="str">
        <f>IF(ISERROR(MATCH(#REF!,#REF!,0)),"0", "1")</f>
        <v>0</v>
      </c>
      <c r="AP1861" s="2" t="str">
        <f>IF(ISERROR(MATCH(Table18[[#This Row], [Batch Start Year]],$BC$2:$BC$23,0)),"0", "1")</f>
        <v>0</v>
      </c>
      <c r="AQ1861" s="2" t="str">
        <f>IF(ISERROR(MATCH(Table18[[#This Row], [Batch Start Semester]],$BD$2:$BD$5,0)),"0", "1")</f>
        <v>0</v>
      </c>
      <c r="AR1861" s="2" t="str">
        <f>IF(ISERROR(MATCH(Table18[[#This Row], [Batch Session ]],$BE$2:$BE$5,0)),"0", "1")</f>
        <v>0</v>
      </c>
      <c r="AS1861" s="2" t="str">
        <f>IF(ISERROR(MATCH(Table18[[#This Row], [Current Semester Number ]],$BF$2:$BF$12,0)),"0", "1")</f>
        <v>0</v>
      </c>
      <c r="AT1861" s="2" t="str">
        <f>IF(ISERROR(MATCH(Table18[[#This Row], [Gender]],$BG$2:$BG$4,0)),"0", "1")</f>
        <v>0</v>
      </c>
      <c r="AU1861" s="2" t="str">
        <f>IF(ISERROR(MATCH(Table18[[#This Row], [Quota Type]],$BH$2:$BH$12,0)),"0", "1")</f>
        <v>0</v>
      </c>
      <c r="AV1861" s="2" t="str">
        <f>IF(ISERROR(MATCH(Table18[[#This Row], [Different Ability Type (only for Differently abled students)]],$BI$2:$BI$8,0)),"0", "1")</f>
        <v>0</v>
      </c>
      <c r="AW1861" s="2"/>
      <c r="AX1861" s="2"/>
      <c r="AY1861" s="2"/>
      <c r="AZ1861" s="2"/>
    </row>
    <row r="1862" ht="14.25">
      <c r="A1862" s="23"/>
      <c r="B1862" s="23"/>
      <c r="C1862" s="23"/>
      <c r="D1862" s="23"/>
      <c r="E1862" s="23"/>
      <c r="F1862" s="23"/>
      <c r="G1862" s="24"/>
      <c r="H1862" s="25"/>
      <c r="I1862" s="26"/>
      <c r="J1862" s="27"/>
      <c r="K1862" s="27"/>
      <c r="L1862" s="27"/>
      <c r="M1862" s="26"/>
      <c r="N1862" s="28"/>
      <c r="O1862" s="29"/>
      <c r="P1862" s="30"/>
      <c r="Q1862" s="30"/>
      <c r="R1862" s="30"/>
      <c r="S1862" s="31"/>
      <c r="T1862" s="26"/>
      <c r="U1862" s="27"/>
      <c r="V1862" s="82"/>
      <c r="W1862" s="83"/>
      <c r="X1862" s="27"/>
      <c r="Y1862" s="36"/>
      <c r="Z1862" s="27"/>
      <c r="AA1862" s="37"/>
      <c r="AB1862" s="38"/>
      <c r="AC1862" s="39"/>
      <c r="AD1862" s="40"/>
      <c r="AK1862" s="2" t="str">
        <f>IF(ISERROR(MATCH(Table18[[#This Row], [Sector of College]],$AY$2:$AY$4,0)),"0", "1")</f>
        <v>0</v>
      </c>
      <c r="AL1862" s="2" t="str">
        <f>IF(ISERROR(MATCH(Table18[[#This Row], [Type of College]],$AZ$2:$AZ$4,0)),"0", "1")</f>
        <v>0</v>
      </c>
      <c r="AM1862" s="2" t="str">
        <f>IF(ISERROR(MATCH(Table18[[#This Row], [College Category]],$BA$2:$BA$15,0)),"0", "1")</f>
        <v>0</v>
      </c>
      <c r="AN1862" s="2" t="str">
        <f>IF(ISERROR(MATCH(Table18[[#This Row], [Degree Duration]],$BB$3:$BB$12,0)),"0", "1")</f>
        <v>0</v>
      </c>
      <c r="AO1862" s="2" t="str">
        <f>IF(ISERROR(MATCH(#REF!,#REF!,0)),"0", "1")</f>
        <v>0</v>
      </c>
      <c r="AP1862" s="2" t="str">
        <f>IF(ISERROR(MATCH(Table18[[#This Row], [Batch Start Year]],$BC$2:$BC$23,0)),"0", "1")</f>
        <v>0</v>
      </c>
      <c r="AQ1862" s="2" t="str">
        <f>IF(ISERROR(MATCH(Table18[[#This Row], [Batch Start Semester]],$BD$2:$BD$5,0)),"0", "1")</f>
        <v>0</v>
      </c>
      <c r="AR1862" s="2" t="str">
        <f>IF(ISERROR(MATCH(Table18[[#This Row], [Batch Session ]],$BE$2:$BE$5,0)),"0", "1")</f>
        <v>0</v>
      </c>
      <c r="AS1862" s="2" t="str">
        <f>IF(ISERROR(MATCH(Table18[[#This Row], [Current Semester Number ]],$BF$2:$BF$12,0)),"0", "1")</f>
        <v>0</v>
      </c>
      <c r="AT1862" s="2" t="str">
        <f>IF(ISERROR(MATCH(Table18[[#This Row], [Gender]],$BG$2:$BG$4,0)),"0", "1")</f>
        <v>0</v>
      </c>
      <c r="AU1862" s="2" t="str">
        <f>IF(ISERROR(MATCH(Table18[[#This Row], [Quota Type]],$BH$2:$BH$12,0)),"0", "1")</f>
        <v>0</v>
      </c>
      <c r="AV1862" s="2" t="str">
        <f>IF(ISERROR(MATCH(Table18[[#This Row], [Different Ability Type (only for Differently abled students)]],$BI$2:$BI$8,0)),"0", "1")</f>
        <v>0</v>
      </c>
      <c r="AW1862" s="2"/>
      <c r="AX1862" s="2"/>
      <c r="AY1862" s="2"/>
      <c r="AZ1862" s="2"/>
    </row>
    <row r="1863" ht="14.25">
      <c r="A1863" s="23"/>
      <c r="B1863" s="23"/>
      <c r="C1863" s="23"/>
      <c r="D1863" s="23"/>
      <c r="E1863" s="23"/>
      <c r="F1863" s="23"/>
      <c r="G1863" s="24"/>
      <c r="H1863" s="25"/>
      <c r="I1863" s="26"/>
      <c r="J1863" s="27"/>
      <c r="K1863" s="27"/>
      <c r="L1863" s="27"/>
      <c r="M1863" s="26"/>
      <c r="N1863" s="28"/>
      <c r="O1863" s="29"/>
      <c r="P1863" s="30"/>
      <c r="Q1863" s="30"/>
      <c r="R1863" s="30"/>
      <c r="S1863" s="31"/>
      <c r="T1863" s="26"/>
      <c r="U1863" s="27"/>
      <c r="V1863" s="82"/>
      <c r="W1863" s="83"/>
      <c r="X1863" s="27"/>
      <c r="Y1863" s="36"/>
      <c r="Z1863" s="27"/>
      <c r="AA1863" s="37"/>
      <c r="AB1863" s="38"/>
      <c r="AC1863" s="39"/>
      <c r="AD1863" s="40"/>
      <c r="AK1863" s="2" t="str">
        <f>IF(ISERROR(MATCH(Table18[[#This Row], [Sector of College]],$AY$2:$AY$4,0)),"0", "1")</f>
        <v>0</v>
      </c>
      <c r="AL1863" s="2" t="str">
        <f>IF(ISERROR(MATCH(Table18[[#This Row], [Type of College]],$AZ$2:$AZ$4,0)),"0", "1")</f>
        <v>0</v>
      </c>
      <c r="AM1863" s="2" t="str">
        <f>IF(ISERROR(MATCH(Table18[[#This Row], [College Category]],$BA$2:$BA$15,0)),"0", "1")</f>
        <v>0</v>
      </c>
      <c r="AN1863" s="2" t="str">
        <f>IF(ISERROR(MATCH(Table18[[#This Row], [Degree Duration]],$BB$3:$BB$12,0)),"0", "1")</f>
        <v>0</v>
      </c>
      <c r="AO1863" s="2" t="str">
        <f>IF(ISERROR(MATCH(#REF!,#REF!,0)),"0", "1")</f>
        <v>0</v>
      </c>
      <c r="AP1863" s="2" t="str">
        <f>IF(ISERROR(MATCH(Table18[[#This Row], [Batch Start Year]],$BC$2:$BC$23,0)),"0", "1")</f>
        <v>0</v>
      </c>
      <c r="AQ1863" s="2" t="str">
        <f>IF(ISERROR(MATCH(Table18[[#This Row], [Batch Start Semester]],$BD$2:$BD$5,0)),"0", "1")</f>
        <v>0</v>
      </c>
      <c r="AR1863" s="2" t="str">
        <f>IF(ISERROR(MATCH(Table18[[#This Row], [Batch Session ]],$BE$2:$BE$5,0)),"0", "1")</f>
        <v>0</v>
      </c>
      <c r="AS1863" s="2" t="str">
        <f>IF(ISERROR(MATCH(Table18[[#This Row], [Current Semester Number ]],$BF$2:$BF$12,0)),"0", "1")</f>
        <v>0</v>
      </c>
      <c r="AT1863" s="2" t="str">
        <f>IF(ISERROR(MATCH(Table18[[#This Row], [Gender]],$BG$2:$BG$4,0)),"0", "1")</f>
        <v>0</v>
      </c>
      <c r="AU1863" s="2" t="str">
        <f>IF(ISERROR(MATCH(Table18[[#This Row], [Quota Type]],$BH$2:$BH$12,0)),"0", "1")</f>
        <v>0</v>
      </c>
      <c r="AV1863" s="2" t="str">
        <f>IF(ISERROR(MATCH(Table18[[#This Row], [Different Ability Type (only for Differently abled students)]],$BI$2:$BI$8,0)),"0", "1")</f>
        <v>0</v>
      </c>
      <c r="AW1863" s="2"/>
      <c r="AX1863" s="2"/>
      <c r="AY1863" s="2"/>
      <c r="AZ1863" s="2"/>
    </row>
    <row r="1864" ht="14.25">
      <c r="A1864" s="23"/>
      <c r="B1864" s="23"/>
      <c r="C1864" s="23"/>
      <c r="D1864" s="23"/>
      <c r="E1864" s="23"/>
      <c r="F1864" s="23"/>
      <c r="G1864" s="24"/>
      <c r="H1864" s="25"/>
      <c r="I1864" s="26"/>
      <c r="J1864" s="27"/>
      <c r="K1864" s="27"/>
      <c r="L1864" s="27"/>
      <c r="M1864" s="26"/>
      <c r="N1864" s="28"/>
      <c r="O1864" s="29"/>
      <c r="P1864" s="30"/>
      <c r="Q1864" s="30"/>
      <c r="R1864" s="30"/>
      <c r="S1864" s="31"/>
      <c r="T1864" s="26"/>
      <c r="U1864" s="27"/>
      <c r="V1864" s="82"/>
      <c r="W1864" s="83"/>
      <c r="X1864" s="27"/>
      <c r="Y1864" s="36"/>
      <c r="Z1864" s="27"/>
      <c r="AA1864" s="37"/>
      <c r="AB1864" s="38"/>
      <c r="AC1864" s="39"/>
      <c r="AD1864" s="40"/>
      <c r="AK1864" s="2" t="str">
        <f>IF(ISERROR(MATCH(Table18[[#This Row], [Sector of College]],$AY$2:$AY$4,0)),"0", "1")</f>
        <v>0</v>
      </c>
      <c r="AL1864" s="2" t="str">
        <f>IF(ISERROR(MATCH(Table18[[#This Row], [Type of College]],$AZ$2:$AZ$4,0)),"0", "1")</f>
        <v>0</v>
      </c>
      <c r="AM1864" s="2" t="str">
        <f>IF(ISERROR(MATCH(Table18[[#This Row], [College Category]],$BA$2:$BA$15,0)),"0", "1")</f>
        <v>0</v>
      </c>
      <c r="AN1864" s="2" t="str">
        <f>IF(ISERROR(MATCH(Table18[[#This Row], [Degree Duration]],$BB$3:$BB$12,0)),"0", "1")</f>
        <v>0</v>
      </c>
      <c r="AO1864" s="2" t="str">
        <f>IF(ISERROR(MATCH(#REF!,#REF!,0)),"0", "1")</f>
        <v>0</v>
      </c>
      <c r="AP1864" s="2" t="str">
        <f>IF(ISERROR(MATCH(Table18[[#This Row], [Batch Start Year]],$BC$2:$BC$23,0)),"0", "1")</f>
        <v>0</v>
      </c>
      <c r="AQ1864" s="2" t="str">
        <f>IF(ISERROR(MATCH(Table18[[#This Row], [Batch Start Semester]],$BD$2:$BD$5,0)),"0", "1")</f>
        <v>0</v>
      </c>
      <c r="AR1864" s="2" t="str">
        <f>IF(ISERROR(MATCH(Table18[[#This Row], [Batch Session ]],$BE$2:$BE$5,0)),"0", "1")</f>
        <v>0</v>
      </c>
      <c r="AS1864" s="2" t="str">
        <f>IF(ISERROR(MATCH(Table18[[#This Row], [Current Semester Number ]],$BF$2:$BF$12,0)),"0", "1")</f>
        <v>0</v>
      </c>
      <c r="AT1864" s="2" t="str">
        <f>IF(ISERROR(MATCH(Table18[[#This Row], [Gender]],$BG$2:$BG$4,0)),"0", "1")</f>
        <v>0</v>
      </c>
      <c r="AU1864" s="2" t="str">
        <f>IF(ISERROR(MATCH(Table18[[#This Row], [Quota Type]],$BH$2:$BH$12,0)),"0", "1")</f>
        <v>0</v>
      </c>
      <c r="AV1864" s="2" t="str">
        <f>IF(ISERROR(MATCH(Table18[[#This Row], [Different Ability Type (only for Differently abled students)]],$BI$2:$BI$8,0)),"0", "1")</f>
        <v>0</v>
      </c>
      <c r="AW1864" s="2"/>
      <c r="AX1864" s="2"/>
      <c r="AY1864" s="2"/>
      <c r="AZ1864" s="2"/>
    </row>
    <row r="1865" ht="14.25">
      <c r="A1865" s="23"/>
      <c r="B1865" s="23"/>
      <c r="C1865" s="23"/>
      <c r="D1865" s="23"/>
      <c r="E1865" s="23"/>
      <c r="F1865" s="23"/>
      <c r="G1865" s="24"/>
      <c r="H1865" s="25"/>
      <c r="I1865" s="26"/>
      <c r="J1865" s="27"/>
      <c r="K1865" s="27"/>
      <c r="L1865" s="27"/>
      <c r="M1865" s="26"/>
      <c r="N1865" s="28"/>
      <c r="O1865" s="29"/>
      <c r="P1865" s="30"/>
      <c r="Q1865" s="30"/>
      <c r="R1865" s="30"/>
      <c r="S1865" s="31"/>
      <c r="T1865" s="26"/>
      <c r="U1865" s="27"/>
      <c r="V1865" s="82"/>
      <c r="W1865" s="83"/>
      <c r="X1865" s="27"/>
      <c r="Y1865" s="36"/>
      <c r="Z1865" s="27"/>
      <c r="AA1865" s="37"/>
      <c r="AB1865" s="38"/>
      <c r="AC1865" s="39"/>
      <c r="AD1865" s="40"/>
      <c r="AK1865" s="2" t="str">
        <f>IF(ISERROR(MATCH(Table18[[#This Row], [Sector of College]],$AY$2:$AY$4,0)),"0", "1")</f>
        <v>0</v>
      </c>
      <c r="AL1865" s="2" t="str">
        <f>IF(ISERROR(MATCH(Table18[[#This Row], [Type of College]],$AZ$2:$AZ$4,0)),"0", "1")</f>
        <v>0</v>
      </c>
      <c r="AM1865" s="2" t="str">
        <f>IF(ISERROR(MATCH(Table18[[#This Row], [College Category]],$BA$2:$BA$15,0)),"0", "1")</f>
        <v>0</v>
      </c>
      <c r="AN1865" s="2" t="str">
        <f>IF(ISERROR(MATCH(Table18[[#This Row], [Degree Duration]],$BB$3:$BB$12,0)),"0", "1")</f>
        <v>0</v>
      </c>
      <c r="AO1865" s="2" t="str">
        <f>IF(ISERROR(MATCH(#REF!,#REF!,0)),"0", "1")</f>
        <v>0</v>
      </c>
      <c r="AP1865" s="2" t="str">
        <f>IF(ISERROR(MATCH(Table18[[#This Row], [Batch Start Year]],$BC$2:$BC$23,0)),"0", "1")</f>
        <v>0</v>
      </c>
      <c r="AQ1865" s="2" t="str">
        <f>IF(ISERROR(MATCH(Table18[[#This Row], [Batch Start Semester]],$BD$2:$BD$5,0)),"0", "1")</f>
        <v>0</v>
      </c>
      <c r="AR1865" s="2" t="str">
        <f>IF(ISERROR(MATCH(Table18[[#This Row], [Batch Session ]],$BE$2:$BE$5,0)),"0", "1")</f>
        <v>0</v>
      </c>
      <c r="AS1865" s="2" t="str">
        <f>IF(ISERROR(MATCH(Table18[[#This Row], [Current Semester Number ]],$BF$2:$BF$12,0)),"0", "1")</f>
        <v>0</v>
      </c>
      <c r="AT1865" s="2" t="str">
        <f>IF(ISERROR(MATCH(Table18[[#This Row], [Gender]],$BG$2:$BG$4,0)),"0", "1")</f>
        <v>0</v>
      </c>
      <c r="AU1865" s="2" t="str">
        <f>IF(ISERROR(MATCH(Table18[[#This Row], [Quota Type]],$BH$2:$BH$12,0)),"0", "1")</f>
        <v>0</v>
      </c>
      <c r="AV1865" s="2" t="str">
        <f>IF(ISERROR(MATCH(Table18[[#This Row], [Different Ability Type (only for Differently abled students)]],$BI$2:$BI$8,0)),"0", "1")</f>
        <v>0</v>
      </c>
      <c r="AW1865" s="2"/>
      <c r="AX1865" s="2"/>
      <c r="AY1865" s="2"/>
      <c r="AZ1865" s="2"/>
    </row>
    <row r="1866" ht="14.25">
      <c r="A1866" s="23"/>
      <c r="B1866" s="23"/>
      <c r="C1866" s="23"/>
      <c r="D1866" s="23"/>
      <c r="E1866" s="23"/>
      <c r="F1866" s="23"/>
      <c r="G1866" s="24"/>
      <c r="H1866" s="25"/>
      <c r="I1866" s="26"/>
      <c r="J1866" s="27"/>
      <c r="K1866" s="27"/>
      <c r="L1866" s="27"/>
      <c r="M1866" s="26"/>
      <c r="N1866" s="28"/>
      <c r="O1866" s="29"/>
      <c r="P1866" s="30"/>
      <c r="Q1866" s="30"/>
      <c r="R1866" s="30"/>
      <c r="S1866" s="31"/>
      <c r="T1866" s="26"/>
      <c r="U1866" s="27"/>
      <c r="V1866" s="82"/>
      <c r="W1866" s="83"/>
      <c r="X1866" s="27"/>
      <c r="Y1866" s="36"/>
      <c r="Z1866" s="27"/>
      <c r="AA1866" s="37"/>
      <c r="AB1866" s="38"/>
      <c r="AC1866" s="39"/>
      <c r="AD1866" s="40"/>
      <c r="AK1866" s="2" t="str">
        <f>IF(ISERROR(MATCH(Table18[[#This Row], [Sector of College]],$AY$2:$AY$4,0)),"0", "1")</f>
        <v>0</v>
      </c>
      <c r="AL1866" s="2" t="str">
        <f>IF(ISERROR(MATCH(Table18[[#This Row], [Type of College]],$AZ$2:$AZ$4,0)),"0", "1")</f>
        <v>0</v>
      </c>
      <c r="AM1866" s="2" t="str">
        <f>IF(ISERROR(MATCH(Table18[[#This Row], [College Category]],$BA$2:$BA$15,0)),"0", "1")</f>
        <v>0</v>
      </c>
      <c r="AN1866" s="2" t="str">
        <f>IF(ISERROR(MATCH(Table18[[#This Row], [Degree Duration]],$BB$3:$BB$12,0)),"0", "1")</f>
        <v>0</v>
      </c>
      <c r="AO1866" s="2" t="str">
        <f>IF(ISERROR(MATCH(#REF!,#REF!,0)),"0", "1")</f>
        <v>0</v>
      </c>
      <c r="AP1866" s="2" t="str">
        <f>IF(ISERROR(MATCH(Table18[[#This Row], [Batch Start Year]],$BC$2:$BC$23,0)),"0", "1")</f>
        <v>0</v>
      </c>
      <c r="AQ1866" s="2" t="str">
        <f>IF(ISERROR(MATCH(Table18[[#This Row], [Batch Start Semester]],$BD$2:$BD$5,0)),"0", "1")</f>
        <v>0</v>
      </c>
      <c r="AR1866" s="2" t="str">
        <f>IF(ISERROR(MATCH(Table18[[#This Row], [Batch Session ]],$BE$2:$BE$5,0)),"0", "1")</f>
        <v>0</v>
      </c>
      <c r="AS1866" s="2" t="str">
        <f>IF(ISERROR(MATCH(Table18[[#This Row], [Current Semester Number ]],$BF$2:$BF$12,0)),"0", "1")</f>
        <v>0</v>
      </c>
      <c r="AT1866" s="2" t="str">
        <f>IF(ISERROR(MATCH(Table18[[#This Row], [Gender]],$BG$2:$BG$4,0)),"0", "1")</f>
        <v>0</v>
      </c>
      <c r="AU1866" s="2" t="str">
        <f>IF(ISERROR(MATCH(Table18[[#This Row], [Quota Type]],$BH$2:$BH$12,0)),"0", "1")</f>
        <v>0</v>
      </c>
      <c r="AV1866" s="2" t="str">
        <f>IF(ISERROR(MATCH(Table18[[#This Row], [Different Ability Type (only for Differently abled students)]],$BI$2:$BI$8,0)),"0", "1")</f>
        <v>0</v>
      </c>
      <c r="AW1866" s="2"/>
      <c r="AX1866" s="2"/>
      <c r="AY1866" s="2"/>
      <c r="AZ1866" s="2"/>
    </row>
    <row r="1867" ht="14.25">
      <c r="A1867" s="23"/>
      <c r="B1867" s="23"/>
      <c r="C1867" s="23"/>
      <c r="D1867" s="23"/>
      <c r="E1867" s="23"/>
      <c r="F1867" s="23"/>
      <c r="G1867" s="24"/>
      <c r="H1867" s="25"/>
      <c r="I1867" s="26"/>
      <c r="J1867" s="27"/>
      <c r="K1867" s="27"/>
      <c r="L1867" s="27"/>
      <c r="M1867" s="26"/>
      <c r="N1867" s="28"/>
      <c r="O1867" s="29"/>
      <c r="P1867" s="30"/>
      <c r="Q1867" s="30"/>
      <c r="R1867" s="30"/>
      <c r="S1867" s="31"/>
      <c r="T1867" s="26"/>
      <c r="U1867" s="27"/>
      <c r="V1867" s="82"/>
      <c r="W1867" s="83"/>
      <c r="X1867" s="27"/>
      <c r="Y1867" s="36"/>
      <c r="Z1867" s="27"/>
      <c r="AA1867" s="37"/>
      <c r="AB1867" s="38"/>
      <c r="AC1867" s="39"/>
      <c r="AD1867" s="40"/>
      <c r="AK1867" s="2" t="str">
        <f>IF(ISERROR(MATCH(Table18[[#This Row], [Sector of College]],$AY$2:$AY$4,0)),"0", "1")</f>
        <v>0</v>
      </c>
      <c r="AL1867" s="2" t="str">
        <f>IF(ISERROR(MATCH(Table18[[#This Row], [Type of College]],$AZ$2:$AZ$4,0)),"0", "1")</f>
        <v>0</v>
      </c>
      <c r="AM1867" s="2" t="str">
        <f>IF(ISERROR(MATCH(Table18[[#This Row], [College Category]],$BA$2:$BA$15,0)),"0", "1")</f>
        <v>0</v>
      </c>
      <c r="AN1867" s="2" t="str">
        <f>IF(ISERROR(MATCH(Table18[[#This Row], [Degree Duration]],$BB$3:$BB$12,0)),"0", "1")</f>
        <v>0</v>
      </c>
      <c r="AO1867" s="2" t="str">
        <f>IF(ISERROR(MATCH(#REF!,#REF!,0)),"0", "1")</f>
        <v>0</v>
      </c>
      <c r="AP1867" s="2" t="str">
        <f>IF(ISERROR(MATCH(Table18[[#This Row], [Batch Start Year]],$BC$2:$BC$23,0)),"0", "1")</f>
        <v>0</v>
      </c>
      <c r="AQ1867" s="2" t="str">
        <f>IF(ISERROR(MATCH(Table18[[#This Row], [Batch Start Semester]],$BD$2:$BD$5,0)),"0", "1")</f>
        <v>0</v>
      </c>
      <c r="AR1867" s="2" t="str">
        <f>IF(ISERROR(MATCH(Table18[[#This Row], [Batch Session ]],$BE$2:$BE$5,0)),"0", "1")</f>
        <v>0</v>
      </c>
      <c r="AS1867" s="2" t="str">
        <f>IF(ISERROR(MATCH(Table18[[#This Row], [Current Semester Number ]],$BF$2:$BF$12,0)),"0", "1")</f>
        <v>0</v>
      </c>
      <c r="AT1867" s="2" t="str">
        <f>IF(ISERROR(MATCH(Table18[[#This Row], [Gender]],$BG$2:$BG$4,0)),"0", "1")</f>
        <v>0</v>
      </c>
      <c r="AU1867" s="2" t="str">
        <f>IF(ISERROR(MATCH(Table18[[#This Row], [Quota Type]],$BH$2:$BH$12,0)),"0", "1")</f>
        <v>0</v>
      </c>
      <c r="AV1867" s="2" t="str">
        <f>IF(ISERROR(MATCH(Table18[[#This Row], [Different Ability Type (only for Differently abled students)]],$BI$2:$BI$8,0)),"0", "1")</f>
        <v>0</v>
      </c>
      <c r="AW1867" s="2"/>
      <c r="AX1867" s="2"/>
      <c r="AY1867" s="2"/>
      <c r="AZ1867" s="2"/>
    </row>
    <row r="1868" ht="14.25">
      <c r="A1868" s="23"/>
      <c r="B1868" s="23"/>
      <c r="C1868" s="23"/>
      <c r="D1868" s="23"/>
      <c r="E1868" s="23"/>
      <c r="F1868" s="23"/>
      <c r="G1868" s="24"/>
      <c r="H1868" s="25"/>
      <c r="I1868" s="26"/>
      <c r="J1868" s="27"/>
      <c r="K1868" s="27"/>
      <c r="L1868" s="27"/>
      <c r="M1868" s="26"/>
      <c r="N1868" s="28"/>
      <c r="O1868" s="29"/>
      <c r="P1868" s="30"/>
      <c r="Q1868" s="30"/>
      <c r="R1868" s="30"/>
      <c r="S1868" s="31"/>
      <c r="T1868" s="26"/>
      <c r="U1868" s="27"/>
      <c r="V1868" s="82"/>
      <c r="W1868" s="83"/>
      <c r="X1868" s="27"/>
      <c r="Y1868" s="36"/>
      <c r="Z1868" s="27"/>
      <c r="AA1868" s="37"/>
      <c r="AB1868" s="38"/>
      <c r="AC1868" s="39"/>
      <c r="AD1868" s="40"/>
      <c r="AK1868" s="2" t="str">
        <f>IF(ISERROR(MATCH(Table18[[#This Row], [Sector of College]],$AY$2:$AY$4,0)),"0", "1")</f>
        <v>0</v>
      </c>
      <c r="AL1868" s="2" t="str">
        <f>IF(ISERROR(MATCH(Table18[[#This Row], [Type of College]],$AZ$2:$AZ$4,0)),"0", "1")</f>
        <v>0</v>
      </c>
      <c r="AM1868" s="2" t="str">
        <f>IF(ISERROR(MATCH(Table18[[#This Row], [College Category]],$BA$2:$BA$15,0)),"0", "1")</f>
        <v>0</v>
      </c>
      <c r="AN1868" s="2" t="str">
        <f>IF(ISERROR(MATCH(Table18[[#This Row], [Degree Duration]],$BB$3:$BB$12,0)),"0", "1")</f>
        <v>0</v>
      </c>
      <c r="AO1868" s="2" t="str">
        <f>IF(ISERROR(MATCH(#REF!,#REF!,0)),"0", "1")</f>
        <v>0</v>
      </c>
      <c r="AP1868" s="2" t="str">
        <f>IF(ISERROR(MATCH(Table18[[#This Row], [Batch Start Year]],$BC$2:$BC$23,0)),"0", "1")</f>
        <v>0</v>
      </c>
      <c r="AQ1868" s="2" t="str">
        <f>IF(ISERROR(MATCH(Table18[[#This Row], [Batch Start Semester]],$BD$2:$BD$5,0)),"0", "1")</f>
        <v>0</v>
      </c>
      <c r="AR1868" s="2" t="str">
        <f>IF(ISERROR(MATCH(Table18[[#This Row], [Batch Session ]],$BE$2:$BE$5,0)),"0", "1")</f>
        <v>0</v>
      </c>
      <c r="AS1868" s="2" t="str">
        <f>IF(ISERROR(MATCH(Table18[[#This Row], [Current Semester Number ]],$BF$2:$BF$12,0)),"0", "1")</f>
        <v>0</v>
      </c>
      <c r="AT1868" s="2" t="str">
        <f>IF(ISERROR(MATCH(Table18[[#This Row], [Gender]],$BG$2:$BG$4,0)),"0", "1")</f>
        <v>0</v>
      </c>
      <c r="AU1868" s="2" t="str">
        <f>IF(ISERROR(MATCH(Table18[[#This Row], [Quota Type]],$BH$2:$BH$12,0)),"0", "1")</f>
        <v>0</v>
      </c>
      <c r="AV1868" s="2" t="str">
        <f>IF(ISERROR(MATCH(Table18[[#This Row], [Different Ability Type (only for Differently abled students)]],$BI$2:$BI$8,0)),"0", "1")</f>
        <v>0</v>
      </c>
      <c r="AW1868" s="2"/>
      <c r="AX1868" s="2"/>
      <c r="AY1868" s="2"/>
      <c r="AZ1868" s="2"/>
    </row>
    <row r="1869" ht="14.25">
      <c r="A1869" s="23"/>
      <c r="B1869" s="23"/>
      <c r="C1869" s="23"/>
      <c r="D1869" s="23"/>
      <c r="E1869" s="23"/>
      <c r="F1869" s="23"/>
      <c r="G1869" s="24"/>
      <c r="H1869" s="25"/>
      <c r="I1869" s="26"/>
      <c r="J1869" s="27"/>
      <c r="K1869" s="27"/>
      <c r="L1869" s="27"/>
      <c r="M1869" s="26"/>
      <c r="N1869" s="28"/>
      <c r="O1869" s="29"/>
      <c r="P1869" s="30"/>
      <c r="Q1869" s="30"/>
      <c r="R1869" s="30"/>
      <c r="S1869" s="31"/>
      <c r="T1869" s="26"/>
      <c r="U1869" s="27"/>
      <c r="V1869" s="82"/>
      <c r="W1869" s="83"/>
      <c r="X1869" s="27"/>
      <c r="Y1869" s="36"/>
      <c r="Z1869" s="27"/>
      <c r="AA1869" s="37"/>
      <c r="AB1869" s="38"/>
      <c r="AC1869" s="39"/>
      <c r="AD1869" s="40"/>
      <c r="AK1869" s="2" t="str">
        <f>IF(ISERROR(MATCH(Table18[[#This Row], [Sector of College]],$AY$2:$AY$4,0)),"0", "1")</f>
        <v>0</v>
      </c>
      <c r="AL1869" s="2" t="str">
        <f>IF(ISERROR(MATCH(Table18[[#This Row], [Type of College]],$AZ$2:$AZ$4,0)),"0", "1")</f>
        <v>0</v>
      </c>
      <c r="AM1869" s="2" t="str">
        <f>IF(ISERROR(MATCH(Table18[[#This Row], [College Category]],$BA$2:$BA$15,0)),"0", "1")</f>
        <v>0</v>
      </c>
      <c r="AN1869" s="2" t="str">
        <f>IF(ISERROR(MATCH(Table18[[#This Row], [Degree Duration]],$BB$3:$BB$12,0)),"0", "1")</f>
        <v>0</v>
      </c>
      <c r="AO1869" s="2" t="str">
        <f>IF(ISERROR(MATCH(#REF!,#REF!,0)),"0", "1")</f>
        <v>0</v>
      </c>
      <c r="AP1869" s="2" t="str">
        <f>IF(ISERROR(MATCH(Table18[[#This Row], [Batch Start Year]],$BC$2:$BC$23,0)),"0", "1")</f>
        <v>0</v>
      </c>
      <c r="AQ1869" s="2" t="str">
        <f>IF(ISERROR(MATCH(Table18[[#This Row], [Batch Start Semester]],$BD$2:$BD$5,0)),"0", "1")</f>
        <v>0</v>
      </c>
      <c r="AR1869" s="2" t="str">
        <f>IF(ISERROR(MATCH(Table18[[#This Row], [Batch Session ]],$BE$2:$BE$5,0)),"0", "1")</f>
        <v>0</v>
      </c>
      <c r="AS1869" s="2" t="str">
        <f>IF(ISERROR(MATCH(Table18[[#This Row], [Current Semester Number ]],$BF$2:$BF$12,0)),"0", "1")</f>
        <v>0</v>
      </c>
      <c r="AT1869" s="2" t="str">
        <f>IF(ISERROR(MATCH(Table18[[#This Row], [Gender]],$BG$2:$BG$4,0)),"0", "1")</f>
        <v>0</v>
      </c>
      <c r="AU1869" s="2" t="str">
        <f>IF(ISERROR(MATCH(Table18[[#This Row], [Quota Type]],$BH$2:$BH$12,0)),"0", "1")</f>
        <v>0</v>
      </c>
      <c r="AV1869" s="2" t="str">
        <f>IF(ISERROR(MATCH(Table18[[#This Row], [Different Ability Type (only for Differently abled students)]],$BI$2:$BI$8,0)),"0", "1")</f>
        <v>0</v>
      </c>
      <c r="AW1869" s="2"/>
      <c r="AX1869" s="2"/>
      <c r="AY1869" s="2"/>
      <c r="AZ1869" s="2"/>
    </row>
    <row r="1870" ht="14.25">
      <c r="A1870" s="23"/>
      <c r="B1870" s="23"/>
      <c r="C1870" s="23"/>
      <c r="D1870" s="23"/>
      <c r="E1870" s="23"/>
      <c r="F1870" s="23"/>
      <c r="G1870" s="24"/>
      <c r="H1870" s="25"/>
      <c r="I1870" s="26"/>
      <c r="J1870" s="27"/>
      <c r="K1870" s="27"/>
      <c r="L1870" s="27"/>
      <c r="M1870" s="26"/>
      <c r="N1870" s="28"/>
      <c r="O1870" s="29"/>
      <c r="P1870" s="30"/>
      <c r="Q1870" s="30"/>
      <c r="R1870" s="30"/>
      <c r="S1870" s="31"/>
      <c r="T1870" s="26"/>
      <c r="U1870" s="27"/>
      <c r="V1870" s="82"/>
      <c r="W1870" s="83"/>
      <c r="X1870" s="27"/>
      <c r="Y1870" s="36"/>
      <c r="Z1870" s="27"/>
      <c r="AA1870" s="37"/>
      <c r="AB1870" s="38"/>
      <c r="AC1870" s="39"/>
      <c r="AD1870" s="40"/>
      <c r="AK1870" s="2" t="str">
        <f>IF(ISERROR(MATCH(Table18[[#This Row], [Sector of College]],$AY$2:$AY$4,0)),"0", "1")</f>
        <v>0</v>
      </c>
      <c r="AL1870" s="2" t="str">
        <f>IF(ISERROR(MATCH(Table18[[#This Row], [Type of College]],$AZ$2:$AZ$4,0)),"0", "1")</f>
        <v>0</v>
      </c>
      <c r="AM1870" s="2" t="str">
        <f>IF(ISERROR(MATCH(Table18[[#This Row], [College Category]],$BA$2:$BA$15,0)),"0", "1")</f>
        <v>0</v>
      </c>
      <c r="AN1870" s="2" t="str">
        <f>IF(ISERROR(MATCH(Table18[[#This Row], [Degree Duration]],$BB$3:$BB$12,0)),"0", "1")</f>
        <v>0</v>
      </c>
      <c r="AO1870" s="2" t="str">
        <f>IF(ISERROR(MATCH(#REF!,#REF!,0)),"0", "1")</f>
        <v>0</v>
      </c>
      <c r="AP1870" s="2" t="str">
        <f>IF(ISERROR(MATCH(Table18[[#This Row], [Batch Start Year]],$BC$2:$BC$23,0)),"0", "1")</f>
        <v>0</v>
      </c>
      <c r="AQ1870" s="2" t="str">
        <f>IF(ISERROR(MATCH(Table18[[#This Row], [Batch Start Semester]],$BD$2:$BD$5,0)),"0", "1")</f>
        <v>0</v>
      </c>
      <c r="AR1870" s="2" t="str">
        <f>IF(ISERROR(MATCH(Table18[[#This Row], [Batch Session ]],$BE$2:$BE$5,0)),"0", "1")</f>
        <v>0</v>
      </c>
      <c r="AS1870" s="2" t="str">
        <f>IF(ISERROR(MATCH(Table18[[#This Row], [Current Semester Number ]],$BF$2:$BF$12,0)),"0", "1")</f>
        <v>0</v>
      </c>
      <c r="AT1870" s="2" t="str">
        <f>IF(ISERROR(MATCH(Table18[[#This Row], [Gender]],$BG$2:$BG$4,0)),"0", "1")</f>
        <v>0</v>
      </c>
      <c r="AU1870" s="2" t="str">
        <f>IF(ISERROR(MATCH(Table18[[#This Row], [Quota Type]],$BH$2:$BH$12,0)),"0", "1")</f>
        <v>0</v>
      </c>
      <c r="AV1870" s="2" t="str">
        <f>IF(ISERROR(MATCH(Table18[[#This Row], [Different Ability Type (only for Differently abled students)]],$BI$2:$BI$8,0)),"0", "1")</f>
        <v>0</v>
      </c>
      <c r="AW1870" s="2"/>
      <c r="AX1870" s="2"/>
      <c r="AY1870" s="2"/>
      <c r="AZ1870" s="2"/>
    </row>
    <row r="1871" ht="14.25">
      <c r="A1871" s="23"/>
      <c r="B1871" s="23"/>
      <c r="C1871" s="23"/>
      <c r="D1871" s="23"/>
      <c r="E1871" s="23"/>
      <c r="F1871" s="23"/>
      <c r="G1871" s="24"/>
      <c r="H1871" s="25"/>
      <c r="I1871" s="26"/>
      <c r="J1871" s="27"/>
      <c r="K1871" s="27"/>
      <c r="L1871" s="27"/>
      <c r="M1871" s="26"/>
      <c r="N1871" s="28"/>
      <c r="O1871" s="29"/>
      <c r="P1871" s="30"/>
      <c r="Q1871" s="30"/>
      <c r="R1871" s="30"/>
      <c r="S1871" s="31"/>
      <c r="T1871" s="26"/>
      <c r="U1871" s="27"/>
      <c r="V1871" s="82"/>
      <c r="W1871" s="83"/>
      <c r="X1871" s="27"/>
      <c r="Y1871" s="36"/>
      <c r="Z1871" s="27"/>
      <c r="AA1871" s="37"/>
      <c r="AB1871" s="38"/>
      <c r="AC1871" s="39"/>
      <c r="AD1871" s="40"/>
      <c r="AK1871" s="2" t="str">
        <f>IF(ISERROR(MATCH(Table18[[#This Row], [Sector of College]],$AY$2:$AY$4,0)),"0", "1")</f>
        <v>0</v>
      </c>
      <c r="AL1871" s="2" t="str">
        <f>IF(ISERROR(MATCH(Table18[[#This Row], [Type of College]],$AZ$2:$AZ$4,0)),"0", "1")</f>
        <v>0</v>
      </c>
      <c r="AM1871" s="2" t="str">
        <f>IF(ISERROR(MATCH(Table18[[#This Row], [College Category]],$BA$2:$BA$15,0)),"0", "1")</f>
        <v>0</v>
      </c>
      <c r="AN1871" s="2" t="str">
        <f>IF(ISERROR(MATCH(Table18[[#This Row], [Degree Duration]],$BB$3:$BB$12,0)),"0", "1")</f>
        <v>0</v>
      </c>
      <c r="AO1871" s="2" t="str">
        <f>IF(ISERROR(MATCH(#REF!,#REF!,0)),"0", "1")</f>
        <v>0</v>
      </c>
      <c r="AP1871" s="2" t="str">
        <f>IF(ISERROR(MATCH(Table18[[#This Row], [Batch Start Year]],$BC$2:$BC$23,0)),"0", "1")</f>
        <v>0</v>
      </c>
      <c r="AQ1871" s="2" t="str">
        <f>IF(ISERROR(MATCH(Table18[[#This Row], [Batch Start Semester]],$BD$2:$BD$5,0)),"0", "1")</f>
        <v>0</v>
      </c>
      <c r="AR1871" s="2" t="str">
        <f>IF(ISERROR(MATCH(Table18[[#This Row], [Batch Session ]],$BE$2:$BE$5,0)),"0", "1")</f>
        <v>0</v>
      </c>
      <c r="AS1871" s="2" t="str">
        <f>IF(ISERROR(MATCH(Table18[[#This Row], [Current Semester Number ]],$BF$2:$BF$12,0)),"0", "1")</f>
        <v>0</v>
      </c>
      <c r="AT1871" s="2" t="str">
        <f>IF(ISERROR(MATCH(Table18[[#This Row], [Gender]],$BG$2:$BG$4,0)),"0", "1")</f>
        <v>0</v>
      </c>
      <c r="AU1871" s="2" t="str">
        <f>IF(ISERROR(MATCH(Table18[[#This Row], [Quota Type]],$BH$2:$BH$12,0)),"0", "1")</f>
        <v>0</v>
      </c>
      <c r="AV1871" s="2" t="str">
        <f>IF(ISERROR(MATCH(Table18[[#This Row], [Different Ability Type (only for Differently abled students)]],$BI$2:$BI$8,0)),"0", "1")</f>
        <v>0</v>
      </c>
      <c r="AW1871" s="2"/>
      <c r="AX1871" s="2"/>
      <c r="AY1871" s="2"/>
      <c r="AZ1871" s="2"/>
    </row>
    <row r="1872" ht="14.25">
      <c r="A1872" s="23"/>
      <c r="B1872" s="23"/>
      <c r="C1872" s="23"/>
      <c r="D1872" s="23"/>
      <c r="E1872" s="23"/>
      <c r="F1872" s="23"/>
      <c r="G1872" s="24"/>
      <c r="H1872" s="25"/>
      <c r="I1872" s="26"/>
      <c r="J1872" s="27"/>
      <c r="K1872" s="27"/>
      <c r="L1872" s="27"/>
      <c r="M1872" s="26"/>
      <c r="N1872" s="28"/>
      <c r="O1872" s="29"/>
      <c r="P1872" s="30"/>
      <c r="Q1872" s="30"/>
      <c r="R1872" s="30"/>
      <c r="S1872" s="31"/>
      <c r="T1872" s="26"/>
      <c r="U1872" s="27"/>
      <c r="V1872" s="82"/>
      <c r="W1872" s="83"/>
      <c r="X1872" s="27"/>
      <c r="Y1872" s="36"/>
      <c r="Z1872" s="27"/>
      <c r="AA1872" s="37"/>
      <c r="AB1872" s="38"/>
      <c r="AC1872" s="39"/>
      <c r="AD1872" s="40"/>
      <c r="AK1872" s="2" t="str">
        <f>IF(ISERROR(MATCH(Table18[[#This Row], [Sector of College]],$AY$2:$AY$4,0)),"0", "1")</f>
        <v>0</v>
      </c>
      <c r="AL1872" s="2" t="str">
        <f>IF(ISERROR(MATCH(Table18[[#This Row], [Type of College]],$AZ$2:$AZ$4,0)),"0", "1")</f>
        <v>0</v>
      </c>
      <c r="AM1872" s="2" t="str">
        <f>IF(ISERROR(MATCH(Table18[[#This Row], [College Category]],$BA$2:$BA$15,0)),"0", "1")</f>
        <v>0</v>
      </c>
      <c r="AN1872" s="2" t="str">
        <f>IF(ISERROR(MATCH(Table18[[#This Row], [Degree Duration]],$BB$3:$BB$12,0)),"0", "1")</f>
        <v>0</v>
      </c>
      <c r="AO1872" s="2" t="str">
        <f>IF(ISERROR(MATCH(#REF!,#REF!,0)),"0", "1")</f>
        <v>0</v>
      </c>
      <c r="AP1872" s="2" t="str">
        <f>IF(ISERROR(MATCH(Table18[[#This Row], [Batch Start Year]],$BC$2:$BC$23,0)),"0", "1")</f>
        <v>0</v>
      </c>
      <c r="AQ1872" s="2" t="str">
        <f>IF(ISERROR(MATCH(Table18[[#This Row], [Batch Start Semester]],$BD$2:$BD$5,0)),"0", "1")</f>
        <v>0</v>
      </c>
      <c r="AR1872" s="2" t="str">
        <f>IF(ISERROR(MATCH(Table18[[#This Row], [Batch Session ]],$BE$2:$BE$5,0)),"0", "1")</f>
        <v>0</v>
      </c>
      <c r="AS1872" s="2" t="str">
        <f>IF(ISERROR(MATCH(Table18[[#This Row], [Current Semester Number ]],$BF$2:$BF$12,0)),"0", "1")</f>
        <v>0</v>
      </c>
      <c r="AT1872" s="2" t="str">
        <f>IF(ISERROR(MATCH(Table18[[#This Row], [Gender]],$BG$2:$BG$4,0)),"0", "1")</f>
        <v>0</v>
      </c>
      <c r="AU1872" s="2" t="str">
        <f>IF(ISERROR(MATCH(Table18[[#This Row], [Quota Type]],$BH$2:$BH$12,0)),"0", "1")</f>
        <v>0</v>
      </c>
      <c r="AV1872" s="2" t="str">
        <f>IF(ISERROR(MATCH(Table18[[#This Row], [Different Ability Type (only for Differently abled students)]],$BI$2:$BI$8,0)),"0", "1")</f>
        <v>0</v>
      </c>
      <c r="AW1872" s="2"/>
      <c r="AX1872" s="2"/>
      <c r="AY1872" s="2"/>
      <c r="AZ1872" s="2"/>
    </row>
    <row r="1873" ht="14.25">
      <c r="A1873" s="23"/>
      <c r="B1873" s="23"/>
      <c r="C1873" s="23"/>
      <c r="D1873" s="23"/>
      <c r="E1873" s="23"/>
      <c r="F1873" s="23"/>
      <c r="G1873" s="24"/>
      <c r="H1873" s="25"/>
      <c r="I1873" s="26"/>
      <c r="J1873" s="27"/>
      <c r="K1873" s="27"/>
      <c r="L1873" s="27"/>
      <c r="M1873" s="26"/>
      <c r="N1873" s="28"/>
      <c r="O1873" s="29"/>
      <c r="P1873" s="30"/>
      <c r="Q1873" s="30"/>
      <c r="R1873" s="30"/>
      <c r="S1873" s="31"/>
      <c r="T1873" s="26"/>
      <c r="U1873" s="27"/>
      <c r="V1873" s="82"/>
      <c r="W1873" s="83"/>
      <c r="X1873" s="27"/>
      <c r="Y1873" s="36"/>
      <c r="Z1873" s="27"/>
      <c r="AA1873" s="37"/>
      <c r="AB1873" s="38"/>
      <c r="AC1873" s="39"/>
      <c r="AD1873" s="40"/>
      <c r="AK1873" s="2" t="str">
        <f>IF(ISERROR(MATCH(Table18[[#This Row], [Sector of College]],$AY$2:$AY$4,0)),"0", "1")</f>
        <v>0</v>
      </c>
      <c r="AL1873" s="2" t="str">
        <f>IF(ISERROR(MATCH(Table18[[#This Row], [Type of College]],$AZ$2:$AZ$4,0)),"0", "1")</f>
        <v>0</v>
      </c>
      <c r="AM1873" s="2" t="str">
        <f>IF(ISERROR(MATCH(Table18[[#This Row], [College Category]],$BA$2:$BA$15,0)),"0", "1")</f>
        <v>0</v>
      </c>
      <c r="AN1873" s="2" t="str">
        <f>IF(ISERROR(MATCH(Table18[[#This Row], [Degree Duration]],$BB$3:$BB$12,0)),"0", "1")</f>
        <v>0</v>
      </c>
      <c r="AO1873" s="2" t="str">
        <f>IF(ISERROR(MATCH(#REF!,#REF!,0)),"0", "1")</f>
        <v>0</v>
      </c>
      <c r="AP1873" s="2" t="str">
        <f>IF(ISERROR(MATCH(Table18[[#This Row], [Batch Start Year]],$BC$2:$BC$23,0)),"0", "1")</f>
        <v>0</v>
      </c>
      <c r="AQ1873" s="2" t="str">
        <f>IF(ISERROR(MATCH(Table18[[#This Row], [Batch Start Semester]],$BD$2:$BD$5,0)),"0", "1")</f>
        <v>0</v>
      </c>
      <c r="AR1873" s="2" t="str">
        <f>IF(ISERROR(MATCH(Table18[[#This Row], [Batch Session ]],$BE$2:$BE$5,0)),"0", "1")</f>
        <v>0</v>
      </c>
      <c r="AS1873" s="2" t="str">
        <f>IF(ISERROR(MATCH(Table18[[#This Row], [Current Semester Number ]],$BF$2:$BF$12,0)),"0", "1")</f>
        <v>0</v>
      </c>
      <c r="AT1873" s="2" t="str">
        <f>IF(ISERROR(MATCH(Table18[[#This Row], [Gender]],$BG$2:$BG$4,0)),"0", "1")</f>
        <v>0</v>
      </c>
      <c r="AU1873" s="2" t="str">
        <f>IF(ISERROR(MATCH(Table18[[#This Row], [Quota Type]],$BH$2:$BH$12,0)),"0", "1")</f>
        <v>0</v>
      </c>
      <c r="AV1873" s="2" t="str">
        <f>IF(ISERROR(MATCH(Table18[[#This Row], [Different Ability Type (only for Differently abled students)]],$BI$2:$BI$8,0)),"0", "1")</f>
        <v>0</v>
      </c>
      <c r="AW1873" s="2"/>
      <c r="AX1873" s="2"/>
      <c r="AY1873" s="2"/>
      <c r="AZ1873" s="2"/>
    </row>
    <row r="1874" ht="14.25">
      <c r="A1874" s="23"/>
      <c r="B1874" s="23"/>
      <c r="C1874" s="23"/>
      <c r="D1874" s="23"/>
      <c r="E1874" s="23"/>
      <c r="F1874" s="23"/>
      <c r="G1874" s="24"/>
      <c r="H1874" s="25"/>
      <c r="I1874" s="26"/>
      <c r="J1874" s="27"/>
      <c r="K1874" s="27"/>
      <c r="L1874" s="27"/>
      <c r="M1874" s="26"/>
      <c r="N1874" s="28"/>
      <c r="O1874" s="29"/>
      <c r="P1874" s="30"/>
      <c r="Q1874" s="30"/>
      <c r="R1874" s="30"/>
      <c r="S1874" s="31"/>
      <c r="T1874" s="26"/>
      <c r="U1874" s="27"/>
      <c r="V1874" s="82"/>
      <c r="W1874" s="83"/>
      <c r="X1874" s="27"/>
      <c r="Y1874" s="36"/>
      <c r="Z1874" s="27"/>
      <c r="AA1874" s="37"/>
      <c r="AB1874" s="38"/>
      <c r="AC1874" s="39"/>
      <c r="AD1874" s="40"/>
      <c r="AK1874" s="2" t="str">
        <f>IF(ISERROR(MATCH(Table18[[#This Row], [Sector of College]],$AY$2:$AY$4,0)),"0", "1")</f>
        <v>0</v>
      </c>
      <c r="AL1874" s="2" t="str">
        <f>IF(ISERROR(MATCH(Table18[[#This Row], [Type of College]],$AZ$2:$AZ$4,0)),"0", "1")</f>
        <v>0</v>
      </c>
      <c r="AM1874" s="2" t="str">
        <f>IF(ISERROR(MATCH(Table18[[#This Row], [College Category]],$BA$2:$BA$15,0)),"0", "1")</f>
        <v>0</v>
      </c>
      <c r="AN1874" s="2" t="str">
        <f>IF(ISERROR(MATCH(Table18[[#This Row], [Degree Duration]],$BB$3:$BB$12,0)),"0", "1")</f>
        <v>0</v>
      </c>
      <c r="AO1874" s="2" t="str">
        <f>IF(ISERROR(MATCH(#REF!,#REF!,0)),"0", "1")</f>
        <v>0</v>
      </c>
      <c r="AP1874" s="2" t="str">
        <f>IF(ISERROR(MATCH(Table18[[#This Row], [Batch Start Year]],$BC$2:$BC$23,0)),"0", "1")</f>
        <v>0</v>
      </c>
      <c r="AQ1874" s="2" t="str">
        <f>IF(ISERROR(MATCH(Table18[[#This Row], [Batch Start Semester]],$BD$2:$BD$5,0)),"0", "1")</f>
        <v>0</v>
      </c>
      <c r="AR1874" s="2" t="str">
        <f>IF(ISERROR(MATCH(Table18[[#This Row], [Batch Session ]],$BE$2:$BE$5,0)),"0", "1")</f>
        <v>0</v>
      </c>
      <c r="AS1874" s="2" t="str">
        <f>IF(ISERROR(MATCH(Table18[[#This Row], [Current Semester Number ]],$BF$2:$BF$12,0)),"0", "1")</f>
        <v>0</v>
      </c>
      <c r="AT1874" s="2" t="str">
        <f>IF(ISERROR(MATCH(Table18[[#This Row], [Gender]],$BG$2:$BG$4,0)),"0", "1")</f>
        <v>0</v>
      </c>
      <c r="AU1874" s="2" t="str">
        <f>IF(ISERROR(MATCH(Table18[[#This Row], [Quota Type]],$BH$2:$BH$12,0)),"0", "1")</f>
        <v>0</v>
      </c>
      <c r="AV1874" s="2" t="str">
        <f>IF(ISERROR(MATCH(Table18[[#This Row], [Different Ability Type (only for Differently abled students)]],$BI$2:$BI$8,0)),"0", "1")</f>
        <v>0</v>
      </c>
      <c r="AW1874" s="2"/>
      <c r="AX1874" s="2"/>
      <c r="AY1874" s="2"/>
      <c r="AZ1874" s="2"/>
    </row>
    <row r="1875" ht="14.25">
      <c r="A1875" s="23"/>
      <c r="B1875" s="23"/>
      <c r="C1875" s="23"/>
      <c r="D1875" s="23"/>
      <c r="E1875" s="23"/>
      <c r="F1875" s="23"/>
      <c r="G1875" s="24"/>
      <c r="H1875" s="25"/>
      <c r="I1875" s="26"/>
      <c r="J1875" s="27"/>
      <c r="K1875" s="27"/>
      <c r="L1875" s="27"/>
      <c r="M1875" s="26"/>
      <c r="N1875" s="28"/>
      <c r="O1875" s="29"/>
      <c r="P1875" s="30"/>
      <c r="Q1875" s="30"/>
      <c r="R1875" s="30"/>
      <c r="S1875" s="31"/>
      <c r="T1875" s="26"/>
      <c r="U1875" s="27"/>
      <c r="V1875" s="82"/>
      <c r="W1875" s="83"/>
      <c r="X1875" s="27"/>
      <c r="Y1875" s="36"/>
      <c r="Z1875" s="27"/>
      <c r="AA1875" s="37"/>
      <c r="AB1875" s="38"/>
      <c r="AC1875" s="39"/>
      <c r="AD1875" s="40"/>
      <c r="AK1875" s="2" t="str">
        <f>IF(ISERROR(MATCH(Table18[[#This Row], [Sector of College]],$AY$2:$AY$4,0)),"0", "1")</f>
        <v>0</v>
      </c>
      <c r="AL1875" s="2" t="str">
        <f>IF(ISERROR(MATCH(Table18[[#This Row], [Type of College]],$AZ$2:$AZ$4,0)),"0", "1")</f>
        <v>0</v>
      </c>
      <c r="AM1875" s="2" t="str">
        <f>IF(ISERROR(MATCH(Table18[[#This Row], [College Category]],$BA$2:$BA$15,0)),"0", "1")</f>
        <v>0</v>
      </c>
      <c r="AN1875" s="2" t="str">
        <f>IF(ISERROR(MATCH(Table18[[#This Row], [Degree Duration]],$BB$3:$BB$12,0)),"0", "1")</f>
        <v>0</v>
      </c>
      <c r="AO1875" s="2" t="str">
        <f>IF(ISERROR(MATCH(#REF!,#REF!,0)),"0", "1")</f>
        <v>0</v>
      </c>
      <c r="AP1875" s="2" t="str">
        <f>IF(ISERROR(MATCH(Table18[[#This Row], [Batch Start Year]],$BC$2:$BC$23,0)),"0", "1")</f>
        <v>0</v>
      </c>
      <c r="AQ1875" s="2" t="str">
        <f>IF(ISERROR(MATCH(Table18[[#This Row], [Batch Start Semester]],$BD$2:$BD$5,0)),"0", "1")</f>
        <v>0</v>
      </c>
      <c r="AR1875" s="2" t="str">
        <f>IF(ISERROR(MATCH(Table18[[#This Row], [Batch Session ]],$BE$2:$BE$5,0)),"0", "1")</f>
        <v>0</v>
      </c>
      <c r="AS1875" s="2" t="str">
        <f>IF(ISERROR(MATCH(Table18[[#This Row], [Current Semester Number ]],$BF$2:$BF$12,0)),"0", "1")</f>
        <v>0</v>
      </c>
      <c r="AT1875" s="2" t="str">
        <f>IF(ISERROR(MATCH(Table18[[#This Row], [Gender]],$BG$2:$BG$4,0)),"0", "1")</f>
        <v>0</v>
      </c>
      <c r="AU1875" s="2" t="str">
        <f>IF(ISERROR(MATCH(Table18[[#This Row], [Quota Type]],$BH$2:$BH$12,0)),"0", "1")</f>
        <v>0</v>
      </c>
      <c r="AV1875" s="2" t="str">
        <f>IF(ISERROR(MATCH(Table18[[#This Row], [Different Ability Type (only for Differently abled students)]],$BI$2:$BI$8,0)),"0", "1")</f>
        <v>0</v>
      </c>
      <c r="AW1875" s="2"/>
      <c r="AX1875" s="2"/>
      <c r="AY1875" s="2"/>
      <c r="AZ1875" s="2"/>
    </row>
    <row r="1876" ht="14.25">
      <c r="A1876" s="23"/>
      <c r="B1876" s="23"/>
      <c r="C1876" s="23"/>
      <c r="D1876" s="23"/>
      <c r="E1876" s="23"/>
      <c r="F1876" s="23"/>
      <c r="G1876" s="24"/>
      <c r="H1876" s="25"/>
      <c r="I1876" s="26"/>
      <c r="J1876" s="27"/>
      <c r="K1876" s="27"/>
      <c r="L1876" s="27"/>
      <c r="M1876" s="26"/>
      <c r="N1876" s="28"/>
      <c r="O1876" s="29"/>
      <c r="P1876" s="30"/>
      <c r="Q1876" s="30"/>
      <c r="R1876" s="30"/>
      <c r="S1876" s="31"/>
      <c r="T1876" s="26"/>
      <c r="U1876" s="27"/>
      <c r="V1876" s="82"/>
      <c r="W1876" s="83"/>
      <c r="X1876" s="27"/>
      <c r="Y1876" s="36"/>
      <c r="Z1876" s="27"/>
      <c r="AA1876" s="37"/>
      <c r="AB1876" s="38"/>
      <c r="AC1876" s="39"/>
      <c r="AD1876" s="40"/>
      <c r="AK1876" s="2" t="str">
        <f>IF(ISERROR(MATCH(Table18[[#This Row], [Sector of College]],$AY$2:$AY$4,0)),"0", "1")</f>
        <v>0</v>
      </c>
      <c r="AL1876" s="2" t="str">
        <f>IF(ISERROR(MATCH(Table18[[#This Row], [Type of College]],$AZ$2:$AZ$4,0)),"0", "1")</f>
        <v>0</v>
      </c>
      <c r="AM1876" s="2" t="str">
        <f>IF(ISERROR(MATCH(Table18[[#This Row], [College Category]],$BA$2:$BA$15,0)),"0", "1")</f>
        <v>0</v>
      </c>
      <c r="AN1876" s="2" t="str">
        <f>IF(ISERROR(MATCH(Table18[[#This Row], [Degree Duration]],$BB$3:$BB$12,0)),"0", "1")</f>
        <v>0</v>
      </c>
      <c r="AO1876" s="2" t="str">
        <f>IF(ISERROR(MATCH(#REF!,#REF!,0)),"0", "1")</f>
        <v>0</v>
      </c>
      <c r="AP1876" s="2" t="str">
        <f>IF(ISERROR(MATCH(Table18[[#This Row], [Batch Start Year]],$BC$2:$BC$23,0)),"0", "1")</f>
        <v>0</v>
      </c>
      <c r="AQ1876" s="2" t="str">
        <f>IF(ISERROR(MATCH(Table18[[#This Row], [Batch Start Semester]],$BD$2:$BD$5,0)),"0", "1")</f>
        <v>0</v>
      </c>
      <c r="AR1876" s="2" t="str">
        <f>IF(ISERROR(MATCH(Table18[[#This Row], [Batch Session ]],$BE$2:$BE$5,0)),"0", "1")</f>
        <v>0</v>
      </c>
      <c r="AS1876" s="2" t="str">
        <f>IF(ISERROR(MATCH(Table18[[#This Row], [Current Semester Number ]],$BF$2:$BF$12,0)),"0", "1")</f>
        <v>0</v>
      </c>
      <c r="AT1876" s="2" t="str">
        <f>IF(ISERROR(MATCH(Table18[[#This Row], [Gender]],$BG$2:$BG$4,0)),"0", "1")</f>
        <v>0</v>
      </c>
      <c r="AU1876" s="2" t="str">
        <f>IF(ISERROR(MATCH(Table18[[#This Row], [Quota Type]],$BH$2:$BH$12,0)),"0", "1")</f>
        <v>0</v>
      </c>
      <c r="AV1876" s="2" t="str">
        <f>IF(ISERROR(MATCH(Table18[[#This Row], [Different Ability Type (only for Differently abled students)]],$BI$2:$BI$8,0)),"0", "1")</f>
        <v>0</v>
      </c>
      <c r="AW1876" s="2"/>
      <c r="AX1876" s="2"/>
      <c r="AY1876" s="2"/>
      <c r="AZ1876" s="2"/>
    </row>
    <row r="1877" ht="14.25">
      <c r="A1877" s="23"/>
      <c r="B1877" s="23"/>
      <c r="C1877" s="23"/>
      <c r="D1877" s="23"/>
      <c r="E1877" s="23"/>
      <c r="F1877" s="23"/>
      <c r="G1877" s="24"/>
      <c r="H1877" s="25"/>
      <c r="I1877" s="26"/>
      <c r="J1877" s="27"/>
      <c r="K1877" s="27"/>
      <c r="L1877" s="27"/>
      <c r="M1877" s="26"/>
      <c r="N1877" s="28"/>
      <c r="O1877" s="29"/>
      <c r="P1877" s="30"/>
      <c r="Q1877" s="30"/>
      <c r="R1877" s="30"/>
      <c r="S1877" s="31"/>
      <c r="T1877" s="26"/>
      <c r="U1877" s="27"/>
      <c r="V1877" s="82"/>
      <c r="W1877" s="83"/>
      <c r="X1877" s="27"/>
      <c r="Y1877" s="36"/>
      <c r="Z1877" s="27"/>
      <c r="AA1877" s="37"/>
      <c r="AB1877" s="38"/>
      <c r="AC1877" s="39"/>
      <c r="AD1877" s="40"/>
      <c r="AK1877" s="2" t="str">
        <f>IF(ISERROR(MATCH(Table18[[#This Row], [Sector of College]],$AY$2:$AY$4,0)),"0", "1")</f>
        <v>0</v>
      </c>
      <c r="AL1877" s="2" t="str">
        <f>IF(ISERROR(MATCH(Table18[[#This Row], [Type of College]],$AZ$2:$AZ$4,0)),"0", "1")</f>
        <v>0</v>
      </c>
      <c r="AM1877" s="2" t="str">
        <f>IF(ISERROR(MATCH(Table18[[#This Row], [College Category]],$BA$2:$BA$15,0)),"0", "1")</f>
        <v>0</v>
      </c>
      <c r="AN1877" s="2" t="str">
        <f>IF(ISERROR(MATCH(Table18[[#This Row], [Degree Duration]],$BB$3:$BB$12,0)),"0", "1")</f>
        <v>0</v>
      </c>
      <c r="AO1877" s="2" t="str">
        <f>IF(ISERROR(MATCH(#REF!,#REF!,0)),"0", "1")</f>
        <v>0</v>
      </c>
      <c r="AP1877" s="2" t="str">
        <f>IF(ISERROR(MATCH(Table18[[#This Row], [Batch Start Year]],$BC$2:$BC$23,0)),"0", "1")</f>
        <v>0</v>
      </c>
      <c r="AQ1877" s="2" t="str">
        <f>IF(ISERROR(MATCH(Table18[[#This Row], [Batch Start Semester]],$BD$2:$BD$5,0)),"0", "1")</f>
        <v>0</v>
      </c>
      <c r="AR1877" s="2" t="str">
        <f>IF(ISERROR(MATCH(Table18[[#This Row], [Batch Session ]],$BE$2:$BE$5,0)),"0", "1")</f>
        <v>0</v>
      </c>
      <c r="AS1877" s="2" t="str">
        <f>IF(ISERROR(MATCH(Table18[[#This Row], [Current Semester Number ]],$BF$2:$BF$12,0)),"0", "1")</f>
        <v>0</v>
      </c>
      <c r="AT1877" s="2" t="str">
        <f>IF(ISERROR(MATCH(Table18[[#This Row], [Gender]],$BG$2:$BG$4,0)),"0", "1")</f>
        <v>0</v>
      </c>
      <c r="AU1877" s="2" t="str">
        <f>IF(ISERROR(MATCH(Table18[[#This Row], [Quota Type]],$BH$2:$BH$12,0)),"0", "1")</f>
        <v>0</v>
      </c>
      <c r="AV1877" s="2" t="str">
        <f>IF(ISERROR(MATCH(Table18[[#This Row], [Different Ability Type (only for Differently abled students)]],$BI$2:$BI$8,0)),"0", "1")</f>
        <v>0</v>
      </c>
      <c r="AW1877" s="2"/>
      <c r="AX1877" s="2"/>
      <c r="AY1877" s="2"/>
      <c r="AZ1877" s="2"/>
    </row>
    <row r="1878" ht="14.25">
      <c r="A1878" s="23"/>
      <c r="B1878" s="23"/>
      <c r="C1878" s="23"/>
      <c r="D1878" s="23"/>
      <c r="E1878" s="23"/>
      <c r="F1878" s="23"/>
      <c r="G1878" s="24"/>
      <c r="H1878" s="25"/>
      <c r="I1878" s="26"/>
      <c r="J1878" s="27"/>
      <c r="K1878" s="27"/>
      <c r="L1878" s="27"/>
      <c r="M1878" s="26"/>
      <c r="N1878" s="28"/>
      <c r="O1878" s="29"/>
      <c r="P1878" s="30"/>
      <c r="Q1878" s="30"/>
      <c r="R1878" s="30"/>
      <c r="S1878" s="31"/>
      <c r="T1878" s="26"/>
      <c r="U1878" s="27"/>
      <c r="V1878" s="82"/>
      <c r="W1878" s="83"/>
      <c r="X1878" s="27"/>
      <c r="Y1878" s="36"/>
      <c r="Z1878" s="27"/>
      <c r="AA1878" s="37"/>
      <c r="AB1878" s="38"/>
      <c r="AC1878" s="39"/>
      <c r="AD1878" s="40"/>
      <c r="AK1878" s="2" t="str">
        <f>IF(ISERROR(MATCH(Table18[[#This Row], [Sector of College]],$AY$2:$AY$4,0)),"0", "1")</f>
        <v>0</v>
      </c>
      <c r="AL1878" s="2" t="str">
        <f>IF(ISERROR(MATCH(Table18[[#This Row], [Type of College]],$AZ$2:$AZ$4,0)),"0", "1")</f>
        <v>0</v>
      </c>
      <c r="AM1878" s="2" t="str">
        <f>IF(ISERROR(MATCH(Table18[[#This Row], [College Category]],$BA$2:$BA$15,0)),"0", "1")</f>
        <v>0</v>
      </c>
      <c r="AN1878" s="2" t="str">
        <f>IF(ISERROR(MATCH(Table18[[#This Row], [Degree Duration]],$BB$3:$BB$12,0)),"0", "1")</f>
        <v>0</v>
      </c>
      <c r="AO1878" s="2" t="str">
        <f>IF(ISERROR(MATCH(#REF!,#REF!,0)),"0", "1")</f>
        <v>0</v>
      </c>
      <c r="AP1878" s="2" t="str">
        <f>IF(ISERROR(MATCH(Table18[[#This Row], [Batch Start Year]],$BC$2:$BC$23,0)),"0", "1")</f>
        <v>0</v>
      </c>
      <c r="AQ1878" s="2" t="str">
        <f>IF(ISERROR(MATCH(Table18[[#This Row], [Batch Start Semester]],$BD$2:$BD$5,0)),"0", "1")</f>
        <v>0</v>
      </c>
      <c r="AR1878" s="2" t="str">
        <f>IF(ISERROR(MATCH(Table18[[#This Row], [Batch Session ]],$BE$2:$BE$5,0)),"0", "1")</f>
        <v>0</v>
      </c>
      <c r="AS1878" s="2" t="str">
        <f>IF(ISERROR(MATCH(Table18[[#This Row], [Current Semester Number ]],$BF$2:$BF$12,0)),"0", "1")</f>
        <v>0</v>
      </c>
      <c r="AT1878" s="2" t="str">
        <f>IF(ISERROR(MATCH(Table18[[#This Row], [Gender]],$BG$2:$BG$4,0)),"0", "1")</f>
        <v>0</v>
      </c>
      <c r="AU1878" s="2" t="str">
        <f>IF(ISERROR(MATCH(Table18[[#This Row], [Quota Type]],$BH$2:$BH$12,0)),"0", "1")</f>
        <v>0</v>
      </c>
      <c r="AV1878" s="2" t="str">
        <f>IF(ISERROR(MATCH(Table18[[#This Row], [Different Ability Type (only for Differently abled students)]],$BI$2:$BI$8,0)),"0", "1")</f>
        <v>0</v>
      </c>
      <c r="AW1878" s="2"/>
      <c r="AX1878" s="2"/>
      <c r="AY1878" s="2"/>
      <c r="AZ1878" s="2"/>
    </row>
    <row r="1879" ht="14.25">
      <c r="A1879" s="23"/>
      <c r="B1879" s="23"/>
      <c r="C1879" s="23"/>
      <c r="D1879" s="23"/>
      <c r="E1879" s="23"/>
      <c r="F1879" s="23"/>
      <c r="G1879" s="24"/>
      <c r="H1879" s="25"/>
      <c r="I1879" s="26"/>
      <c r="J1879" s="27"/>
      <c r="K1879" s="27"/>
      <c r="L1879" s="27"/>
      <c r="M1879" s="26"/>
      <c r="N1879" s="28"/>
      <c r="O1879" s="29"/>
      <c r="P1879" s="30"/>
      <c r="Q1879" s="30"/>
      <c r="R1879" s="30"/>
      <c r="S1879" s="31"/>
      <c r="T1879" s="26"/>
      <c r="U1879" s="27"/>
      <c r="V1879" s="82"/>
      <c r="W1879" s="83"/>
      <c r="X1879" s="27"/>
      <c r="Y1879" s="36"/>
      <c r="Z1879" s="27"/>
      <c r="AA1879" s="37"/>
      <c r="AB1879" s="38"/>
      <c r="AC1879" s="39"/>
      <c r="AD1879" s="40"/>
      <c r="AK1879" s="2" t="str">
        <f>IF(ISERROR(MATCH(Table18[[#This Row], [Sector of College]],$AY$2:$AY$4,0)),"0", "1")</f>
        <v>0</v>
      </c>
      <c r="AL1879" s="2" t="str">
        <f>IF(ISERROR(MATCH(Table18[[#This Row], [Type of College]],$AZ$2:$AZ$4,0)),"0", "1")</f>
        <v>0</v>
      </c>
      <c r="AM1879" s="2" t="str">
        <f>IF(ISERROR(MATCH(Table18[[#This Row], [College Category]],$BA$2:$BA$15,0)),"0", "1")</f>
        <v>0</v>
      </c>
      <c r="AN1879" s="2" t="str">
        <f>IF(ISERROR(MATCH(Table18[[#This Row], [Degree Duration]],$BB$3:$BB$12,0)),"0", "1")</f>
        <v>0</v>
      </c>
      <c r="AO1879" s="2" t="str">
        <f>IF(ISERROR(MATCH(#REF!,#REF!,0)),"0", "1")</f>
        <v>0</v>
      </c>
      <c r="AP1879" s="2" t="str">
        <f>IF(ISERROR(MATCH(Table18[[#This Row], [Batch Start Year]],$BC$2:$BC$23,0)),"0", "1")</f>
        <v>0</v>
      </c>
      <c r="AQ1879" s="2" t="str">
        <f>IF(ISERROR(MATCH(Table18[[#This Row], [Batch Start Semester]],$BD$2:$BD$5,0)),"0", "1")</f>
        <v>0</v>
      </c>
      <c r="AR1879" s="2" t="str">
        <f>IF(ISERROR(MATCH(Table18[[#This Row], [Batch Session ]],$BE$2:$BE$5,0)),"0", "1")</f>
        <v>0</v>
      </c>
      <c r="AS1879" s="2" t="str">
        <f>IF(ISERROR(MATCH(Table18[[#This Row], [Current Semester Number ]],$BF$2:$BF$12,0)),"0", "1")</f>
        <v>0</v>
      </c>
      <c r="AT1879" s="2" t="str">
        <f>IF(ISERROR(MATCH(Table18[[#This Row], [Gender]],$BG$2:$BG$4,0)),"0", "1")</f>
        <v>0</v>
      </c>
      <c r="AU1879" s="2" t="str">
        <f>IF(ISERROR(MATCH(Table18[[#This Row], [Quota Type]],$BH$2:$BH$12,0)),"0", "1")</f>
        <v>0</v>
      </c>
      <c r="AV1879" s="2" t="str">
        <f>IF(ISERROR(MATCH(Table18[[#This Row], [Different Ability Type (only for Differently abled students)]],$BI$2:$BI$8,0)),"0", "1")</f>
        <v>0</v>
      </c>
      <c r="AW1879" s="2"/>
      <c r="AX1879" s="2"/>
      <c r="AY1879" s="2"/>
      <c r="AZ1879" s="2"/>
    </row>
    <row r="1880" ht="14.25">
      <c r="A1880" s="23"/>
      <c r="B1880" s="23"/>
      <c r="C1880" s="23"/>
      <c r="D1880" s="23"/>
      <c r="E1880" s="23"/>
      <c r="F1880" s="23"/>
      <c r="G1880" s="24"/>
      <c r="H1880" s="25"/>
      <c r="I1880" s="26"/>
      <c r="J1880" s="27"/>
      <c r="K1880" s="27"/>
      <c r="L1880" s="27"/>
      <c r="M1880" s="26"/>
      <c r="N1880" s="28"/>
      <c r="O1880" s="29"/>
      <c r="P1880" s="30"/>
      <c r="Q1880" s="30"/>
      <c r="R1880" s="30"/>
      <c r="S1880" s="31"/>
      <c r="T1880" s="26"/>
      <c r="U1880" s="27"/>
      <c r="V1880" s="82"/>
      <c r="W1880" s="83"/>
      <c r="X1880" s="27"/>
      <c r="Y1880" s="36"/>
      <c r="Z1880" s="27"/>
      <c r="AA1880" s="37"/>
      <c r="AB1880" s="38"/>
      <c r="AC1880" s="39"/>
      <c r="AD1880" s="40"/>
      <c r="AK1880" s="2" t="str">
        <f>IF(ISERROR(MATCH(Table18[[#This Row], [Sector of College]],$AY$2:$AY$4,0)),"0", "1")</f>
        <v>0</v>
      </c>
      <c r="AL1880" s="2" t="str">
        <f>IF(ISERROR(MATCH(Table18[[#This Row], [Type of College]],$AZ$2:$AZ$4,0)),"0", "1")</f>
        <v>0</v>
      </c>
      <c r="AM1880" s="2" t="str">
        <f>IF(ISERROR(MATCH(Table18[[#This Row], [College Category]],$BA$2:$BA$15,0)),"0", "1")</f>
        <v>0</v>
      </c>
      <c r="AN1880" s="2" t="str">
        <f>IF(ISERROR(MATCH(Table18[[#This Row], [Degree Duration]],$BB$3:$BB$12,0)),"0", "1")</f>
        <v>0</v>
      </c>
      <c r="AO1880" s="2" t="str">
        <f>IF(ISERROR(MATCH(#REF!,#REF!,0)),"0", "1")</f>
        <v>0</v>
      </c>
      <c r="AP1880" s="2" t="str">
        <f>IF(ISERROR(MATCH(Table18[[#This Row], [Batch Start Year]],$BC$2:$BC$23,0)),"0", "1")</f>
        <v>0</v>
      </c>
      <c r="AQ1880" s="2" t="str">
        <f>IF(ISERROR(MATCH(Table18[[#This Row], [Batch Start Semester]],$BD$2:$BD$5,0)),"0", "1")</f>
        <v>0</v>
      </c>
      <c r="AR1880" s="2" t="str">
        <f>IF(ISERROR(MATCH(Table18[[#This Row], [Batch Session ]],$BE$2:$BE$5,0)),"0", "1")</f>
        <v>0</v>
      </c>
      <c r="AS1880" s="2" t="str">
        <f>IF(ISERROR(MATCH(Table18[[#This Row], [Current Semester Number ]],$BF$2:$BF$12,0)),"0", "1")</f>
        <v>0</v>
      </c>
      <c r="AT1880" s="2" t="str">
        <f>IF(ISERROR(MATCH(Table18[[#This Row], [Gender]],$BG$2:$BG$4,0)),"0", "1")</f>
        <v>0</v>
      </c>
      <c r="AU1880" s="2" t="str">
        <f>IF(ISERROR(MATCH(Table18[[#This Row], [Quota Type]],$BH$2:$BH$12,0)),"0", "1")</f>
        <v>0</v>
      </c>
      <c r="AV1880" s="2" t="str">
        <f>IF(ISERROR(MATCH(Table18[[#This Row], [Different Ability Type (only for Differently abled students)]],$BI$2:$BI$8,0)),"0", "1")</f>
        <v>0</v>
      </c>
      <c r="AW1880" s="2"/>
      <c r="AX1880" s="2"/>
      <c r="AY1880" s="2"/>
      <c r="AZ1880" s="2"/>
    </row>
    <row r="1881" ht="14.25">
      <c r="A1881" s="23"/>
      <c r="B1881" s="23"/>
      <c r="C1881" s="23"/>
      <c r="D1881" s="23"/>
      <c r="E1881" s="23"/>
      <c r="F1881" s="23"/>
      <c r="G1881" s="24"/>
      <c r="H1881" s="25"/>
      <c r="I1881" s="26"/>
      <c r="J1881" s="27"/>
      <c r="K1881" s="27"/>
      <c r="L1881" s="27"/>
      <c r="M1881" s="26"/>
      <c r="N1881" s="28"/>
      <c r="O1881" s="29"/>
      <c r="P1881" s="30"/>
      <c r="Q1881" s="30"/>
      <c r="R1881" s="30"/>
      <c r="S1881" s="31"/>
      <c r="T1881" s="26"/>
      <c r="U1881" s="27"/>
      <c r="V1881" s="82"/>
      <c r="W1881" s="83"/>
      <c r="X1881" s="27"/>
      <c r="Y1881" s="36"/>
      <c r="Z1881" s="27"/>
      <c r="AA1881" s="37"/>
      <c r="AB1881" s="38"/>
      <c r="AC1881" s="39"/>
      <c r="AD1881" s="40"/>
      <c r="AK1881" s="2" t="str">
        <f>IF(ISERROR(MATCH(Table18[[#This Row], [Sector of College]],$AY$2:$AY$4,0)),"0", "1")</f>
        <v>0</v>
      </c>
      <c r="AL1881" s="2" t="str">
        <f>IF(ISERROR(MATCH(Table18[[#This Row], [Type of College]],$AZ$2:$AZ$4,0)),"0", "1")</f>
        <v>0</v>
      </c>
      <c r="AM1881" s="2" t="str">
        <f>IF(ISERROR(MATCH(Table18[[#This Row], [College Category]],$BA$2:$BA$15,0)),"0", "1")</f>
        <v>0</v>
      </c>
      <c r="AN1881" s="2" t="str">
        <f>IF(ISERROR(MATCH(Table18[[#This Row], [Degree Duration]],$BB$3:$BB$12,0)),"0", "1")</f>
        <v>0</v>
      </c>
      <c r="AO1881" s="2" t="str">
        <f>IF(ISERROR(MATCH(#REF!,#REF!,0)),"0", "1")</f>
        <v>0</v>
      </c>
      <c r="AP1881" s="2" t="str">
        <f>IF(ISERROR(MATCH(Table18[[#This Row], [Batch Start Year]],$BC$2:$BC$23,0)),"0", "1")</f>
        <v>0</v>
      </c>
      <c r="AQ1881" s="2" t="str">
        <f>IF(ISERROR(MATCH(Table18[[#This Row], [Batch Start Semester]],$BD$2:$BD$5,0)),"0", "1")</f>
        <v>0</v>
      </c>
      <c r="AR1881" s="2" t="str">
        <f>IF(ISERROR(MATCH(Table18[[#This Row], [Batch Session ]],$BE$2:$BE$5,0)),"0", "1")</f>
        <v>0</v>
      </c>
      <c r="AS1881" s="2" t="str">
        <f>IF(ISERROR(MATCH(Table18[[#This Row], [Current Semester Number ]],$BF$2:$BF$12,0)),"0", "1")</f>
        <v>0</v>
      </c>
      <c r="AT1881" s="2" t="str">
        <f>IF(ISERROR(MATCH(Table18[[#This Row], [Gender]],$BG$2:$BG$4,0)),"0", "1")</f>
        <v>0</v>
      </c>
      <c r="AU1881" s="2" t="str">
        <f>IF(ISERROR(MATCH(Table18[[#This Row], [Quota Type]],$BH$2:$BH$12,0)),"0", "1")</f>
        <v>0</v>
      </c>
      <c r="AV1881" s="2" t="str">
        <f>IF(ISERROR(MATCH(Table18[[#This Row], [Different Ability Type (only for Differently abled students)]],$BI$2:$BI$8,0)),"0", "1")</f>
        <v>0</v>
      </c>
      <c r="AW1881" s="2"/>
      <c r="AX1881" s="2"/>
      <c r="AY1881" s="2"/>
      <c r="AZ1881" s="2"/>
    </row>
    <row r="1882" ht="14.25">
      <c r="A1882" s="23"/>
      <c r="B1882" s="23"/>
      <c r="C1882" s="23"/>
      <c r="D1882" s="23"/>
      <c r="E1882" s="23"/>
      <c r="F1882" s="23"/>
      <c r="G1882" s="24"/>
      <c r="H1882" s="25"/>
      <c r="I1882" s="26"/>
      <c r="J1882" s="27"/>
      <c r="K1882" s="27"/>
      <c r="L1882" s="27"/>
      <c r="M1882" s="26"/>
      <c r="N1882" s="28"/>
      <c r="O1882" s="29"/>
      <c r="P1882" s="30"/>
      <c r="Q1882" s="30"/>
      <c r="R1882" s="30"/>
      <c r="S1882" s="31"/>
      <c r="T1882" s="26"/>
      <c r="U1882" s="27"/>
      <c r="V1882" s="82"/>
      <c r="W1882" s="83"/>
      <c r="X1882" s="27"/>
      <c r="Y1882" s="36"/>
      <c r="Z1882" s="27"/>
      <c r="AA1882" s="37"/>
      <c r="AB1882" s="38"/>
      <c r="AC1882" s="39"/>
      <c r="AD1882" s="40"/>
      <c r="AK1882" s="2" t="str">
        <f>IF(ISERROR(MATCH(Table18[[#This Row], [Sector of College]],$AY$2:$AY$4,0)),"0", "1")</f>
        <v>0</v>
      </c>
      <c r="AL1882" s="2" t="str">
        <f>IF(ISERROR(MATCH(Table18[[#This Row], [Type of College]],$AZ$2:$AZ$4,0)),"0", "1")</f>
        <v>0</v>
      </c>
      <c r="AM1882" s="2" t="str">
        <f>IF(ISERROR(MATCH(Table18[[#This Row], [College Category]],$BA$2:$BA$15,0)),"0", "1")</f>
        <v>0</v>
      </c>
      <c r="AN1882" s="2" t="str">
        <f>IF(ISERROR(MATCH(Table18[[#This Row], [Degree Duration]],$BB$3:$BB$12,0)),"0", "1")</f>
        <v>0</v>
      </c>
      <c r="AO1882" s="2" t="str">
        <f>IF(ISERROR(MATCH(#REF!,#REF!,0)),"0", "1")</f>
        <v>0</v>
      </c>
      <c r="AP1882" s="2" t="str">
        <f>IF(ISERROR(MATCH(Table18[[#This Row], [Batch Start Year]],$BC$2:$BC$23,0)),"0", "1")</f>
        <v>0</v>
      </c>
      <c r="AQ1882" s="2" t="str">
        <f>IF(ISERROR(MATCH(Table18[[#This Row], [Batch Start Semester]],$BD$2:$BD$5,0)),"0", "1")</f>
        <v>0</v>
      </c>
      <c r="AR1882" s="2" t="str">
        <f>IF(ISERROR(MATCH(Table18[[#This Row], [Batch Session ]],$BE$2:$BE$5,0)),"0", "1")</f>
        <v>0</v>
      </c>
      <c r="AS1882" s="2" t="str">
        <f>IF(ISERROR(MATCH(Table18[[#This Row], [Current Semester Number ]],$BF$2:$BF$12,0)),"0", "1")</f>
        <v>0</v>
      </c>
      <c r="AT1882" s="2" t="str">
        <f>IF(ISERROR(MATCH(Table18[[#This Row], [Gender]],$BG$2:$BG$4,0)),"0", "1")</f>
        <v>0</v>
      </c>
      <c r="AU1882" s="2" t="str">
        <f>IF(ISERROR(MATCH(Table18[[#This Row], [Quota Type]],$BH$2:$BH$12,0)),"0", "1")</f>
        <v>0</v>
      </c>
      <c r="AV1882" s="2" t="str">
        <f>IF(ISERROR(MATCH(Table18[[#This Row], [Different Ability Type (only for Differently abled students)]],$BI$2:$BI$8,0)),"0", "1")</f>
        <v>0</v>
      </c>
      <c r="AW1882" s="2"/>
      <c r="AX1882" s="2"/>
      <c r="AY1882" s="2"/>
      <c r="AZ1882" s="2"/>
    </row>
    <row r="1883" ht="14.25">
      <c r="A1883" s="23"/>
      <c r="B1883" s="23"/>
      <c r="C1883" s="23"/>
      <c r="D1883" s="23"/>
      <c r="E1883" s="23"/>
      <c r="F1883" s="23"/>
      <c r="G1883" s="24"/>
      <c r="H1883" s="25"/>
      <c r="I1883" s="26"/>
      <c r="J1883" s="27"/>
      <c r="K1883" s="27"/>
      <c r="L1883" s="27"/>
      <c r="M1883" s="26"/>
      <c r="N1883" s="28"/>
      <c r="O1883" s="29"/>
      <c r="P1883" s="30"/>
      <c r="Q1883" s="30"/>
      <c r="R1883" s="30"/>
      <c r="S1883" s="31"/>
      <c r="T1883" s="26"/>
      <c r="U1883" s="27"/>
      <c r="V1883" s="82"/>
      <c r="W1883" s="83"/>
      <c r="X1883" s="27"/>
      <c r="Y1883" s="36"/>
      <c r="Z1883" s="27"/>
      <c r="AA1883" s="37"/>
      <c r="AB1883" s="38"/>
      <c r="AC1883" s="39"/>
      <c r="AD1883" s="40"/>
      <c r="AK1883" s="2" t="str">
        <f>IF(ISERROR(MATCH(Table18[[#This Row], [Sector of College]],$AY$2:$AY$4,0)),"0", "1")</f>
        <v>0</v>
      </c>
      <c r="AL1883" s="2" t="str">
        <f>IF(ISERROR(MATCH(Table18[[#This Row], [Type of College]],$AZ$2:$AZ$4,0)),"0", "1")</f>
        <v>0</v>
      </c>
      <c r="AM1883" s="2" t="str">
        <f>IF(ISERROR(MATCH(Table18[[#This Row], [College Category]],$BA$2:$BA$15,0)),"0", "1")</f>
        <v>0</v>
      </c>
      <c r="AN1883" s="2" t="str">
        <f>IF(ISERROR(MATCH(Table18[[#This Row], [Degree Duration]],$BB$3:$BB$12,0)),"0", "1")</f>
        <v>0</v>
      </c>
      <c r="AO1883" s="2" t="str">
        <f>IF(ISERROR(MATCH(#REF!,#REF!,0)),"0", "1")</f>
        <v>0</v>
      </c>
      <c r="AP1883" s="2" t="str">
        <f>IF(ISERROR(MATCH(Table18[[#This Row], [Batch Start Year]],$BC$2:$BC$23,0)),"0", "1")</f>
        <v>0</v>
      </c>
      <c r="AQ1883" s="2" t="str">
        <f>IF(ISERROR(MATCH(Table18[[#This Row], [Batch Start Semester]],$BD$2:$BD$5,0)),"0", "1")</f>
        <v>0</v>
      </c>
      <c r="AR1883" s="2" t="str">
        <f>IF(ISERROR(MATCH(Table18[[#This Row], [Batch Session ]],$BE$2:$BE$5,0)),"0", "1")</f>
        <v>0</v>
      </c>
      <c r="AS1883" s="2" t="str">
        <f>IF(ISERROR(MATCH(Table18[[#This Row], [Current Semester Number ]],$BF$2:$BF$12,0)),"0", "1")</f>
        <v>0</v>
      </c>
      <c r="AT1883" s="2" t="str">
        <f>IF(ISERROR(MATCH(Table18[[#This Row], [Gender]],$BG$2:$BG$4,0)),"0", "1")</f>
        <v>0</v>
      </c>
      <c r="AU1883" s="2" t="str">
        <f>IF(ISERROR(MATCH(Table18[[#This Row], [Quota Type]],$BH$2:$BH$12,0)),"0", "1")</f>
        <v>0</v>
      </c>
      <c r="AV1883" s="2" t="str">
        <f>IF(ISERROR(MATCH(Table18[[#This Row], [Different Ability Type (only for Differently abled students)]],$BI$2:$BI$8,0)),"0", "1")</f>
        <v>0</v>
      </c>
      <c r="AW1883" s="2"/>
      <c r="AX1883" s="2"/>
      <c r="AY1883" s="2"/>
      <c r="AZ1883" s="2"/>
    </row>
    <row r="1884" ht="14.25">
      <c r="A1884" s="23"/>
      <c r="B1884" s="23"/>
      <c r="C1884" s="23"/>
      <c r="D1884" s="23"/>
      <c r="E1884" s="23"/>
      <c r="F1884" s="23"/>
      <c r="G1884" s="24"/>
      <c r="H1884" s="25"/>
      <c r="I1884" s="26"/>
      <c r="J1884" s="27"/>
      <c r="K1884" s="27"/>
      <c r="L1884" s="27"/>
      <c r="M1884" s="26"/>
      <c r="N1884" s="28"/>
      <c r="O1884" s="29"/>
      <c r="P1884" s="30"/>
      <c r="Q1884" s="30"/>
      <c r="R1884" s="30"/>
      <c r="S1884" s="31"/>
      <c r="T1884" s="26"/>
      <c r="U1884" s="27"/>
      <c r="V1884" s="82"/>
      <c r="W1884" s="83"/>
      <c r="X1884" s="27"/>
      <c r="Y1884" s="36"/>
      <c r="Z1884" s="27"/>
      <c r="AA1884" s="37"/>
      <c r="AB1884" s="38"/>
      <c r="AC1884" s="39"/>
      <c r="AD1884" s="40"/>
      <c r="AK1884" s="2" t="str">
        <f>IF(ISERROR(MATCH(Table18[[#This Row], [Sector of College]],$AY$2:$AY$4,0)),"0", "1")</f>
        <v>0</v>
      </c>
      <c r="AL1884" s="2" t="str">
        <f>IF(ISERROR(MATCH(Table18[[#This Row], [Type of College]],$AZ$2:$AZ$4,0)),"0", "1")</f>
        <v>0</v>
      </c>
      <c r="AM1884" s="2" t="str">
        <f>IF(ISERROR(MATCH(Table18[[#This Row], [College Category]],$BA$2:$BA$15,0)),"0", "1")</f>
        <v>0</v>
      </c>
      <c r="AN1884" s="2" t="str">
        <f>IF(ISERROR(MATCH(Table18[[#This Row], [Degree Duration]],$BB$3:$BB$12,0)),"0", "1")</f>
        <v>0</v>
      </c>
      <c r="AO1884" s="2" t="str">
        <f>IF(ISERROR(MATCH(#REF!,#REF!,0)),"0", "1")</f>
        <v>0</v>
      </c>
      <c r="AP1884" s="2" t="str">
        <f>IF(ISERROR(MATCH(Table18[[#This Row], [Batch Start Year]],$BC$2:$BC$23,0)),"0", "1")</f>
        <v>0</v>
      </c>
      <c r="AQ1884" s="2" t="str">
        <f>IF(ISERROR(MATCH(Table18[[#This Row], [Batch Start Semester]],$BD$2:$BD$5,0)),"0", "1")</f>
        <v>0</v>
      </c>
      <c r="AR1884" s="2" t="str">
        <f>IF(ISERROR(MATCH(Table18[[#This Row], [Batch Session ]],$BE$2:$BE$5,0)),"0", "1")</f>
        <v>0</v>
      </c>
      <c r="AS1884" s="2" t="str">
        <f>IF(ISERROR(MATCH(Table18[[#This Row], [Current Semester Number ]],$BF$2:$BF$12,0)),"0", "1")</f>
        <v>0</v>
      </c>
      <c r="AT1884" s="2" t="str">
        <f>IF(ISERROR(MATCH(Table18[[#This Row], [Gender]],$BG$2:$BG$4,0)),"0", "1")</f>
        <v>0</v>
      </c>
      <c r="AU1884" s="2" t="str">
        <f>IF(ISERROR(MATCH(Table18[[#This Row], [Quota Type]],$BH$2:$BH$12,0)),"0", "1")</f>
        <v>0</v>
      </c>
      <c r="AV1884" s="2" t="str">
        <f>IF(ISERROR(MATCH(Table18[[#This Row], [Different Ability Type (only for Differently abled students)]],$BI$2:$BI$8,0)),"0", "1")</f>
        <v>0</v>
      </c>
      <c r="AW1884" s="2"/>
      <c r="AX1884" s="2"/>
      <c r="AY1884" s="2"/>
      <c r="AZ1884" s="2"/>
    </row>
    <row r="1885" ht="14.25">
      <c r="A1885" s="23"/>
      <c r="B1885" s="23"/>
      <c r="C1885" s="23"/>
      <c r="D1885" s="23"/>
      <c r="E1885" s="23"/>
      <c r="F1885" s="23"/>
      <c r="G1885" s="24"/>
      <c r="H1885" s="25"/>
      <c r="I1885" s="26"/>
      <c r="J1885" s="27"/>
      <c r="K1885" s="27"/>
      <c r="L1885" s="27"/>
      <c r="M1885" s="26"/>
      <c r="N1885" s="28"/>
      <c r="O1885" s="29"/>
      <c r="P1885" s="30"/>
      <c r="Q1885" s="30"/>
      <c r="R1885" s="30"/>
      <c r="S1885" s="31"/>
      <c r="T1885" s="26"/>
      <c r="U1885" s="27"/>
      <c r="V1885" s="82"/>
      <c r="W1885" s="83"/>
      <c r="X1885" s="27"/>
      <c r="Y1885" s="36"/>
      <c r="Z1885" s="27"/>
      <c r="AA1885" s="37"/>
      <c r="AB1885" s="38"/>
      <c r="AC1885" s="39"/>
      <c r="AD1885" s="40"/>
      <c r="AK1885" s="2" t="str">
        <f>IF(ISERROR(MATCH(Table18[[#This Row], [Sector of College]],$AY$2:$AY$4,0)),"0", "1")</f>
        <v>0</v>
      </c>
      <c r="AL1885" s="2" t="str">
        <f>IF(ISERROR(MATCH(Table18[[#This Row], [Type of College]],$AZ$2:$AZ$4,0)),"0", "1")</f>
        <v>0</v>
      </c>
      <c r="AM1885" s="2" t="str">
        <f>IF(ISERROR(MATCH(Table18[[#This Row], [College Category]],$BA$2:$BA$15,0)),"0", "1")</f>
        <v>0</v>
      </c>
      <c r="AN1885" s="2" t="str">
        <f>IF(ISERROR(MATCH(Table18[[#This Row], [Degree Duration]],$BB$3:$BB$12,0)),"0", "1")</f>
        <v>0</v>
      </c>
      <c r="AO1885" s="2" t="str">
        <f>IF(ISERROR(MATCH(#REF!,#REF!,0)),"0", "1")</f>
        <v>0</v>
      </c>
      <c r="AP1885" s="2" t="str">
        <f>IF(ISERROR(MATCH(Table18[[#This Row], [Batch Start Year]],$BC$2:$BC$23,0)),"0", "1")</f>
        <v>0</v>
      </c>
      <c r="AQ1885" s="2" t="str">
        <f>IF(ISERROR(MATCH(Table18[[#This Row], [Batch Start Semester]],$BD$2:$BD$5,0)),"0", "1")</f>
        <v>0</v>
      </c>
      <c r="AR1885" s="2" t="str">
        <f>IF(ISERROR(MATCH(Table18[[#This Row], [Batch Session ]],$BE$2:$BE$5,0)),"0", "1")</f>
        <v>0</v>
      </c>
      <c r="AS1885" s="2" t="str">
        <f>IF(ISERROR(MATCH(Table18[[#This Row], [Current Semester Number ]],$BF$2:$BF$12,0)),"0", "1")</f>
        <v>0</v>
      </c>
      <c r="AT1885" s="2" t="str">
        <f>IF(ISERROR(MATCH(Table18[[#This Row], [Gender]],$BG$2:$BG$4,0)),"0", "1")</f>
        <v>0</v>
      </c>
      <c r="AU1885" s="2" t="str">
        <f>IF(ISERROR(MATCH(Table18[[#This Row], [Quota Type]],$BH$2:$BH$12,0)),"0", "1")</f>
        <v>0</v>
      </c>
      <c r="AV1885" s="2" t="str">
        <f>IF(ISERROR(MATCH(Table18[[#This Row], [Different Ability Type (only for Differently abled students)]],$BI$2:$BI$8,0)),"0", "1")</f>
        <v>0</v>
      </c>
      <c r="AW1885" s="2"/>
      <c r="AX1885" s="2"/>
      <c r="AY1885" s="2"/>
      <c r="AZ1885" s="2"/>
    </row>
    <row r="1886" ht="14.25">
      <c r="A1886" s="23"/>
      <c r="B1886" s="23"/>
      <c r="C1886" s="23"/>
      <c r="D1886" s="23"/>
      <c r="E1886" s="23"/>
      <c r="F1886" s="23"/>
      <c r="G1886" s="24"/>
      <c r="H1886" s="25"/>
      <c r="I1886" s="26"/>
      <c r="J1886" s="27"/>
      <c r="K1886" s="27"/>
      <c r="L1886" s="27"/>
      <c r="M1886" s="26"/>
      <c r="N1886" s="28"/>
      <c r="O1886" s="29"/>
      <c r="P1886" s="30"/>
      <c r="Q1886" s="30"/>
      <c r="R1886" s="30"/>
      <c r="S1886" s="31"/>
      <c r="T1886" s="26"/>
      <c r="U1886" s="27"/>
      <c r="V1886" s="82"/>
      <c r="W1886" s="83"/>
      <c r="X1886" s="27"/>
      <c r="Y1886" s="36"/>
      <c r="Z1886" s="27"/>
      <c r="AA1886" s="37"/>
      <c r="AB1886" s="38"/>
      <c r="AC1886" s="39"/>
      <c r="AD1886" s="40"/>
      <c r="AK1886" s="2" t="str">
        <f>IF(ISERROR(MATCH(Table18[[#This Row], [Sector of College]],$AY$2:$AY$4,0)),"0", "1")</f>
        <v>0</v>
      </c>
      <c r="AL1886" s="2" t="str">
        <f>IF(ISERROR(MATCH(Table18[[#This Row], [Type of College]],$AZ$2:$AZ$4,0)),"0", "1")</f>
        <v>0</v>
      </c>
      <c r="AM1886" s="2" t="str">
        <f>IF(ISERROR(MATCH(Table18[[#This Row], [College Category]],$BA$2:$BA$15,0)),"0", "1")</f>
        <v>0</v>
      </c>
      <c r="AN1886" s="2" t="str">
        <f>IF(ISERROR(MATCH(Table18[[#This Row], [Degree Duration]],$BB$3:$BB$12,0)),"0", "1")</f>
        <v>0</v>
      </c>
      <c r="AO1886" s="2" t="str">
        <f>IF(ISERROR(MATCH(#REF!,#REF!,0)),"0", "1")</f>
        <v>0</v>
      </c>
      <c r="AP1886" s="2" t="str">
        <f>IF(ISERROR(MATCH(Table18[[#This Row], [Batch Start Year]],$BC$2:$BC$23,0)),"0", "1")</f>
        <v>0</v>
      </c>
      <c r="AQ1886" s="2" t="str">
        <f>IF(ISERROR(MATCH(Table18[[#This Row], [Batch Start Semester]],$BD$2:$BD$5,0)),"0", "1")</f>
        <v>0</v>
      </c>
      <c r="AR1886" s="2" t="str">
        <f>IF(ISERROR(MATCH(Table18[[#This Row], [Batch Session ]],$BE$2:$BE$5,0)),"0", "1")</f>
        <v>0</v>
      </c>
      <c r="AS1886" s="2" t="str">
        <f>IF(ISERROR(MATCH(Table18[[#This Row], [Current Semester Number ]],$BF$2:$BF$12,0)),"0", "1")</f>
        <v>0</v>
      </c>
      <c r="AT1886" s="2" t="str">
        <f>IF(ISERROR(MATCH(Table18[[#This Row], [Gender]],$BG$2:$BG$4,0)),"0", "1")</f>
        <v>0</v>
      </c>
      <c r="AU1886" s="2" t="str">
        <f>IF(ISERROR(MATCH(Table18[[#This Row], [Quota Type]],$BH$2:$BH$12,0)),"0", "1")</f>
        <v>0</v>
      </c>
      <c r="AV1886" s="2" t="str">
        <f>IF(ISERROR(MATCH(Table18[[#This Row], [Different Ability Type (only for Differently abled students)]],$BI$2:$BI$8,0)),"0", "1")</f>
        <v>0</v>
      </c>
      <c r="AW1886" s="2"/>
      <c r="AX1886" s="2"/>
      <c r="AY1886" s="2"/>
      <c r="AZ1886" s="2"/>
    </row>
    <row r="1887" ht="14.25">
      <c r="A1887" s="23"/>
      <c r="B1887" s="23"/>
      <c r="C1887" s="23"/>
      <c r="D1887" s="23"/>
      <c r="E1887" s="23"/>
      <c r="F1887" s="23"/>
      <c r="G1887" s="24"/>
      <c r="H1887" s="25"/>
      <c r="I1887" s="26"/>
      <c r="J1887" s="27"/>
      <c r="K1887" s="27"/>
      <c r="L1887" s="27"/>
      <c r="M1887" s="26"/>
      <c r="N1887" s="28"/>
      <c r="O1887" s="29"/>
      <c r="P1887" s="30"/>
      <c r="Q1887" s="30"/>
      <c r="R1887" s="30"/>
      <c r="S1887" s="31"/>
      <c r="T1887" s="26"/>
      <c r="U1887" s="27"/>
      <c r="V1887" s="82"/>
      <c r="W1887" s="83"/>
      <c r="X1887" s="27"/>
      <c r="Y1887" s="36"/>
      <c r="Z1887" s="27"/>
      <c r="AA1887" s="37"/>
      <c r="AB1887" s="38"/>
      <c r="AC1887" s="39"/>
      <c r="AD1887" s="40"/>
      <c r="AK1887" s="2" t="str">
        <f>IF(ISERROR(MATCH(Table18[[#This Row], [Sector of College]],$AY$2:$AY$4,0)),"0", "1")</f>
        <v>0</v>
      </c>
      <c r="AL1887" s="2" t="str">
        <f>IF(ISERROR(MATCH(Table18[[#This Row], [Type of College]],$AZ$2:$AZ$4,0)),"0", "1")</f>
        <v>0</v>
      </c>
      <c r="AM1887" s="2" t="str">
        <f>IF(ISERROR(MATCH(Table18[[#This Row], [College Category]],$BA$2:$BA$15,0)),"0", "1")</f>
        <v>0</v>
      </c>
      <c r="AN1887" s="2" t="str">
        <f>IF(ISERROR(MATCH(Table18[[#This Row], [Degree Duration]],$BB$3:$BB$12,0)),"0", "1")</f>
        <v>0</v>
      </c>
      <c r="AO1887" s="2" t="str">
        <f>IF(ISERROR(MATCH(#REF!,#REF!,0)),"0", "1")</f>
        <v>0</v>
      </c>
      <c r="AP1887" s="2" t="str">
        <f>IF(ISERROR(MATCH(Table18[[#This Row], [Batch Start Year]],$BC$2:$BC$23,0)),"0", "1")</f>
        <v>0</v>
      </c>
      <c r="AQ1887" s="2" t="str">
        <f>IF(ISERROR(MATCH(Table18[[#This Row], [Batch Start Semester]],$BD$2:$BD$5,0)),"0", "1")</f>
        <v>0</v>
      </c>
      <c r="AR1887" s="2" t="str">
        <f>IF(ISERROR(MATCH(Table18[[#This Row], [Batch Session ]],$BE$2:$BE$5,0)),"0", "1")</f>
        <v>0</v>
      </c>
      <c r="AS1887" s="2" t="str">
        <f>IF(ISERROR(MATCH(Table18[[#This Row], [Current Semester Number ]],$BF$2:$BF$12,0)),"0", "1")</f>
        <v>0</v>
      </c>
      <c r="AT1887" s="2" t="str">
        <f>IF(ISERROR(MATCH(Table18[[#This Row], [Gender]],$BG$2:$BG$4,0)),"0", "1")</f>
        <v>0</v>
      </c>
      <c r="AU1887" s="2" t="str">
        <f>IF(ISERROR(MATCH(Table18[[#This Row], [Quota Type]],$BH$2:$BH$12,0)),"0", "1")</f>
        <v>0</v>
      </c>
      <c r="AV1887" s="2" t="str">
        <f>IF(ISERROR(MATCH(Table18[[#This Row], [Different Ability Type (only for Differently abled students)]],$BI$2:$BI$8,0)),"0", "1")</f>
        <v>0</v>
      </c>
      <c r="AW1887" s="2"/>
      <c r="AX1887" s="2"/>
      <c r="AY1887" s="2"/>
      <c r="AZ1887" s="2"/>
    </row>
    <row r="1888" ht="14.25">
      <c r="A1888" s="23"/>
      <c r="B1888" s="23"/>
      <c r="C1888" s="23"/>
      <c r="D1888" s="23"/>
      <c r="E1888" s="23"/>
      <c r="F1888" s="23"/>
      <c r="G1888" s="24"/>
      <c r="H1888" s="25"/>
      <c r="I1888" s="26"/>
      <c r="J1888" s="27"/>
      <c r="K1888" s="27"/>
      <c r="L1888" s="27"/>
      <c r="M1888" s="26"/>
      <c r="N1888" s="28"/>
      <c r="O1888" s="29"/>
      <c r="P1888" s="30"/>
      <c r="Q1888" s="30"/>
      <c r="R1888" s="30"/>
      <c r="S1888" s="31"/>
      <c r="T1888" s="26"/>
      <c r="U1888" s="27"/>
      <c r="V1888" s="82"/>
      <c r="W1888" s="83"/>
      <c r="X1888" s="27"/>
      <c r="Y1888" s="36"/>
      <c r="Z1888" s="27"/>
      <c r="AA1888" s="37"/>
      <c r="AB1888" s="38"/>
      <c r="AC1888" s="39"/>
      <c r="AD1888" s="40"/>
      <c r="AK1888" s="2" t="str">
        <f>IF(ISERROR(MATCH(Table18[[#This Row], [Sector of College]],$AY$2:$AY$4,0)),"0", "1")</f>
        <v>0</v>
      </c>
      <c r="AL1888" s="2" t="str">
        <f>IF(ISERROR(MATCH(Table18[[#This Row], [Type of College]],$AZ$2:$AZ$4,0)),"0", "1")</f>
        <v>0</v>
      </c>
      <c r="AM1888" s="2" t="str">
        <f>IF(ISERROR(MATCH(Table18[[#This Row], [College Category]],$BA$2:$BA$15,0)),"0", "1")</f>
        <v>0</v>
      </c>
      <c r="AN1888" s="2" t="str">
        <f>IF(ISERROR(MATCH(Table18[[#This Row], [Degree Duration]],$BB$3:$BB$12,0)),"0", "1")</f>
        <v>0</v>
      </c>
      <c r="AO1888" s="2" t="str">
        <f>IF(ISERROR(MATCH(#REF!,#REF!,0)),"0", "1")</f>
        <v>0</v>
      </c>
      <c r="AP1888" s="2" t="str">
        <f>IF(ISERROR(MATCH(Table18[[#This Row], [Batch Start Year]],$BC$2:$BC$23,0)),"0", "1")</f>
        <v>0</v>
      </c>
      <c r="AQ1888" s="2" t="str">
        <f>IF(ISERROR(MATCH(Table18[[#This Row], [Batch Start Semester]],$BD$2:$BD$5,0)),"0", "1")</f>
        <v>0</v>
      </c>
      <c r="AR1888" s="2" t="str">
        <f>IF(ISERROR(MATCH(Table18[[#This Row], [Batch Session ]],$BE$2:$BE$5,0)),"0", "1")</f>
        <v>0</v>
      </c>
      <c r="AS1888" s="2" t="str">
        <f>IF(ISERROR(MATCH(Table18[[#This Row], [Current Semester Number ]],$BF$2:$BF$12,0)),"0", "1")</f>
        <v>0</v>
      </c>
      <c r="AT1888" s="2" t="str">
        <f>IF(ISERROR(MATCH(Table18[[#This Row], [Gender]],$BG$2:$BG$4,0)),"0", "1")</f>
        <v>0</v>
      </c>
      <c r="AU1888" s="2" t="str">
        <f>IF(ISERROR(MATCH(Table18[[#This Row], [Quota Type]],$BH$2:$BH$12,0)),"0", "1")</f>
        <v>0</v>
      </c>
      <c r="AV1888" s="2" t="str">
        <f>IF(ISERROR(MATCH(Table18[[#This Row], [Different Ability Type (only for Differently abled students)]],$BI$2:$BI$8,0)),"0", "1")</f>
        <v>0</v>
      </c>
      <c r="AW1888" s="2"/>
      <c r="AX1888" s="2"/>
      <c r="AY1888" s="2"/>
      <c r="AZ1888" s="2"/>
    </row>
    <row r="1889" ht="14.25">
      <c r="A1889" s="23"/>
      <c r="B1889" s="23"/>
      <c r="C1889" s="23"/>
      <c r="D1889" s="23"/>
      <c r="E1889" s="23"/>
      <c r="F1889" s="23"/>
      <c r="G1889" s="24"/>
      <c r="H1889" s="25"/>
      <c r="I1889" s="26"/>
      <c r="J1889" s="27"/>
      <c r="K1889" s="27"/>
      <c r="L1889" s="27"/>
      <c r="M1889" s="26"/>
      <c r="N1889" s="28"/>
      <c r="O1889" s="29"/>
      <c r="P1889" s="30"/>
      <c r="Q1889" s="30"/>
      <c r="R1889" s="30"/>
      <c r="S1889" s="31"/>
      <c r="T1889" s="26"/>
      <c r="U1889" s="27"/>
      <c r="V1889" s="82"/>
      <c r="W1889" s="83"/>
      <c r="X1889" s="27"/>
      <c r="Y1889" s="36"/>
      <c r="Z1889" s="27"/>
      <c r="AA1889" s="37"/>
      <c r="AB1889" s="38"/>
      <c r="AC1889" s="39"/>
      <c r="AD1889" s="40"/>
      <c r="AK1889" s="2" t="str">
        <f>IF(ISERROR(MATCH(Table18[[#This Row], [Sector of College]],$AY$2:$AY$4,0)),"0", "1")</f>
        <v>0</v>
      </c>
      <c r="AL1889" s="2" t="str">
        <f>IF(ISERROR(MATCH(Table18[[#This Row], [Type of College]],$AZ$2:$AZ$4,0)),"0", "1")</f>
        <v>0</v>
      </c>
      <c r="AM1889" s="2" t="str">
        <f>IF(ISERROR(MATCH(Table18[[#This Row], [College Category]],$BA$2:$BA$15,0)),"0", "1")</f>
        <v>0</v>
      </c>
      <c r="AN1889" s="2" t="str">
        <f>IF(ISERROR(MATCH(Table18[[#This Row], [Degree Duration]],$BB$3:$BB$12,0)),"0", "1")</f>
        <v>0</v>
      </c>
      <c r="AO1889" s="2" t="str">
        <f>IF(ISERROR(MATCH(#REF!,#REF!,0)),"0", "1")</f>
        <v>0</v>
      </c>
      <c r="AP1889" s="2" t="str">
        <f>IF(ISERROR(MATCH(Table18[[#This Row], [Batch Start Year]],$BC$2:$BC$23,0)),"0", "1")</f>
        <v>0</v>
      </c>
      <c r="AQ1889" s="2" t="str">
        <f>IF(ISERROR(MATCH(Table18[[#This Row], [Batch Start Semester]],$BD$2:$BD$5,0)),"0", "1")</f>
        <v>0</v>
      </c>
      <c r="AR1889" s="2" t="str">
        <f>IF(ISERROR(MATCH(Table18[[#This Row], [Batch Session ]],$BE$2:$BE$5,0)),"0", "1")</f>
        <v>0</v>
      </c>
      <c r="AS1889" s="2" t="str">
        <f>IF(ISERROR(MATCH(Table18[[#This Row], [Current Semester Number ]],$BF$2:$BF$12,0)),"0", "1")</f>
        <v>0</v>
      </c>
      <c r="AT1889" s="2" t="str">
        <f>IF(ISERROR(MATCH(Table18[[#This Row], [Gender]],$BG$2:$BG$4,0)),"0", "1")</f>
        <v>0</v>
      </c>
      <c r="AU1889" s="2" t="str">
        <f>IF(ISERROR(MATCH(Table18[[#This Row], [Quota Type]],$BH$2:$BH$12,0)),"0", "1")</f>
        <v>0</v>
      </c>
      <c r="AV1889" s="2" t="str">
        <f>IF(ISERROR(MATCH(Table18[[#This Row], [Different Ability Type (only for Differently abled students)]],$BI$2:$BI$8,0)),"0", "1")</f>
        <v>0</v>
      </c>
      <c r="AW1889" s="2"/>
      <c r="AX1889" s="2"/>
      <c r="AY1889" s="2"/>
      <c r="AZ1889" s="2"/>
    </row>
    <row r="1890" ht="14.25">
      <c r="A1890" s="23"/>
      <c r="B1890" s="23"/>
      <c r="C1890" s="23"/>
      <c r="D1890" s="23"/>
      <c r="E1890" s="23"/>
      <c r="F1890" s="23"/>
      <c r="G1890" s="24"/>
      <c r="H1890" s="25"/>
      <c r="I1890" s="26"/>
      <c r="J1890" s="27"/>
      <c r="K1890" s="27"/>
      <c r="L1890" s="27"/>
      <c r="M1890" s="26"/>
      <c r="N1890" s="28"/>
      <c r="O1890" s="29"/>
      <c r="P1890" s="30"/>
      <c r="Q1890" s="30"/>
      <c r="R1890" s="30"/>
      <c r="S1890" s="31"/>
      <c r="T1890" s="26"/>
      <c r="U1890" s="27"/>
      <c r="V1890" s="82"/>
      <c r="W1890" s="83"/>
      <c r="X1890" s="27"/>
      <c r="Y1890" s="36"/>
      <c r="Z1890" s="27"/>
      <c r="AA1890" s="37"/>
      <c r="AB1890" s="38"/>
      <c r="AC1890" s="39"/>
      <c r="AD1890" s="40"/>
      <c r="AK1890" s="2" t="str">
        <f>IF(ISERROR(MATCH(Table18[[#This Row], [Sector of College]],$AY$2:$AY$4,0)),"0", "1")</f>
        <v>0</v>
      </c>
      <c r="AL1890" s="2" t="str">
        <f>IF(ISERROR(MATCH(Table18[[#This Row], [Type of College]],$AZ$2:$AZ$4,0)),"0", "1")</f>
        <v>0</v>
      </c>
      <c r="AM1890" s="2" t="str">
        <f>IF(ISERROR(MATCH(Table18[[#This Row], [College Category]],$BA$2:$BA$15,0)),"0", "1")</f>
        <v>0</v>
      </c>
      <c r="AN1890" s="2" t="str">
        <f>IF(ISERROR(MATCH(Table18[[#This Row], [Degree Duration]],$BB$3:$BB$12,0)),"0", "1")</f>
        <v>0</v>
      </c>
      <c r="AO1890" s="2" t="str">
        <f>IF(ISERROR(MATCH(#REF!,#REF!,0)),"0", "1")</f>
        <v>0</v>
      </c>
      <c r="AP1890" s="2" t="str">
        <f>IF(ISERROR(MATCH(Table18[[#This Row], [Batch Start Year]],$BC$2:$BC$23,0)),"0", "1")</f>
        <v>0</v>
      </c>
      <c r="AQ1890" s="2" t="str">
        <f>IF(ISERROR(MATCH(Table18[[#This Row], [Batch Start Semester]],$BD$2:$BD$5,0)),"0", "1")</f>
        <v>0</v>
      </c>
      <c r="AR1890" s="2" t="str">
        <f>IF(ISERROR(MATCH(Table18[[#This Row], [Batch Session ]],$BE$2:$BE$5,0)),"0", "1")</f>
        <v>0</v>
      </c>
      <c r="AS1890" s="2" t="str">
        <f>IF(ISERROR(MATCH(Table18[[#This Row], [Current Semester Number ]],$BF$2:$BF$12,0)),"0", "1")</f>
        <v>0</v>
      </c>
      <c r="AT1890" s="2" t="str">
        <f>IF(ISERROR(MATCH(Table18[[#This Row], [Gender]],$BG$2:$BG$4,0)),"0", "1")</f>
        <v>0</v>
      </c>
      <c r="AU1890" s="2" t="str">
        <f>IF(ISERROR(MATCH(Table18[[#This Row], [Quota Type]],$BH$2:$BH$12,0)),"0", "1")</f>
        <v>0</v>
      </c>
      <c r="AV1890" s="2" t="str">
        <f>IF(ISERROR(MATCH(Table18[[#This Row], [Different Ability Type (only for Differently abled students)]],$BI$2:$BI$8,0)),"0", "1")</f>
        <v>0</v>
      </c>
      <c r="AW1890" s="2"/>
      <c r="AX1890" s="2"/>
      <c r="AY1890" s="2"/>
      <c r="AZ1890" s="2"/>
    </row>
    <row r="1891" ht="14.25">
      <c r="A1891" s="23"/>
      <c r="B1891" s="23"/>
      <c r="C1891" s="23"/>
      <c r="D1891" s="23"/>
      <c r="E1891" s="23"/>
      <c r="F1891" s="23"/>
      <c r="G1891" s="24"/>
      <c r="H1891" s="25"/>
      <c r="I1891" s="26"/>
      <c r="J1891" s="27"/>
      <c r="K1891" s="27"/>
      <c r="L1891" s="27"/>
      <c r="M1891" s="26"/>
      <c r="N1891" s="28"/>
      <c r="O1891" s="29"/>
      <c r="P1891" s="30"/>
      <c r="Q1891" s="30"/>
      <c r="R1891" s="30"/>
      <c r="S1891" s="31"/>
      <c r="T1891" s="26"/>
      <c r="U1891" s="27"/>
      <c r="V1891" s="82"/>
      <c r="W1891" s="83"/>
      <c r="X1891" s="27"/>
      <c r="Y1891" s="36"/>
      <c r="Z1891" s="27"/>
      <c r="AA1891" s="37"/>
      <c r="AB1891" s="38"/>
      <c r="AC1891" s="39"/>
      <c r="AD1891" s="40"/>
      <c r="AK1891" s="2" t="str">
        <f>IF(ISERROR(MATCH(Table18[[#This Row], [Sector of College]],$AY$2:$AY$4,0)),"0", "1")</f>
        <v>0</v>
      </c>
      <c r="AL1891" s="2" t="str">
        <f>IF(ISERROR(MATCH(Table18[[#This Row], [Type of College]],$AZ$2:$AZ$4,0)),"0", "1")</f>
        <v>0</v>
      </c>
      <c r="AM1891" s="2" t="str">
        <f>IF(ISERROR(MATCH(Table18[[#This Row], [College Category]],$BA$2:$BA$15,0)),"0", "1")</f>
        <v>0</v>
      </c>
      <c r="AN1891" s="2" t="str">
        <f>IF(ISERROR(MATCH(Table18[[#This Row], [Degree Duration]],$BB$3:$BB$12,0)),"0", "1")</f>
        <v>0</v>
      </c>
      <c r="AO1891" s="2" t="str">
        <f>IF(ISERROR(MATCH(#REF!,#REF!,0)),"0", "1")</f>
        <v>0</v>
      </c>
      <c r="AP1891" s="2" t="str">
        <f>IF(ISERROR(MATCH(Table18[[#This Row], [Batch Start Year]],$BC$2:$BC$23,0)),"0", "1")</f>
        <v>0</v>
      </c>
      <c r="AQ1891" s="2" t="str">
        <f>IF(ISERROR(MATCH(Table18[[#This Row], [Batch Start Semester]],$BD$2:$BD$5,0)),"0", "1")</f>
        <v>0</v>
      </c>
      <c r="AR1891" s="2" t="str">
        <f>IF(ISERROR(MATCH(Table18[[#This Row], [Batch Session ]],$BE$2:$BE$5,0)),"0", "1")</f>
        <v>0</v>
      </c>
      <c r="AS1891" s="2" t="str">
        <f>IF(ISERROR(MATCH(Table18[[#This Row], [Current Semester Number ]],$BF$2:$BF$12,0)),"0", "1")</f>
        <v>0</v>
      </c>
      <c r="AT1891" s="2" t="str">
        <f>IF(ISERROR(MATCH(Table18[[#This Row], [Gender]],$BG$2:$BG$4,0)),"0", "1")</f>
        <v>0</v>
      </c>
      <c r="AU1891" s="2" t="str">
        <f>IF(ISERROR(MATCH(Table18[[#This Row], [Quota Type]],$BH$2:$BH$12,0)),"0", "1")</f>
        <v>0</v>
      </c>
      <c r="AV1891" s="2" t="str">
        <f>IF(ISERROR(MATCH(Table18[[#This Row], [Different Ability Type (only for Differently abled students)]],$BI$2:$BI$8,0)),"0", "1")</f>
        <v>0</v>
      </c>
      <c r="AW1891" s="2"/>
      <c r="AX1891" s="2"/>
      <c r="AY1891" s="2"/>
      <c r="AZ1891" s="2"/>
    </row>
    <row r="1892" ht="14.25">
      <c r="A1892" s="23"/>
      <c r="B1892" s="23"/>
      <c r="C1892" s="23"/>
      <c r="D1892" s="23"/>
      <c r="E1892" s="23"/>
      <c r="F1892" s="23"/>
      <c r="G1892" s="24"/>
      <c r="H1892" s="25"/>
      <c r="I1892" s="26"/>
      <c r="J1892" s="27"/>
      <c r="K1892" s="27"/>
      <c r="L1892" s="27"/>
      <c r="M1892" s="26"/>
      <c r="N1892" s="28"/>
      <c r="O1892" s="29"/>
      <c r="P1892" s="30"/>
      <c r="Q1892" s="30"/>
      <c r="R1892" s="30"/>
      <c r="S1892" s="31"/>
      <c r="T1892" s="26"/>
      <c r="U1892" s="27"/>
      <c r="V1892" s="82"/>
      <c r="W1892" s="83"/>
      <c r="X1892" s="27"/>
      <c r="Y1892" s="36"/>
      <c r="Z1892" s="27"/>
      <c r="AA1892" s="37"/>
      <c r="AB1892" s="38"/>
      <c r="AC1892" s="39"/>
      <c r="AD1892" s="40"/>
      <c r="AK1892" s="2" t="str">
        <f>IF(ISERROR(MATCH(Table18[[#This Row], [Sector of College]],$AY$2:$AY$4,0)),"0", "1")</f>
        <v>0</v>
      </c>
      <c r="AL1892" s="2" t="str">
        <f>IF(ISERROR(MATCH(Table18[[#This Row], [Type of College]],$AZ$2:$AZ$4,0)),"0", "1")</f>
        <v>0</v>
      </c>
      <c r="AM1892" s="2" t="str">
        <f>IF(ISERROR(MATCH(Table18[[#This Row], [College Category]],$BA$2:$BA$15,0)),"0", "1")</f>
        <v>0</v>
      </c>
      <c r="AN1892" s="2" t="str">
        <f>IF(ISERROR(MATCH(Table18[[#This Row], [Degree Duration]],$BB$3:$BB$12,0)),"0", "1")</f>
        <v>0</v>
      </c>
      <c r="AO1892" s="2" t="str">
        <f>IF(ISERROR(MATCH(#REF!,#REF!,0)),"0", "1")</f>
        <v>0</v>
      </c>
      <c r="AP1892" s="2" t="str">
        <f>IF(ISERROR(MATCH(Table18[[#This Row], [Batch Start Year]],$BC$2:$BC$23,0)),"0", "1")</f>
        <v>0</v>
      </c>
      <c r="AQ1892" s="2" t="str">
        <f>IF(ISERROR(MATCH(Table18[[#This Row], [Batch Start Semester]],$BD$2:$BD$5,0)),"0", "1")</f>
        <v>0</v>
      </c>
      <c r="AR1892" s="2" t="str">
        <f>IF(ISERROR(MATCH(Table18[[#This Row], [Batch Session ]],$BE$2:$BE$5,0)),"0", "1")</f>
        <v>0</v>
      </c>
      <c r="AS1892" s="2" t="str">
        <f>IF(ISERROR(MATCH(Table18[[#This Row], [Current Semester Number ]],$BF$2:$BF$12,0)),"0", "1")</f>
        <v>0</v>
      </c>
      <c r="AT1892" s="2" t="str">
        <f>IF(ISERROR(MATCH(Table18[[#This Row], [Gender]],$BG$2:$BG$4,0)),"0", "1")</f>
        <v>0</v>
      </c>
      <c r="AU1892" s="2" t="str">
        <f>IF(ISERROR(MATCH(Table18[[#This Row], [Quota Type]],$BH$2:$BH$12,0)),"0", "1")</f>
        <v>0</v>
      </c>
      <c r="AV1892" s="2" t="str">
        <f>IF(ISERROR(MATCH(Table18[[#This Row], [Different Ability Type (only for Differently abled students)]],$BI$2:$BI$8,0)),"0", "1")</f>
        <v>0</v>
      </c>
      <c r="AW1892" s="2"/>
      <c r="AX1892" s="2"/>
      <c r="AY1892" s="2"/>
      <c r="AZ1892" s="2"/>
    </row>
    <row r="1893" ht="14.25">
      <c r="A1893" s="23"/>
      <c r="B1893" s="23"/>
      <c r="C1893" s="23"/>
      <c r="D1893" s="23"/>
      <c r="E1893" s="23"/>
      <c r="F1893" s="23"/>
      <c r="G1893" s="24"/>
      <c r="H1893" s="25"/>
      <c r="I1893" s="26"/>
      <c r="J1893" s="27"/>
      <c r="K1893" s="27"/>
      <c r="L1893" s="27"/>
      <c r="M1893" s="26"/>
      <c r="N1893" s="28"/>
      <c r="O1893" s="29"/>
      <c r="P1893" s="30"/>
      <c r="Q1893" s="30"/>
      <c r="R1893" s="30"/>
      <c r="S1893" s="31"/>
      <c r="T1893" s="26"/>
      <c r="U1893" s="27"/>
      <c r="V1893" s="82"/>
      <c r="W1893" s="83"/>
      <c r="X1893" s="27"/>
      <c r="Y1893" s="36"/>
      <c r="Z1893" s="27"/>
      <c r="AA1893" s="37"/>
      <c r="AB1893" s="38"/>
      <c r="AC1893" s="39"/>
      <c r="AD1893" s="40"/>
      <c r="AK1893" s="2" t="str">
        <f>IF(ISERROR(MATCH(Table18[[#This Row], [Sector of College]],$AY$2:$AY$4,0)),"0", "1")</f>
        <v>0</v>
      </c>
      <c r="AL1893" s="2" t="str">
        <f>IF(ISERROR(MATCH(Table18[[#This Row], [Type of College]],$AZ$2:$AZ$4,0)),"0", "1")</f>
        <v>0</v>
      </c>
      <c r="AM1893" s="2" t="str">
        <f>IF(ISERROR(MATCH(Table18[[#This Row], [College Category]],$BA$2:$BA$15,0)),"0", "1")</f>
        <v>0</v>
      </c>
      <c r="AN1893" s="2" t="str">
        <f>IF(ISERROR(MATCH(Table18[[#This Row], [Degree Duration]],$BB$3:$BB$12,0)),"0", "1")</f>
        <v>0</v>
      </c>
      <c r="AO1893" s="2" t="str">
        <f>IF(ISERROR(MATCH(#REF!,#REF!,0)),"0", "1")</f>
        <v>0</v>
      </c>
      <c r="AP1893" s="2" t="str">
        <f>IF(ISERROR(MATCH(Table18[[#This Row], [Batch Start Year]],$BC$2:$BC$23,0)),"0", "1")</f>
        <v>0</v>
      </c>
      <c r="AQ1893" s="2" t="str">
        <f>IF(ISERROR(MATCH(Table18[[#This Row], [Batch Start Semester]],$BD$2:$BD$5,0)),"0", "1")</f>
        <v>0</v>
      </c>
      <c r="AR1893" s="2" t="str">
        <f>IF(ISERROR(MATCH(Table18[[#This Row], [Batch Session ]],$BE$2:$BE$5,0)),"0", "1")</f>
        <v>0</v>
      </c>
      <c r="AS1893" s="2" t="str">
        <f>IF(ISERROR(MATCH(Table18[[#This Row], [Current Semester Number ]],$BF$2:$BF$12,0)),"0", "1")</f>
        <v>0</v>
      </c>
      <c r="AT1893" s="2" t="str">
        <f>IF(ISERROR(MATCH(Table18[[#This Row], [Gender]],$BG$2:$BG$4,0)),"0", "1")</f>
        <v>0</v>
      </c>
      <c r="AU1893" s="2" t="str">
        <f>IF(ISERROR(MATCH(Table18[[#This Row], [Quota Type]],$BH$2:$BH$12,0)),"0", "1")</f>
        <v>0</v>
      </c>
      <c r="AV1893" s="2" t="str">
        <f>IF(ISERROR(MATCH(Table18[[#This Row], [Different Ability Type (only for Differently abled students)]],$BI$2:$BI$8,0)),"0", "1")</f>
        <v>0</v>
      </c>
      <c r="AW1893" s="2"/>
      <c r="AX1893" s="2"/>
      <c r="AY1893" s="2"/>
      <c r="AZ1893" s="2"/>
    </row>
    <row r="1894" ht="14.25">
      <c r="A1894" s="23"/>
      <c r="B1894" s="23"/>
      <c r="C1894" s="23"/>
      <c r="D1894" s="23"/>
      <c r="E1894" s="23"/>
      <c r="F1894" s="23"/>
      <c r="G1894" s="24"/>
      <c r="H1894" s="25"/>
      <c r="I1894" s="26"/>
      <c r="J1894" s="27"/>
      <c r="K1894" s="27"/>
      <c r="L1894" s="27"/>
      <c r="M1894" s="26"/>
      <c r="N1894" s="28"/>
      <c r="O1894" s="29"/>
      <c r="P1894" s="30"/>
      <c r="Q1894" s="30"/>
      <c r="R1894" s="30"/>
      <c r="S1894" s="31"/>
      <c r="T1894" s="26"/>
      <c r="U1894" s="27"/>
      <c r="V1894" s="82"/>
      <c r="W1894" s="83"/>
      <c r="X1894" s="27"/>
      <c r="Y1894" s="36"/>
      <c r="Z1894" s="27"/>
      <c r="AA1894" s="37"/>
      <c r="AB1894" s="38"/>
      <c r="AC1894" s="39"/>
      <c r="AD1894" s="40"/>
      <c r="AK1894" s="2" t="str">
        <f>IF(ISERROR(MATCH(Table18[[#This Row], [Sector of College]],$AY$2:$AY$4,0)),"0", "1")</f>
        <v>0</v>
      </c>
      <c r="AL1894" s="2" t="str">
        <f>IF(ISERROR(MATCH(Table18[[#This Row], [Type of College]],$AZ$2:$AZ$4,0)),"0", "1")</f>
        <v>0</v>
      </c>
      <c r="AM1894" s="2" t="str">
        <f>IF(ISERROR(MATCH(Table18[[#This Row], [College Category]],$BA$2:$BA$15,0)),"0", "1")</f>
        <v>0</v>
      </c>
      <c r="AN1894" s="2" t="str">
        <f>IF(ISERROR(MATCH(Table18[[#This Row], [Degree Duration]],$BB$3:$BB$12,0)),"0", "1")</f>
        <v>0</v>
      </c>
      <c r="AO1894" s="2" t="str">
        <f>IF(ISERROR(MATCH(#REF!,#REF!,0)),"0", "1")</f>
        <v>0</v>
      </c>
      <c r="AP1894" s="2" t="str">
        <f>IF(ISERROR(MATCH(Table18[[#This Row], [Batch Start Year]],$BC$2:$BC$23,0)),"0", "1")</f>
        <v>0</v>
      </c>
      <c r="AQ1894" s="2" t="str">
        <f>IF(ISERROR(MATCH(Table18[[#This Row], [Batch Start Semester]],$BD$2:$BD$5,0)),"0", "1")</f>
        <v>0</v>
      </c>
      <c r="AR1894" s="2" t="str">
        <f>IF(ISERROR(MATCH(Table18[[#This Row], [Batch Session ]],$BE$2:$BE$5,0)),"0", "1")</f>
        <v>0</v>
      </c>
      <c r="AS1894" s="2" t="str">
        <f>IF(ISERROR(MATCH(Table18[[#This Row], [Current Semester Number ]],$BF$2:$BF$12,0)),"0", "1")</f>
        <v>0</v>
      </c>
      <c r="AT1894" s="2" t="str">
        <f>IF(ISERROR(MATCH(Table18[[#This Row], [Gender]],$BG$2:$BG$4,0)),"0", "1")</f>
        <v>0</v>
      </c>
      <c r="AU1894" s="2" t="str">
        <f>IF(ISERROR(MATCH(Table18[[#This Row], [Quota Type]],$BH$2:$BH$12,0)),"0", "1")</f>
        <v>0</v>
      </c>
      <c r="AV1894" s="2" t="str">
        <f>IF(ISERROR(MATCH(Table18[[#This Row], [Different Ability Type (only for Differently abled students)]],$BI$2:$BI$8,0)),"0", "1")</f>
        <v>0</v>
      </c>
      <c r="AW1894" s="2"/>
      <c r="AX1894" s="2"/>
      <c r="AY1894" s="2"/>
      <c r="AZ1894" s="2"/>
    </row>
    <row r="1895" ht="14.25">
      <c r="A1895" s="23"/>
      <c r="B1895" s="23"/>
      <c r="C1895" s="23"/>
      <c r="D1895" s="23"/>
      <c r="E1895" s="23"/>
      <c r="F1895" s="23"/>
      <c r="G1895" s="24"/>
      <c r="H1895" s="25"/>
      <c r="I1895" s="26"/>
      <c r="J1895" s="27"/>
      <c r="K1895" s="27"/>
      <c r="L1895" s="27"/>
      <c r="M1895" s="26"/>
      <c r="N1895" s="28"/>
      <c r="O1895" s="29"/>
      <c r="P1895" s="30"/>
      <c r="Q1895" s="30"/>
      <c r="R1895" s="30"/>
      <c r="S1895" s="31"/>
      <c r="T1895" s="26"/>
      <c r="U1895" s="27"/>
      <c r="V1895" s="82"/>
      <c r="W1895" s="83"/>
      <c r="X1895" s="27"/>
      <c r="Y1895" s="36"/>
      <c r="Z1895" s="27"/>
      <c r="AA1895" s="37"/>
      <c r="AB1895" s="38"/>
      <c r="AC1895" s="39"/>
      <c r="AD1895" s="40"/>
      <c r="AK1895" s="2" t="str">
        <f>IF(ISERROR(MATCH(Table18[[#This Row], [Sector of College]],$AY$2:$AY$4,0)),"0", "1")</f>
        <v>0</v>
      </c>
      <c r="AL1895" s="2" t="str">
        <f>IF(ISERROR(MATCH(Table18[[#This Row], [Type of College]],$AZ$2:$AZ$4,0)),"0", "1")</f>
        <v>0</v>
      </c>
      <c r="AM1895" s="2" t="str">
        <f>IF(ISERROR(MATCH(Table18[[#This Row], [College Category]],$BA$2:$BA$15,0)),"0", "1")</f>
        <v>0</v>
      </c>
      <c r="AN1895" s="2" t="str">
        <f>IF(ISERROR(MATCH(Table18[[#This Row], [Degree Duration]],$BB$3:$BB$12,0)),"0", "1")</f>
        <v>0</v>
      </c>
      <c r="AO1895" s="2" t="str">
        <f>IF(ISERROR(MATCH(#REF!,#REF!,0)),"0", "1")</f>
        <v>0</v>
      </c>
      <c r="AP1895" s="2" t="str">
        <f>IF(ISERROR(MATCH(Table18[[#This Row], [Batch Start Year]],$BC$2:$BC$23,0)),"0", "1")</f>
        <v>0</v>
      </c>
      <c r="AQ1895" s="2" t="str">
        <f>IF(ISERROR(MATCH(Table18[[#This Row], [Batch Start Semester]],$BD$2:$BD$5,0)),"0", "1")</f>
        <v>0</v>
      </c>
      <c r="AR1895" s="2" t="str">
        <f>IF(ISERROR(MATCH(Table18[[#This Row], [Batch Session ]],$BE$2:$BE$5,0)),"0", "1")</f>
        <v>0</v>
      </c>
      <c r="AS1895" s="2" t="str">
        <f>IF(ISERROR(MATCH(Table18[[#This Row], [Current Semester Number ]],$BF$2:$BF$12,0)),"0", "1")</f>
        <v>0</v>
      </c>
      <c r="AT1895" s="2" t="str">
        <f>IF(ISERROR(MATCH(Table18[[#This Row], [Gender]],$BG$2:$BG$4,0)),"0", "1")</f>
        <v>0</v>
      </c>
      <c r="AU1895" s="2" t="str">
        <f>IF(ISERROR(MATCH(Table18[[#This Row], [Quota Type]],$BH$2:$BH$12,0)),"0", "1")</f>
        <v>0</v>
      </c>
      <c r="AV1895" s="2" t="str">
        <f>IF(ISERROR(MATCH(Table18[[#This Row], [Different Ability Type (only for Differently abled students)]],$BI$2:$BI$8,0)),"0", "1")</f>
        <v>0</v>
      </c>
      <c r="AW1895" s="2"/>
      <c r="AX1895" s="2"/>
      <c r="AY1895" s="2"/>
      <c r="AZ1895" s="2"/>
    </row>
    <row r="1896" ht="14.25">
      <c r="A1896" s="23"/>
      <c r="B1896" s="23"/>
      <c r="C1896" s="23"/>
      <c r="D1896" s="23"/>
      <c r="E1896" s="23"/>
      <c r="F1896" s="23"/>
      <c r="G1896" s="24"/>
      <c r="H1896" s="25"/>
      <c r="I1896" s="26"/>
      <c r="J1896" s="27"/>
      <c r="K1896" s="27"/>
      <c r="L1896" s="27"/>
      <c r="M1896" s="26"/>
      <c r="N1896" s="28"/>
      <c r="O1896" s="29"/>
      <c r="P1896" s="30"/>
      <c r="Q1896" s="30"/>
      <c r="R1896" s="30"/>
      <c r="S1896" s="31"/>
      <c r="T1896" s="26"/>
      <c r="U1896" s="27"/>
      <c r="V1896" s="82"/>
      <c r="W1896" s="83"/>
      <c r="X1896" s="27"/>
      <c r="Y1896" s="36"/>
      <c r="Z1896" s="27"/>
      <c r="AA1896" s="37"/>
      <c r="AB1896" s="38"/>
      <c r="AC1896" s="39"/>
      <c r="AD1896" s="40"/>
      <c r="AK1896" s="2" t="str">
        <f>IF(ISERROR(MATCH(Table18[[#This Row], [Sector of College]],$AY$2:$AY$4,0)),"0", "1")</f>
        <v>0</v>
      </c>
      <c r="AL1896" s="2" t="str">
        <f>IF(ISERROR(MATCH(Table18[[#This Row], [Type of College]],$AZ$2:$AZ$4,0)),"0", "1")</f>
        <v>0</v>
      </c>
      <c r="AM1896" s="2" t="str">
        <f>IF(ISERROR(MATCH(Table18[[#This Row], [College Category]],$BA$2:$BA$15,0)),"0", "1")</f>
        <v>0</v>
      </c>
      <c r="AN1896" s="2" t="str">
        <f>IF(ISERROR(MATCH(Table18[[#This Row], [Degree Duration]],$BB$3:$BB$12,0)),"0", "1")</f>
        <v>0</v>
      </c>
      <c r="AO1896" s="2" t="str">
        <f>IF(ISERROR(MATCH(#REF!,#REF!,0)),"0", "1")</f>
        <v>0</v>
      </c>
      <c r="AP1896" s="2" t="str">
        <f>IF(ISERROR(MATCH(Table18[[#This Row], [Batch Start Year]],$BC$2:$BC$23,0)),"0", "1")</f>
        <v>0</v>
      </c>
      <c r="AQ1896" s="2" t="str">
        <f>IF(ISERROR(MATCH(Table18[[#This Row], [Batch Start Semester]],$BD$2:$BD$5,0)),"0", "1")</f>
        <v>0</v>
      </c>
      <c r="AR1896" s="2" t="str">
        <f>IF(ISERROR(MATCH(Table18[[#This Row], [Batch Session ]],$BE$2:$BE$5,0)),"0", "1")</f>
        <v>0</v>
      </c>
      <c r="AS1896" s="2" t="str">
        <f>IF(ISERROR(MATCH(Table18[[#This Row], [Current Semester Number ]],$BF$2:$BF$12,0)),"0", "1")</f>
        <v>0</v>
      </c>
      <c r="AT1896" s="2" t="str">
        <f>IF(ISERROR(MATCH(Table18[[#This Row], [Gender]],$BG$2:$BG$4,0)),"0", "1")</f>
        <v>0</v>
      </c>
      <c r="AU1896" s="2" t="str">
        <f>IF(ISERROR(MATCH(Table18[[#This Row], [Quota Type]],$BH$2:$BH$12,0)),"0", "1")</f>
        <v>0</v>
      </c>
      <c r="AV1896" s="2" t="str">
        <f>IF(ISERROR(MATCH(Table18[[#This Row], [Different Ability Type (only for Differently abled students)]],$BI$2:$BI$8,0)),"0", "1")</f>
        <v>0</v>
      </c>
      <c r="AW1896" s="2"/>
      <c r="AX1896" s="2"/>
      <c r="AY1896" s="2"/>
      <c r="AZ1896" s="2"/>
    </row>
    <row r="1897" ht="14.25">
      <c r="A1897" s="23"/>
      <c r="B1897" s="23"/>
      <c r="C1897" s="23"/>
      <c r="D1897" s="23"/>
      <c r="E1897" s="23"/>
      <c r="F1897" s="23"/>
      <c r="G1897" s="24"/>
      <c r="H1897" s="25"/>
      <c r="I1897" s="26"/>
      <c r="J1897" s="27"/>
      <c r="K1897" s="27"/>
      <c r="L1897" s="27"/>
      <c r="M1897" s="26"/>
      <c r="N1897" s="28"/>
      <c r="O1897" s="29"/>
      <c r="P1897" s="30"/>
      <c r="Q1897" s="30"/>
      <c r="R1897" s="30"/>
      <c r="S1897" s="31"/>
      <c r="T1897" s="26"/>
      <c r="U1897" s="27"/>
      <c r="V1897" s="82"/>
      <c r="W1897" s="83"/>
      <c r="X1897" s="27"/>
      <c r="Y1897" s="36"/>
      <c r="Z1897" s="27"/>
      <c r="AA1897" s="37"/>
      <c r="AB1897" s="38"/>
      <c r="AC1897" s="39"/>
      <c r="AD1897" s="40"/>
      <c r="AK1897" s="2" t="str">
        <f>IF(ISERROR(MATCH(Table18[[#This Row], [Sector of College]],$AY$2:$AY$4,0)),"0", "1")</f>
        <v>0</v>
      </c>
      <c r="AL1897" s="2" t="str">
        <f>IF(ISERROR(MATCH(Table18[[#This Row], [Type of College]],$AZ$2:$AZ$4,0)),"0", "1")</f>
        <v>0</v>
      </c>
      <c r="AM1897" s="2" t="str">
        <f>IF(ISERROR(MATCH(Table18[[#This Row], [College Category]],$BA$2:$BA$15,0)),"0", "1")</f>
        <v>0</v>
      </c>
      <c r="AN1897" s="2" t="str">
        <f>IF(ISERROR(MATCH(Table18[[#This Row], [Degree Duration]],$BB$3:$BB$12,0)),"0", "1")</f>
        <v>0</v>
      </c>
      <c r="AO1897" s="2" t="str">
        <f>IF(ISERROR(MATCH(#REF!,#REF!,0)),"0", "1")</f>
        <v>0</v>
      </c>
      <c r="AP1897" s="2" t="str">
        <f>IF(ISERROR(MATCH(Table18[[#This Row], [Batch Start Year]],$BC$2:$BC$23,0)),"0", "1")</f>
        <v>0</v>
      </c>
      <c r="AQ1897" s="2" t="str">
        <f>IF(ISERROR(MATCH(Table18[[#This Row], [Batch Start Semester]],$BD$2:$BD$5,0)),"0", "1")</f>
        <v>0</v>
      </c>
      <c r="AR1897" s="2" t="str">
        <f>IF(ISERROR(MATCH(Table18[[#This Row], [Batch Session ]],$BE$2:$BE$5,0)),"0", "1")</f>
        <v>0</v>
      </c>
      <c r="AS1897" s="2" t="str">
        <f>IF(ISERROR(MATCH(Table18[[#This Row], [Current Semester Number ]],$BF$2:$BF$12,0)),"0", "1")</f>
        <v>0</v>
      </c>
      <c r="AT1897" s="2" t="str">
        <f>IF(ISERROR(MATCH(Table18[[#This Row], [Gender]],$BG$2:$BG$4,0)),"0", "1")</f>
        <v>0</v>
      </c>
      <c r="AU1897" s="2" t="str">
        <f>IF(ISERROR(MATCH(Table18[[#This Row], [Quota Type]],$BH$2:$BH$12,0)),"0", "1")</f>
        <v>0</v>
      </c>
      <c r="AV1897" s="2" t="str">
        <f>IF(ISERROR(MATCH(Table18[[#This Row], [Different Ability Type (only for Differently abled students)]],$BI$2:$BI$8,0)),"0", "1")</f>
        <v>0</v>
      </c>
      <c r="AW1897" s="2"/>
      <c r="AX1897" s="2"/>
      <c r="AY1897" s="2"/>
      <c r="AZ1897" s="2"/>
    </row>
    <row r="1898" ht="14.25">
      <c r="A1898" s="23"/>
      <c r="B1898" s="23"/>
      <c r="C1898" s="23"/>
      <c r="D1898" s="23"/>
      <c r="E1898" s="23"/>
      <c r="F1898" s="23"/>
      <c r="G1898" s="24"/>
      <c r="H1898" s="25"/>
      <c r="I1898" s="26"/>
      <c r="J1898" s="27"/>
      <c r="K1898" s="27"/>
      <c r="L1898" s="27"/>
      <c r="M1898" s="26"/>
      <c r="N1898" s="28"/>
      <c r="O1898" s="29"/>
      <c r="P1898" s="30"/>
      <c r="Q1898" s="30"/>
      <c r="R1898" s="30"/>
      <c r="S1898" s="31"/>
      <c r="T1898" s="26"/>
      <c r="U1898" s="27"/>
      <c r="V1898" s="82"/>
      <c r="W1898" s="83"/>
      <c r="X1898" s="27"/>
      <c r="Y1898" s="36"/>
      <c r="Z1898" s="27"/>
      <c r="AA1898" s="37"/>
      <c r="AB1898" s="38"/>
      <c r="AC1898" s="39"/>
      <c r="AD1898" s="40"/>
      <c r="AK1898" s="2" t="str">
        <f>IF(ISERROR(MATCH(Table18[[#This Row], [Sector of College]],$AY$2:$AY$4,0)),"0", "1")</f>
        <v>0</v>
      </c>
      <c r="AL1898" s="2" t="str">
        <f>IF(ISERROR(MATCH(Table18[[#This Row], [Type of College]],$AZ$2:$AZ$4,0)),"0", "1")</f>
        <v>0</v>
      </c>
      <c r="AM1898" s="2" t="str">
        <f>IF(ISERROR(MATCH(Table18[[#This Row], [College Category]],$BA$2:$BA$15,0)),"0", "1")</f>
        <v>0</v>
      </c>
      <c r="AN1898" s="2" t="str">
        <f>IF(ISERROR(MATCH(Table18[[#This Row], [Degree Duration]],$BB$3:$BB$12,0)),"0", "1")</f>
        <v>0</v>
      </c>
      <c r="AO1898" s="2" t="str">
        <f>IF(ISERROR(MATCH(#REF!,#REF!,0)),"0", "1")</f>
        <v>0</v>
      </c>
      <c r="AP1898" s="2" t="str">
        <f>IF(ISERROR(MATCH(Table18[[#This Row], [Batch Start Year]],$BC$2:$BC$23,0)),"0", "1")</f>
        <v>0</v>
      </c>
      <c r="AQ1898" s="2" t="str">
        <f>IF(ISERROR(MATCH(Table18[[#This Row], [Batch Start Semester]],$BD$2:$BD$5,0)),"0", "1")</f>
        <v>0</v>
      </c>
      <c r="AR1898" s="2" t="str">
        <f>IF(ISERROR(MATCH(Table18[[#This Row], [Batch Session ]],$BE$2:$BE$5,0)),"0", "1")</f>
        <v>0</v>
      </c>
      <c r="AS1898" s="2" t="str">
        <f>IF(ISERROR(MATCH(Table18[[#This Row], [Current Semester Number ]],$BF$2:$BF$12,0)),"0", "1")</f>
        <v>0</v>
      </c>
      <c r="AT1898" s="2" t="str">
        <f>IF(ISERROR(MATCH(Table18[[#This Row], [Gender]],$BG$2:$BG$4,0)),"0", "1")</f>
        <v>0</v>
      </c>
      <c r="AU1898" s="2" t="str">
        <f>IF(ISERROR(MATCH(Table18[[#This Row], [Quota Type]],$BH$2:$BH$12,0)),"0", "1")</f>
        <v>0</v>
      </c>
      <c r="AV1898" s="2" t="str">
        <f>IF(ISERROR(MATCH(Table18[[#This Row], [Different Ability Type (only for Differently abled students)]],$BI$2:$BI$8,0)),"0", "1")</f>
        <v>0</v>
      </c>
      <c r="AW1898" s="2"/>
      <c r="AX1898" s="2"/>
      <c r="AY1898" s="2"/>
      <c r="AZ1898" s="2"/>
    </row>
    <row r="1899" ht="14.25">
      <c r="A1899" s="23"/>
      <c r="B1899" s="23"/>
      <c r="C1899" s="23"/>
      <c r="D1899" s="23"/>
      <c r="E1899" s="23"/>
      <c r="F1899" s="23"/>
      <c r="G1899" s="24"/>
      <c r="H1899" s="25"/>
      <c r="I1899" s="26"/>
      <c r="J1899" s="27"/>
      <c r="K1899" s="27"/>
      <c r="L1899" s="27"/>
      <c r="M1899" s="26"/>
      <c r="N1899" s="28"/>
      <c r="O1899" s="29"/>
      <c r="P1899" s="30"/>
      <c r="Q1899" s="30"/>
      <c r="R1899" s="30"/>
      <c r="S1899" s="31"/>
      <c r="T1899" s="26"/>
      <c r="U1899" s="27"/>
      <c r="V1899" s="82"/>
      <c r="W1899" s="83"/>
      <c r="X1899" s="27"/>
      <c r="Y1899" s="36"/>
      <c r="Z1899" s="27"/>
      <c r="AA1899" s="37"/>
      <c r="AB1899" s="38"/>
      <c r="AC1899" s="39"/>
      <c r="AD1899" s="40"/>
      <c r="AK1899" s="2" t="str">
        <f>IF(ISERROR(MATCH(Table18[[#This Row], [Sector of College]],$AY$2:$AY$4,0)),"0", "1")</f>
        <v>0</v>
      </c>
      <c r="AL1899" s="2" t="str">
        <f>IF(ISERROR(MATCH(Table18[[#This Row], [Type of College]],$AZ$2:$AZ$4,0)),"0", "1")</f>
        <v>0</v>
      </c>
      <c r="AM1899" s="2" t="str">
        <f>IF(ISERROR(MATCH(Table18[[#This Row], [College Category]],$BA$2:$BA$15,0)),"0", "1")</f>
        <v>0</v>
      </c>
      <c r="AN1899" s="2" t="str">
        <f>IF(ISERROR(MATCH(Table18[[#This Row], [Degree Duration]],$BB$3:$BB$12,0)),"0", "1")</f>
        <v>0</v>
      </c>
      <c r="AO1899" s="2" t="str">
        <f>IF(ISERROR(MATCH(#REF!,#REF!,0)),"0", "1")</f>
        <v>0</v>
      </c>
      <c r="AP1899" s="2" t="str">
        <f>IF(ISERROR(MATCH(Table18[[#This Row], [Batch Start Year]],$BC$2:$BC$23,0)),"0", "1")</f>
        <v>0</v>
      </c>
      <c r="AQ1899" s="2" t="str">
        <f>IF(ISERROR(MATCH(Table18[[#This Row], [Batch Start Semester]],$BD$2:$BD$5,0)),"0", "1")</f>
        <v>0</v>
      </c>
      <c r="AR1899" s="2" t="str">
        <f>IF(ISERROR(MATCH(Table18[[#This Row], [Batch Session ]],$BE$2:$BE$5,0)),"0", "1")</f>
        <v>0</v>
      </c>
      <c r="AS1899" s="2" t="str">
        <f>IF(ISERROR(MATCH(Table18[[#This Row], [Current Semester Number ]],$BF$2:$BF$12,0)),"0", "1")</f>
        <v>0</v>
      </c>
      <c r="AT1899" s="2" t="str">
        <f>IF(ISERROR(MATCH(Table18[[#This Row], [Gender]],$BG$2:$BG$4,0)),"0", "1")</f>
        <v>0</v>
      </c>
      <c r="AU1899" s="2" t="str">
        <f>IF(ISERROR(MATCH(Table18[[#This Row], [Quota Type]],$BH$2:$BH$12,0)),"0", "1")</f>
        <v>0</v>
      </c>
      <c r="AV1899" s="2" t="str">
        <f>IF(ISERROR(MATCH(Table18[[#This Row], [Different Ability Type (only for Differently abled students)]],$BI$2:$BI$8,0)),"0", "1")</f>
        <v>0</v>
      </c>
      <c r="AW1899" s="2"/>
      <c r="AX1899" s="2"/>
      <c r="AY1899" s="2"/>
      <c r="AZ1899" s="2"/>
    </row>
    <row r="1900" ht="14.25">
      <c r="A1900" s="23"/>
      <c r="B1900" s="23"/>
      <c r="C1900" s="23"/>
      <c r="D1900" s="23"/>
      <c r="E1900" s="23"/>
      <c r="F1900" s="23"/>
      <c r="G1900" s="24"/>
      <c r="H1900" s="25"/>
      <c r="I1900" s="26"/>
      <c r="J1900" s="27"/>
      <c r="K1900" s="27"/>
      <c r="L1900" s="27"/>
      <c r="M1900" s="26"/>
      <c r="N1900" s="28"/>
      <c r="O1900" s="29"/>
      <c r="P1900" s="30"/>
      <c r="Q1900" s="30"/>
      <c r="R1900" s="30"/>
      <c r="S1900" s="31"/>
      <c r="T1900" s="26"/>
      <c r="U1900" s="27"/>
      <c r="V1900" s="82"/>
      <c r="W1900" s="83"/>
      <c r="X1900" s="27"/>
      <c r="Y1900" s="36"/>
      <c r="Z1900" s="27"/>
      <c r="AA1900" s="37"/>
      <c r="AB1900" s="38"/>
      <c r="AC1900" s="39"/>
      <c r="AD1900" s="40"/>
      <c r="AK1900" s="2" t="str">
        <f>IF(ISERROR(MATCH(Table18[[#This Row], [Sector of College]],$AY$2:$AY$4,0)),"0", "1")</f>
        <v>0</v>
      </c>
      <c r="AL1900" s="2" t="str">
        <f>IF(ISERROR(MATCH(Table18[[#This Row], [Type of College]],$AZ$2:$AZ$4,0)),"0", "1")</f>
        <v>0</v>
      </c>
      <c r="AM1900" s="2" t="str">
        <f>IF(ISERROR(MATCH(Table18[[#This Row], [College Category]],$BA$2:$BA$15,0)),"0", "1")</f>
        <v>0</v>
      </c>
      <c r="AN1900" s="2" t="str">
        <f>IF(ISERROR(MATCH(Table18[[#This Row], [Degree Duration]],$BB$3:$BB$12,0)),"0", "1")</f>
        <v>0</v>
      </c>
      <c r="AO1900" s="2" t="str">
        <f>IF(ISERROR(MATCH(#REF!,#REF!,0)),"0", "1")</f>
        <v>0</v>
      </c>
      <c r="AP1900" s="2" t="str">
        <f>IF(ISERROR(MATCH(Table18[[#This Row], [Batch Start Year]],$BC$2:$BC$23,0)),"0", "1")</f>
        <v>0</v>
      </c>
      <c r="AQ1900" s="2" t="str">
        <f>IF(ISERROR(MATCH(Table18[[#This Row], [Batch Start Semester]],$BD$2:$BD$5,0)),"0", "1")</f>
        <v>0</v>
      </c>
      <c r="AR1900" s="2" t="str">
        <f>IF(ISERROR(MATCH(Table18[[#This Row], [Batch Session ]],$BE$2:$BE$5,0)),"0", "1")</f>
        <v>0</v>
      </c>
      <c r="AS1900" s="2" t="str">
        <f>IF(ISERROR(MATCH(Table18[[#This Row], [Current Semester Number ]],$BF$2:$BF$12,0)),"0", "1")</f>
        <v>0</v>
      </c>
      <c r="AT1900" s="2" t="str">
        <f>IF(ISERROR(MATCH(Table18[[#This Row], [Gender]],$BG$2:$BG$4,0)),"0", "1")</f>
        <v>0</v>
      </c>
      <c r="AU1900" s="2" t="str">
        <f>IF(ISERROR(MATCH(Table18[[#This Row], [Quota Type]],$BH$2:$BH$12,0)),"0", "1")</f>
        <v>0</v>
      </c>
      <c r="AV1900" s="2" t="str">
        <f>IF(ISERROR(MATCH(Table18[[#This Row], [Different Ability Type (only for Differently abled students)]],$BI$2:$BI$8,0)),"0", "1")</f>
        <v>0</v>
      </c>
      <c r="AW1900" s="2"/>
      <c r="AX1900" s="2"/>
      <c r="AY1900" s="2"/>
      <c r="AZ1900" s="2"/>
    </row>
    <row r="1901" ht="14.25">
      <c r="A1901" s="23"/>
      <c r="B1901" s="23"/>
      <c r="C1901" s="23"/>
      <c r="D1901" s="23"/>
      <c r="E1901" s="23"/>
      <c r="F1901" s="23"/>
      <c r="G1901" s="24"/>
      <c r="H1901" s="25"/>
      <c r="I1901" s="26"/>
      <c r="J1901" s="27"/>
      <c r="K1901" s="27"/>
      <c r="L1901" s="27"/>
      <c r="M1901" s="26"/>
      <c r="N1901" s="28"/>
      <c r="O1901" s="29"/>
      <c r="P1901" s="30"/>
      <c r="Q1901" s="30"/>
      <c r="R1901" s="30"/>
      <c r="S1901" s="31"/>
      <c r="T1901" s="26"/>
      <c r="U1901" s="27"/>
      <c r="V1901" s="82"/>
      <c r="W1901" s="83"/>
      <c r="X1901" s="27"/>
      <c r="Y1901" s="36"/>
      <c r="Z1901" s="27"/>
      <c r="AA1901" s="37"/>
      <c r="AB1901" s="38"/>
      <c r="AC1901" s="39"/>
      <c r="AD1901" s="40"/>
      <c r="AK1901" s="2" t="str">
        <f>IF(ISERROR(MATCH(Table18[[#This Row], [Sector of College]],$AY$2:$AY$4,0)),"0", "1")</f>
        <v>0</v>
      </c>
      <c r="AL1901" s="2" t="str">
        <f>IF(ISERROR(MATCH(Table18[[#This Row], [Type of College]],$AZ$2:$AZ$4,0)),"0", "1")</f>
        <v>0</v>
      </c>
      <c r="AM1901" s="2" t="str">
        <f>IF(ISERROR(MATCH(Table18[[#This Row], [College Category]],$BA$2:$BA$15,0)),"0", "1")</f>
        <v>0</v>
      </c>
      <c r="AN1901" s="2" t="str">
        <f>IF(ISERROR(MATCH(Table18[[#This Row], [Degree Duration]],$BB$3:$BB$12,0)),"0", "1")</f>
        <v>0</v>
      </c>
      <c r="AO1901" s="2" t="str">
        <f>IF(ISERROR(MATCH(#REF!,#REF!,0)),"0", "1")</f>
        <v>0</v>
      </c>
      <c r="AP1901" s="2" t="str">
        <f>IF(ISERROR(MATCH(Table18[[#This Row], [Batch Start Year]],$BC$2:$BC$23,0)),"0", "1")</f>
        <v>0</v>
      </c>
      <c r="AQ1901" s="2" t="str">
        <f>IF(ISERROR(MATCH(Table18[[#This Row], [Batch Start Semester]],$BD$2:$BD$5,0)),"0", "1")</f>
        <v>0</v>
      </c>
      <c r="AR1901" s="2" t="str">
        <f>IF(ISERROR(MATCH(Table18[[#This Row], [Batch Session ]],$BE$2:$BE$5,0)),"0", "1")</f>
        <v>0</v>
      </c>
      <c r="AS1901" s="2" t="str">
        <f>IF(ISERROR(MATCH(Table18[[#This Row], [Current Semester Number ]],$BF$2:$BF$12,0)),"0", "1")</f>
        <v>0</v>
      </c>
      <c r="AT1901" s="2" t="str">
        <f>IF(ISERROR(MATCH(Table18[[#This Row], [Gender]],$BG$2:$BG$4,0)),"0", "1")</f>
        <v>0</v>
      </c>
      <c r="AU1901" s="2" t="str">
        <f>IF(ISERROR(MATCH(Table18[[#This Row], [Quota Type]],$BH$2:$BH$12,0)),"0", "1")</f>
        <v>0</v>
      </c>
      <c r="AV1901" s="2" t="str">
        <f>IF(ISERROR(MATCH(Table18[[#This Row], [Different Ability Type (only for Differently abled students)]],$BI$2:$BI$8,0)),"0", "1")</f>
        <v>0</v>
      </c>
      <c r="AW1901" s="2"/>
      <c r="AX1901" s="2"/>
      <c r="AY1901" s="2"/>
      <c r="AZ1901" s="2"/>
    </row>
    <row r="1902" ht="14.25">
      <c r="A1902" s="23"/>
      <c r="B1902" s="23"/>
      <c r="C1902" s="23"/>
      <c r="D1902" s="23"/>
      <c r="E1902" s="23"/>
      <c r="F1902" s="23"/>
      <c r="G1902" s="24"/>
      <c r="H1902" s="25"/>
      <c r="I1902" s="26"/>
      <c r="J1902" s="27"/>
      <c r="K1902" s="27"/>
      <c r="L1902" s="27"/>
      <c r="M1902" s="26"/>
      <c r="N1902" s="28"/>
      <c r="O1902" s="29"/>
      <c r="P1902" s="30"/>
      <c r="Q1902" s="30"/>
      <c r="R1902" s="30"/>
      <c r="S1902" s="31"/>
      <c r="T1902" s="26"/>
      <c r="U1902" s="27"/>
      <c r="V1902" s="82"/>
      <c r="W1902" s="83"/>
      <c r="X1902" s="27"/>
      <c r="Y1902" s="36"/>
      <c r="Z1902" s="27"/>
      <c r="AA1902" s="37"/>
      <c r="AB1902" s="38"/>
      <c r="AC1902" s="39"/>
      <c r="AD1902" s="40"/>
      <c r="AK1902" s="2" t="str">
        <f>IF(ISERROR(MATCH(Table18[[#This Row], [Sector of College]],$AY$2:$AY$4,0)),"0", "1")</f>
        <v>0</v>
      </c>
      <c r="AL1902" s="2" t="str">
        <f>IF(ISERROR(MATCH(Table18[[#This Row], [Type of College]],$AZ$2:$AZ$4,0)),"0", "1")</f>
        <v>0</v>
      </c>
      <c r="AM1902" s="2" t="str">
        <f>IF(ISERROR(MATCH(Table18[[#This Row], [College Category]],$BA$2:$BA$15,0)),"0", "1")</f>
        <v>0</v>
      </c>
      <c r="AN1902" s="2" t="str">
        <f>IF(ISERROR(MATCH(Table18[[#This Row], [Degree Duration]],$BB$3:$BB$12,0)),"0", "1")</f>
        <v>0</v>
      </c>
      <c r="AO1902" s="2" t="str">
        <f>IF(ISERROR(MATCH(#REF!,#REF!,0)),"0", "1")</f>
        <v>0</v>
      </c>
      <c r="AP1902" s="2" t="str">
        <f>IF(ISERROR(MATCH(Table18[[#This Row], [Batch Start Year]],$BC$2:$BC$23,0)),"0", "1")</f>
        <v>0</v>
      </c>
      <c r="AQ1902" s="2" t="str">
        <f>IF(ISERROR(MATCH(Table18[[#This Row], [Batch Start Semester]],$BD$2:$BD$5,0)),"0", "1")</f>
        <v>0</v>
      </c>
      <c r="AR1902" s="2" t="str">
        <f>IF(ISERROR(MATCH(Table18[[#This Row], [Batch Session ]],$BE$2:$BE$5,0)),"0", "1")</f>
        <v>0</v>
      </c>
      <c r="AS1902" s="2" t="str">
        <f>IF(ISERROR(MATCH(Table18[[#This Row], [Current Semester Number ]],$BF$2:$BF$12,0)),"0", "1")</f>
        <v>0</v>
      </c>
      <c r="AT1902" s="2" t="str">
        <f>IF(ISERROR(MATCH(Table18[[#This Row], [Gender]],$BG$2:$BG$4,0)),"0", "1")</f>
        <v>0</v>
      </c>
      <c r="AU1902" s="2" t="str">
        <f>IF(ISERROR(MATCH(Table18[[#This Row], [Quota Type]],$BH$2:$BH$12,0)),"0", "1")</f>
        <v>0</v>
      </c>
      <c r="AV1902" s="2" t="str">
        <f>IF(ISERROR(MATCH(Table18[[#This Row], [Different Ability Type (only for Differently abled students)]],$BI$2:$BI$8,0)),"0", "1")</f>
        <v>0</v>
      </c>
      <c r="AW1902" s="2"/>
      <c r="AX1902" s="2"/>
      <c r="AY1902" s="2"/>
      <c r="AZ1902" s="2"/>
    </row>
    <row r="1903" ht="14.25">
      <c r="A1903" s="23"/>
      <c r="B1903" s="23"/>
      <c r="C1903" s="23"/>
      <c r="D1903" s="23"/>
      <c r="E1903" s="23"/>
      <c r="F1903" s="23"/>
      <c r="G1903" s="24"/>
      <c r="H1903" s="25"/>
      <c r="I1903" s="26"/>
      <c r="J1903" s="27"/>
      <c r="K1903" s="27"/>
      <c r="L1903" s="27"/>
      <c r="M1903" s="26"/>
      <c r="N1903" s="28"/>
      <c r="O1903" s="29"/>
      <c r="P1903" s="30"/>
      <c r="Q1903" s="30"/>
      <c r="R1903" s="30"/>
      <c r="S1903" s="31"/>
      <c r="T1903" s="26"/>
      <c r="U1903" s="27"/>
      <c r="V1903" s="82"/>
      <c r="W1903" s="83"/>
      <c r="X1903" s="27"/>
      <c r="Y1903" s="36"/>
      <c r="Z1903" s="27"/>
      <c r="AA1903" s="37"/>
      <c r="AB1903" s="38"/>
      <c r="AC1903" s="39"/>
      <c r="AD1903" s="40"/>
      <c r="AK1903" s="2" t="str">
        <f>IF(ISERROR(MATCH(Table18[[#This Row], [Sector of College]],$AY$2:$AY$4,0)),"0", "1")</f>
        <v>0</v>
      </c>
      <c r="AL1903" s="2" t="str">
        <f>IF(ISERROR(MATCH(Table18[[#This Row], [Type of College]],$AZ$2:$AZ$4,0)),"0", "1")</f>
        <v>0</v>
      </c>
      <c r="AM1903" s="2" t="str">
        <f>IF(ISERROR(MATCH(Table18[[#This Row], [College Category]],$BA$2:$BA$15,0)),"0", "1")</f>
        <v>0</v>
      </c>
      <c r="AN1903" s="2" t="str">
        <f>IF(ISERROR(MATCH(Table18[[#This Row], [Degree Duration]],$BB$3:$BB$12,0)),"0", "1")</f>
        <v>0</v>
      </c>
      <c r="AO1903" s="2" t="str">
        <f>IF(ISERROR(MATCH(#REF!,#REF!,0)),"0", "1")</f>
        <v>0</v>
      </c>
      <c r="AP1903" s="2" t="str">
        <f>IF(ISERROR(MATCH(Table18[[#This Row], [Batch Start Year]],$BC$2:$BC$23,0)),"0", "1")</f>
        <v>0</v>
      </c>
      <c r="AQ1903" s="2" t="str">
        <f>IF(ISERROR(MATCH(Table18[[#This Row], [Batch Start Semester]],$BD$2:$BD$5,0)),"0", "1")</f>
        <v>0</v>
      </c>
      <c r="AR1903" s="2" t="str">
        <f>IF(ISERROR(MATCH(Table18[[#This Row], [Batch Session ]],$BE$2:$BE$5,0)),"0", "1")</f>
        <v>0</v>
      </c>
      <c r="AS1903" s="2" t="str">
        <f>IF(ISERROR(MATCH(Table18[[#This Row], [Current Semester Number ]],$BF$2:$BF$12,0)),"0", "1")</f>
        <v>0</v>
      </c>
      <c r="AT1903" s="2" t="str">
        <f>IF(ISERROR(MATCH(Table18[[#This Row], [Gender]],$BG$2:$BG$4,0)),"0", "1")</f>
        <v>0</v>
      </c>
      <c r="AU1903" s="2" t="str">
        <f>IF(ISERROR(MATCH(Table18[[#This Row], [Quota Type]],$BH$2:$BH$12,0)),"0", "1")</f>
        <v>0</v>
      </c>
      <c r="AV1903" s="2" t="str">
        <f>IF(ISERROR(MATCH(Table18[[#This Row], [Different Ability Type (only for Differently abled students)]],$BI$2:$BI$8,0)),"0", "1")</f>
        <v>0</v>
      </c>
      <c r="AW1903" s="2"/>
      <c r="AX1903" s="2"/>
      <c r="AY1903" s="2"/>
      <c r="AZ1903" s="2"/>
    </row>
    <row r="1904" ht="14.25">
      <c r="A1904" s="23"/>
      <c r="B1904" s="23"/>
      <c r="C1904" s="23"/>
      <c r="D1904" s="23"/>
      <c r="E1904" s="23"/>
      <c r="F1904" s="23"/>
      <c r="G1904" s="24"/>
      <c r="H1904" s="25"/>
      <c r="I1904" s="26"/>
      <c r="J1904" s="27"/>
      <c r="K1904" s="27"/>
      <c r="L1904" s="27"/>
      <c r="M1904" s="26"/>
      <c r="N1904" s="28"/>
      <c r="O1904" s="29"/>
      <c r="P1904" s="30"/>
      <c r="Q1904" s="30"/>
      <c r="R1904" s="30"/>
      <c r="S1904" s="31"/>
      <c r="T1904" s="26"/>
      <c r="U1904" s="27"/>
      <c r="V1904" s="82"/>
      <c r="W1904" s="83"/>
      <c r="X1904" s="27"/>
      <c r="Y1904" s="36"/>
      <c r="Z1904" s="27"/>
      <c r="AA1904" s="37"/>
      <c r="AB1904" s="38"/>
      <c r="AC1904" s="39"/>
      <c r="AD1904" s="40"/>
      <c r="AK1904" s="2" t="str">
        <f>IF(ISERROR(MATCH(Table18[[#This Row], [Sector of College]],$AY$2:$AY$4,0)),"0", "1")</f>
        <v>0</v>
      </c>
      <c r="AL1904" s="2" t="str">
        <f>IF(ISERROR(MATCH(Table18[[#This Row], [Type of College]],$AZ$2:$AZ$4,0)),"0", "1")</f>
        <v>0</v>
      </c>
      <c r="AM1904" s="2" t="str">
        <f>IF(ISERROR(MATCH(Table18[[#This Row], [College Category]],$BA$2:$BA$15,0)),"0", "1")</f>
        <v>0</v>
      </c>
      <c r="AN1904" s="2" t="str">
        <f>IF(ISERROR(MATCH(Table18[[#This Row], [Degree Duration]],$BB$3:$BB$12,0)),"0", "1")</f>
        <v>0</v>
      </c>
      <c r="AO1904" s="2" t="str">
        <f>IF(ISERROR(MATCH(#REF!,#REF!,0)),"0", "1")</f>
        <v>0</v>
      </c>
      <c r="AP1904" s="2" t="str">
        <f>IF(ISERROR(MATCH(Table18[[#This Row], [Batch Start Year]],$BC$2:$BC$23,0)),"0", "1")</f>
        <v>0</v>
      </c>
      <c r="AQ1904" s="2" t="str">
        <f>IF(ISERROR(MATCH(Table18[[#This Row], [Batch Start Semester]],$BD$2:$BD$5,0)),"0", "1")</f>
        <v>0</v>
      </c>
      <c r="AR1904" s="2" t="str">
        <f>IF(ISERROR(MATCH(Table18[[#This Row], [Batch Session ]],$BE$2:$BE$5,0)),"0", "1")</f>
        <v>0</v>
      </c>
      <c r="AS1904" s="2" t="str">
        <f>IF(ISERROR(MATCH(Table18[[#This Row], [Current Semester Number ]],$BF$2:$BF$12,0)),"0", "1")</f>
        <v>0</v>
      </c>
      <c r="AT1904" s="2" t="str">
        <f>IF(ISERROR(MATCH(Table18[[#This Row], [Gender]],$BG$2:$BG$4,0)),"0", "1")</f>
        <v>0</v>
      </c>
      <c r="AU1904" s="2" t="str">
        <f>IF(ISERROR(MATCH(Table18[[#This Row], [Quota Type]],$BH$2:$BH$12,0)),"0", "1")</f>
        <v>0</v>
      </c>
      <c r="AV1904" s="2" t="str">
        <f>IF(ISERROR(MATCH(Table18[[#This Row], [Different Ability Type (only for Differently abled students)]],$BI$2:$BI$8,0)),"0", "1")</f>
        <v>0</v>
      </c>
      <c r="AW1904" s="2"/>
      <c r="AX1904" s="2"/>
      <c r="AY1904" s="2"/>
      <c r="AZ1904" s="2"/>
    </row>
    <row r="1905" ht="14.25">
      <c r="A1905" s="23"/>
      <c r="B1905" s="23"/>
      <c r="C1905" s="23"/>
      <c r="D1905" s="23"/>
      <c r="E1905" s="23"/>
      <c r="F1905" s="23"/>
      <c r="G1905" s="24"/>
      <c r="H1905" s="25"/>
      <c r="I1905" s="26"/>
      <c r="J1905" s="27"/>
      <c r="K1905" s="27"/>
      <c r="L1905" s="27"/>
      <c r="M1905" s="26"/>
      <c r="N1905" s="28"/>
      <c r="O1905" s="29"/>
      <c r="P1905" s="30"/>
      <c r="Q1905" s="30"/>
      <c r="R1905" s="30"/>
      <c r="S1905" s="31"/>
      <c r="T1905" s="26"/>
      <c r="U1905" s="27"/>
      <c r="V1905" s="82"/>
      <c r="W1905" s="83"/>
      <c r="X1905" s="27"/>
      <c r="Y1905" s="36"/>
      <c r="Z1905" s="27"/>
      <c r="AA1905" s="37"/>
      <c r="AB1905" s="38"/>
      <c r="AC1905" s="39"/>
      <c r="AD1905" s="40"/>
      <c r="AK1905" s="2" t="str">
        <f>IF(ISERROR(MATCH(Table18[[#This Row], [Sector of College]],$AY$2:$AY$4,0)),"0", "1")</f>
        <v>0</v>
      </c>
      <c r="AL1905" s="2" t="str">
        <f>IF(ISERROR(MATCH(Table18[[#This Row], [Type of College]],$AZ$2:$AZ$4,0)),"0", "1")</f>
        <v>0</v>
      </c>
      <c r="AM1905" s="2" t="str">
        <f>IF(ISERROR(MATCH(Table18[[#This Row], [College Category]],$BA$2:$BA$15,0)),"0", "1")</f>
        <v>0</v>
      </c>
      <c r="AN1905" s="2" t="str">
        <f>IF(ISERROR(MATCH(Table18[[#This Row], [Degree Duration]],$BB$3:$BB$12,0)),"0", "1")</f>
        <v>0</v>
      </c>
      <c r="AO1905" s="2" t="str">
        <f>IF(ISERROR(MATCH(#REF!,#REF!,0)),"0", "1")</f>
        <v>0</v>
      </c>
      <c r="AP1905" s="2" t="str">
        <f>IF(ISERROR(MATCH(Table18[[#This Row], [Batch Start Year]],$BC$2:$BC$23,0)),"0", "1")</f>
        <v>0</v>
      </c>
      <c r="AQ1905" s="2" t="str">
        <f>IF(ISERROR(MATCH(Table18[[#This Row], [Batch Start Semester]],$BD$2:$BD$5,0)),"0", "1")</f>
        <v>0</v>
      </c>
      <c r="AR1905" s="2" t="str">
        <f>IF(ISERROR(MATCH(Table18[[#This Row], [Batch Session ]],$BE$2:$BE$5,0)),"0", "1")</f>
        <v>0</v>
      </c>
      <c r="AS1905" s="2" t="str">
        <f>IF(ISERROR(MATCH(Table18[[#This Row], [Current Semester Number ]],$BF$2:$BF$12,0)),"0", "1")</f>
        <v>0</v>
      </c>
      <c r="AT1905" s="2" t="str">
        <f>IF(ISERROR(MATCH(Table18[[#This Row], [Gender]],$BG$2:$BG$4,0)),"0", "1")</f>
        <v>0</v>
      </c>
      <c r="AU1905" s="2" t="str">
        <f>IF(ISERROR(MATCH(Table18[[#This Row], [Quota Type]],$BH$2:$BH$12,0)),"0", "1")</f>
        <v>0</v>
      </c>
      <c r="AV1905" s="2" t="str">
        <f>IF(ISERROR(MATCH(Table18[[#This Row], [Different Ability Type (only for Differently abled students)]],$BI$2:$BI$8,0)),"0", "1")</f>
        <v>0</v>
      </c>
      <c r="AW1905" s="2"/>
      <c r="AX1905" s="2"/>
      <c r="AY1905" s="2"/>
      <c r="AZ1905" s="2"/>
    </row>
    <row r="1906" ht="14.25">
      <c r="A1906" s="23"/>
      <c r="B1906" s="23"/>
      <c r="C1906" s="23"/>
      <c r="D1906" s="23"/>
      <c r="E1906" s="23"/>
      <c r="F1906" s="23"/>
      <c r="G1906" s="24"/>
      <c r="H1906" s="25"/>
      <c r="I1906" s="26"/>
      <c r="J1906" s="27"/>
      <c r="K1906" s="27"/>
      <c r="L1906" s="27"/>
      <c r="M1906" s="26"/>
      <c r="N1906" s="28"/>
      <c r="O1906" s="29"/>
      <c r="P1906" s="30"/>
      <c r="Q1906" s="30"/>
      <c r="R1906" s="30"/>
      <c r="S1906" s="31"/>
      <c r="T1906" s="26"/>
      <c r="U1906" s="27"/>
      <c r="V1906" s="82"/>
      <c r="W1906" s="83"/>
      <c r="X1906" s="27"/>
      <c r="Y1906" s="36"/>
      <c r="Z1906" s="27"/>
      <c r="AA1906" s="37"/>
      <c r="AB1906" s="38"/>
      <c r="AC1906" s="39"/>
      <c r="AD1906" s="40"/>
      <c r="AK1906" s="2" t="str">
        <f>IF(ISERROR(MATCH(Table18[[#This Row], [Sector of College]],$AY$2:$AY$4,0)),"0", "1")</f>
        <v>0</v>
      </c>
      <c r="AL1906" s="2" t="str">
        <f>IF(ISERROR(MATCH(Table18[[#This Row], [Type of College]],$AZ$2:$AZ$4,0)),"0", "1")</f>
        <v>0</v>
      </c>
      <c r="AM1906" s="2" t="str">
        <f>IF(ISERROR(MATCH(Table18[[#This Row], [College Category]],$BA$2:$BA$15,0)),"0", "1")</f>
        <v>0</v>
      </c>
      <c r="AN1906" s="2" t="str">
        <f>IF(ISERROR(MATCH(Table18[[#This Row], [Degree Duration]],$BB$3:$BB$12,0)),"0", "1")</f>
        <v>0</v>
      </c>
      <c r="AO1906" s="2" t="str">
        <f>IF(ISERROR(MATCH(#REF!,#REF!,0)),"0", "1")</f>
        <v>0</v>
      </c>
      <c r="AP1906" s="2" t="str">
        <f>IF(ISERROR(MATCH(Table18[[#This Row], [Batch Start Year]],$BC$2:$BC$23,0)),"0", "1")</f>
        <v>0</v>
      </c>
      <c r="AQ1906" s="2" t="str">
        <f>IF(ISERROR(MATCH(Table18[[#This Row], [Batch Start Semester]],$BD$2:$BD$5,0)),"0", "1")</f>
        <v>0</v>
      </c>
      <c r="AR1906" s="2" t="str">
        <f>IF(ISERROR(MATCH(Table18[[#This Row], [Batch Session ]],$BE$2:$BE$5,0)),"0", "1")</f>
        <v>0</v>
      </c>
      <c r="AS1906" s="2" t="str">
        <f>IF(ISERROR(MATCH(Table18[[#This Row], [Current Semester Number ]],$BF$2:$BF$12,0)),"0", "1")</f>
        <v>0</v>
      </c>
      <c r="AT1906" s="2" t="str">
        <f>IF(ISERROR(MATCH(Table18[[#This Row], [Gender]],$BG$2:$BG$4,0)),"0", "1")</f>
        <v>0</v>
      </c>
      <c r="AU1906" s="2" t="str">
        <f>IF(ISERROR(MATCH(Table18[[#This Row], [Quota Type]],$BH$2:$BH$12,0)),"0", "1")</f>
        <v>0</v>
      </c>
      <c r="AV1906" s="2" t="str">
        <f>IF(ISERROR(MATCH(Table18[[#This Row], [Different Ability Type (only for Differently abled students)]],$BI$2:$BI$8,0)),"0", "1")</f>
        <v>0</v>
      </c>
      <c r="AW1906" s="2"/>
      <c r="AX1906" s="2"/>
      <c r="AY1906" s="2"/>
      <c r="AZ1906" s="2"/>
    </row>
    <row r="1907" ht="14.25">
      <c r="A1907" s="23"/>
      <c r="B1907" s="23"/>
      <c r="C1907" s="23"/>
      <c r="D1907" s="23"/>
      <c r="E1907" s="23"/>
      <c r="F1907" s="23"/>
      <c r="G1907" s="24"/>
      <c r="H1907" s="25"/>
      <c r="I1907" s="26"/>
      <c r="J1907" s="27"/>
      <c r="K1907" s="27"/>
      <c r="L1907" s="27"/>
      <c r="M1907" s="26"/>
      <c r="N1907" s="28"/>
      <c r="O1907" s="29"/>
      <c r="P1907" s="30"/>
      <c r="Q1907" s="30"/>
      <c r="R1907" s="30"/>
      <c r="S1907" s="31"/>
      <c r="T1907" s="26"/>
      <c r="U1907" s="27"/>
      <c r="V1907" s="82"/>
      <c r="W1907" s="83"/>
      <c r="X1907" s="27"/>
      <c r="Y1907" s="36"/>
      <c r="Z1907" s="27"/>
      <c r="AA1907" s="37"/>
      <c r="AB1907" s="38"/>
      <c r="AC1907" s="39"/>
      <c r="AD1907" s="40"/>
      <c r="AK1907" s="2" t="str">
        <f>IF(ISERROR(MATCH(Table18[[#This Row], [Sector of College]],$AY$2:$AY$4,0)),"0", "1")</f>
        <v>0</v>
      </c>
      <c r="AL1907" s="2" t="str">
        <f>IF(ISERROR(MATCH(Table18[[#This Row], [Type of College]],$AZ$2:$AZ$4,0)),"0", "1")</f>
        <v>0</v>
      </c>
      <c r="AM1907" s="2" t="str">
        <f>IF(ISERROR(MATCH(Table18[[#This Row], [College Category]],$BA$2:$BA$15,0)),"0", "1")</f>
        <v>0</v>
      </c>
      <c r="AN1907" s="2" t="str">
        <f>IF(ISERROR(MATCH(Table18[[#This Row], [Degree Duration]],$BB$3:$BB$12,0)),"0", "1")</f>
        <v>0</v>
      </c>
      <c r="AO1907" s="2" t="str">
        <f>IF(ISERROR(MATCH(#REF!,#REF!,0)),"0", "1")</f>
        <v>0</v>
      </c>
      <c r="AP1907" s="2" t="str">
        <f>IF(ISERROR(MATCH(Table18[[#This Row], [Batch Start Year]],$BC$2:$BC$23,0)),"0", "1")</f>
        <v>0</v>
      </c>
      <c r="AQ1907" s="2" t="str">
        <f>IF(ISERROR(MATCH(Table18[[#This Row], [Batch Start Semester]],$BD$2:$BD$5,0)),"0", "1")</f>
        <v>0</v>
      </c>
      <c r="AR1907" s="2" t="str">
        <f>IF(ISERROR(MATCH(Table18[[#This Row], [Batch Session ]],$BE$2:$BE$5,0)),"0", "1")</f>
        <v>0</v>
      </c>
      <c r="AS1907" s="2" t="str">
        <f>IF(ISERROR(MATCH(Table18[[#This Row], [Current Semester Number ]],$BF$2:$BF$12,0)),"0", "1")</f>
        <v>0</v>
      </c>
      <c r="AT1907" s="2" t="str">
        <f>IF(ISERROR(MATCH(Table18[[#This Row], [Gender]],$BG$2:$BG$4,0)),"0", "1")</f>
        <v>0</v>
      </c>
      <c r="AU1907" s="2" t="str">
        <f>IF(ISERROR(MATCH(Table18[[#This Row], [Quota Type]],$BH$2:$BH$12,0)),"0", "1")</f>
        <v>0</v>
      </c>
      <c r="AV1907" s="2" t="str">
        <f>IF(ISERROR(MATCH(Table18[[#This Row], [Different Ability Type (only for Differently abled students)]],$BI$2:$BI$8,0)),"0", "1")</f>
        <v>0</v>
      </c>
      <c r="AW1907" s="2"/>
      <c r="AX1907" s="2"/>
      <c r="AY1907" s="2"/>
      <c r="AZ1907" s="2"/>
    </row>
    <row r="1908" ht="14.25">
      <c r="A1908" s="23"/>
      <c r="B1908" s="23"/>
      <c r="C1908" s="23"/>
      <c r="D1908" s="23"/>
      <c r="E1908" s="23"/>
      <c r="F1908" s="23"/>
      <c r="G1908" s="24"/>
      <c r="H1908" s="25"/>
      <c r="I1908" s="26"/>
      <c r="J1908" s="27"/>
      <c r="K1908" s="27"/>
      <c r="L1908" s="27"/>
      <c r="M1908" s="26"/>
      <c r="N1908" s="28"/>
      <c r="O1908" s="29"/>
      <c r="P1908" s="30"/>
      <c r="Q1908" s="30"/>
      <c r="R1908" s="30"/>
      <c r="S1908" s="31"/>
      <c r="T1908" s="26"/>
      <c r="U1908" s="27"/>
      <c r="V1908" s="82"/>
      <c r="W1908" s="83"/>
      <c r="X1908" s="27"/>
      <c r="Y1908" s="36"/>
      <c r="Z1908" s="27"/>
      <c r="AA1908" s="37"/>
      <c r="AB1908" s="38"/>
      <c r="AC1908" s="39"/>
      <c r="AD1908" s="40"/>
      <c r="AK1908" s="2" t="str">
        <f>IF(ISERROR(MATCH(Table18[[#This Row], [Sector of College]],$AY$2:$AY$4,0)),"0", "1")</f>
        <v>0</v>
      </c>
      <c r="AL1908" s="2" t="str">
        <f>IF(ISERROR(MATCH(Table18[[#This Row], [Type of College]],$AZ$2:$AZ$4,0)),"0", "1")</f>
        <v>0</v>
      </c>
      <c r="AM1908" s="2" t="str">
        <f>IF(ISERROR(MATCH(Table18[[#This Row], [College Category]],$BA$2:$BA$15,0)),"0", "1")</f>
        <v>0</v>
      </c>
      <c r="AN1908" s="2" t="str">
        <f>IF(ISERROR(MATCH(Table18[[#This Row], [Degree Duration]],$BB$3:$BB$12,0)),"0", "1")</f>
        <v>0</v>
      </c>
      <c r="AO1908" s="2" t="str">
        <f>IF(ISERROR(MATCH(#REF!,#REF!,0)),"0", "1")</f>
        <v>0</v>
      </c>
      <c r="AP1908" s="2" t="str">
        <f>IF(ISERROR(MATCH(Table18[[#This Row], [Batch Start Year]],$BC$2:$BC$23,0)),"0", "1")</f>
        <v>0</v>
      </c>
      <c r="AQ1908" s="2" t="str">
        <f>IF(ISERROR(MATCH(Table18[[#This Row], [Batch Start Semester]],$BD$2:$BD$5,0)),"0", "1")</f>
        <v>0</v>
      </c>
      <c r="AR1908" s="2" t="str">
        <f>IF(ISERROR(MATCH(Table18[[#This Row], [Batch Session ]],$BE$2:$BE$5,0)),"0", "1")</f>
        <v>0</v>
      </c>
      <c r="AS1908" s="2" t="str">
        <f>IF(ISERROR(MATCH(Table18[[#This Row], [Current Semester Number ]],$BF$2:$BF$12,0)),"0", "1")</f>
        <v>0</v>
      </c>
      <c r="AT1908" s="2" t="str">
        <f>IF(ISERROR(MATCH(Table18[[#This Row], [Gender]],$BG$2:$BG$4,0)),"0", "1")</f>
        <v>0</v>
      </c>
      <c r="AU1908" s="2" t="str">
        <f>IF(ISERROR(MATCH(Table18[[#This Row], [Quota Type]],$BH$2:$BH$12,0)),"0", "1")</f>
        <v>0</v>
      </c>
      <c r="AV1908" s="2" t="str">
        <f>IF(ISERROR(MATCH(Table18[[#This Row], [Different Ability Type (only for Differently abled students)]],$BI$2:$BI$8,0)),"0", "1")</f>
        <v>0</v>
      </c>
      <c r="AW1908" s="2"/>
      <c r="AX1908" s="2"/>
      <c r="AY1908" s="2"/>
      <c r="AZ1908" s="2"/>
    </row>
    <row r="1909" ht="14.25">
      <c r="A1909" s="23"/>
      <c r="B1909" s="23"/>
      <c r="C1909" s="23"/>
      <c r="D1909" s="23"/>
      <c r="E1909" s="23"/>
      <c r="F1909" s="23"/>
      <c r="G1909" s="24"/>
      <c r="H1909" s="25"/>
      <c r="I1909" s="26"/>
      <c r="J1909" s="27"/>
      <c r="K1909" s="27"/>
      <c r="L1909" s="27"/>
      <c r="M1909" s="26"/>
      <c r="N1909" s="28"/>
      <c r="O1909" s="29"/>
      <c r="P1909" s="30"/>
      <c r="Q1909" s="30"/>
      <c r="R1909" s="30"/>
      <c r="S1909" s="31"/>
      <c r="T1909" s="26"/>
      <c r="U1909" s="27"/>
      <c r="V1909" s="82"/>
      <c r="W1909" s="83"/>
      <c r="X1909" s="27"/>
      <c r="Y1909" s="36"/>
      <c r="Z1909" s="27"/>
      <c r="AA1909" s="37"/>
      <c r="AB1909" s="38"/>
      <c r="AC1909" s="39"/>
      <c r="AD1909" s="40"/>
      <c r="AK1909" s="2" t="str">
        <f>IF(ISERROR(MATCH(Table18[[#This Row], [Sector of College]],$AY$2:$AY$4,0)),"0", "1")</f>
        <v>0</v>
      </c>
      <c r="AL1909" s="2" t="str">
        <f>IF(ISERROR(MATCH(Table18[[#This Row], [Type of College]],$AZ$2:$AZ$4,0)),"0", "1")</f>
        <v>0</v>
      </c>
      <c r="AM1909" s="2" t="str">
        <f>IF(ISERROR(MATCH(Table18[[#This Row], [College Category]],$BA$2:$BA$15,0)),"0", "1")</f>
        <v>0</v>
      </c>
      <c r="AN1909" s="2" t="str">
        <f>IF(ISERROR(MATCH(Table18[[#This Row], [Degree Duration]],$BB$3:$BB$12,0)),"0", "1")</f>
        <v>0</v>
      </c>
      <c r="AO1909" s="2" t="str">
        <f>IF(ISERROR(MATCH(#REF!,#REF!,0)),"0", "1")</f>
        <v>0</v>
      </c>
      <c r="AP1909" s="2" t="str">
        <f>IF(ISERROR(MATCH(Table18[[#This Row], [Batch Start Year]],$BC$2:$BC$23,0)),"0", "1")</f>
        <v>0</v>
      </c>
      <c r="AQ1909" s="2" t="str">
        <f>IF(ISERROR(MATCH(Table18[[#This Row], [Batch Start Semester]],$BD$2:$BD$5,0)),"0", "1")</f>
        <v>0</v>
      </c>
      <c r="AR1909" s="2" t="str">
        <f>IF(ISERROR(MATCH(Table18[[#This Row], [Batch Session ]],$BE$2:$BE$5,0)),"0", "1")</f>
        <v>0</v>
      </c>
      <c r="AS1909" s="2" t="str">
        <f>IF(ISERROR(MATCH(Table18[[#This Row], [Current Semester Number ]],$BF$2:$BF$12,0)),"0", "1")</f>
        <v>0</v>
      </c>
      <c r="AT1909" s="2" t="str">
        <f>IF(ISERROR(MATCH(Table18[[#This Row], [Gender]],$BG$2:$BG$4,0)),"0", "1")</f>
        <v>0</v>
      </c>
      <c r="AU1909" s="2" t="str">
        <f>IF(ISERROR(MATCH(Table18[[#This Row], [Quota Type]],$BH$2:$BH$12,0)),"0", "1")</f>
        <v>0</v>
      </c>
      <c r="AV1909" s="2" t="str">
        <f>IF(ISERROR(MATCH(Table18[[#This Row], [Different Ability Type (only for Differently abled students)]],$BI$2:$BI$8,0)),"0", "1")</f>
        <v>0</v>
      </c>
      <c r="AW1909" s="2"/>
      <c r="AX1909" s="2"/>
      <c r="AY1909" s="2"/>
      <c r="AZ1909" s="2"/>
    </row>
    <row r="1910" ht="14.25">
      <c r="A1910" s="23"/>
      <c r="B1910" s="23"/>
      <c r="C1910" s="23"/>
      <c r="D1910" s="23"/>
      <c r="E1910" s="23"/>
      <c r="F1910" s="23"/>
      <c r="G1910" s="24"/>
      <c r="H1910" s="25"/>
      <c r="I1910" s="26"/>
      <c r="J1910" s="27"/>
      <c r="K1910" s="27"/>
      <c r="L1910" s="27"/>
      <c r="M1910" s="26"/>
      <c r="N1910" s="28"/>
      <c r="O1910" s="29"/>
      <c r="P1910" s="30"/>
      <c r="Q1910" s="30"/>
      <c r="R1910" s="30"/>
      <c r="S1910" s="31"/>
      <c r="T1910" s="26"/>
      <c r="U1910" s="27"/>
      <c r="V1910" s="82"/>
      <c r="W1910" s="83"/>
      <c r="X1910" s="27"/>
      <c r="Y1910" s="36"/>
      <c r="Z1910" s="27"/>
      <c r="AA1910" s="37"/>
      <c r="AB1910" s="38"/>
      <c r="AC1910" s="39"/>
      <c r="AD1910" s="40"/>
      <c r="AK1910" s="2" t="str">
        <f>IF(ISERROR(MATCH(Table18[[#This Row], [Sector of College]],$AY$2:$AY$4,0)),"0", "1")</f>
        <v>0</v>
      </c>
      <c r="AL1910" s="2" t="str">
        <f>IF(ISERROR(MATCH(Table18[[#This Row], [Type of College]],$AZ$2:$AZ$4,0)),"0", "1")</f>
        <v>0</v>
      </c>
      <c r="AM1910" s="2" t="str">
        <f>IF(ISERROR(MATCH(Table18[[#This Row], [College Category]],$BA$2:$BA$15,0)),"0", "1")</f>
        <v>0</v>
      </c>
      <c r="AN1910" s="2" t="str">
        <f>IF(ISERROR(MATCH(Table18[[#This Row], [Degree Duration]],$BB$3:$BB$12,0)),"0", "1")</f>
        <v>0</v>
      </c>
      <c r="AO1910" s="2" t="str">
        <f>IF(ISERROR(MATCH(#REF!,#REF!,0)),"0", "1")</f>
        <v>0</v>
      </c>
      <c r="AP1910" s="2" t="str">
        <f>IF(ISERROR(MATCH(Table18[[#This Row], [Batch Start Year]],$BC$2:$BC$23,0)),"0", "1")</f>
        <v>0</v>
      </c>
      <c r="AQ1910" s="2" t="str">
        <f>IF(ISERROR(MATCH(Table18[[#This Row], [Batch Start Semester]],$BD$2:$BD$5,0)),"0", "1")</f>
        <v>0</v>
      </c>
      <c r="AR1910" s="2" t="str">
        <f>IF(ISERROR(MATCH(Table18[[#This Row], [Batch Session ]],$BE$2:$BE$5,0)),"0", "1")</f>
        <v>0</v>
      </c>
      <c r="AS1910" s="2" t="str">
        <f>IF(ISERROR(MATCH(Table18[[#This Row], [Current Semester Number ]],$BF$2:$BF$12,0)),"0", "1")</f>
        <v>0</v>
      </c>
      <c r="AT1910" s="2" t="str">
        <f>IF(ISERROR(MATCH(Table18[[#This Row], [Gender]],$BG$2:$BG$4,0)),"0", "1")</f>
        <v>0</v>
      </c>
      <c r="AU1910" s="2" t="str">
        <f>IF(ISERROR(MATCH(Table18[[#This Row], [Quota Type]],$BH$2:$BH$12,0)),"0", "1")</f>
        <v>0</v>
      </c>
      <c r="AV1910" s="2" t="str">
        <f>IF(ISERROR(MATCH(Table18[[#This Row], [Different Ability Type (only for Differently abled students)]],$BI$2:$BI$8,0)),"0", "1")</f>
        <v>0</v>
      </c>
      <c r="AW1910" s="2"/>
      <c r="AX1910" s="2"/>
      <c r="AY1910" s="2"/>
      <c r="AZ1910" s="2"/>
    </row>
    <row r="1911" ht="14.25">
      <c r="A1911" s="23"/>
      <c r="B1911" s="23"/>
      <c r="C1911" s="23"/>
      <c r="D1911" s="23"/>
      <c r="E1911" s="23"/>
      <c r="F1911" s="23"/>
      <c r="G1911" s="24"/>
      <c r="H1911" s="25"/>
      <c r="I1911" s="26"/>
      <c r="J1911" s="27"/>
      <c r="K1911" s="27"/>
      <c r="L1911" s="27"/>
      <c r="M1911" s="26"/>
      <c r="N1911" s="28"/>
      <c r="O1911" s="29"/>
      <c r="P1911" s="30"/>
      <c r="Q1911" s="30"/>
      <c r="R1911" s="30"/>
      <c r="S1911" s="31"/>
      <c r="T1911" s="26"/>
      <c r="U1911" s="27"/>
      <c r="V1911" s="82"/>
      <c r="W1911" s="83"/>
      <c r="X1911" s="27"/>
      <c r="Y1911" s="36"/>
      <c r="Z1911" s="27"/>
      <c r="AA1911" s="37"/>
      <c r="AB1911" s="38"/>
      <c r="AC1911" s="39"/>
      <c r="AD1911" s="40"/>
      <c r="AK1911" s="2" t="str">
        <f>IF(ISERROR(MATCH(Table18[[#This Row], [Sector of College]],$AY$2:$AY$4,0)),"0", "1")</f>
        <v>0</v>
      </c>
      <c r="AL1911" s="2" t="str">
        <f>IF(ISERROR(MATCH(Table18[[#This Row], [Type of College]],$AZ$2:$AZ$4,0)),"0", "1")</f>
        <v>0</v>
      </c>
      <c r="AM1911" s="2" t="str">
        <f>IF(ISERROR(MATCH(Table18[[#This Row], [College Category]],$BA$2:$BA$15,0)),"0", "1")</f>
        <v>0</v>
      </c>
      <c r="AN1911" s="2" t="str">
        <f>IF(ISERROR(MATCH(Table18[[#This Row], [Degree Duration]],$BB$3:$BB$12,0)),"0", "1")</f>
        <v>0</v>
      </c>
      <c r="AO1911" s="2" t="str">
        <f>IF(ISERROR(MATCH(#REF!,#REF!,0)),"0", "1")</f>
        <v>0</v>
      </c>
      <c r="AP1911" s="2" t="str">
        <f>IF(ISERROR(MATCH(Table18[[#This Row], [Batch Start Year]],$BC$2:$BC$23,0)),"0", "1")</f>
        <v>0</v>
      </c>
      <c r="AQ1911" s="2" t="str">
        <f>IF(ISERROR(MATCH(Table18[[#This Row], [Batch Start Semester]],$BD$2:$BD$5,0)),"0", "1")</f>
        <v>0</v>
      </c>
      <c r="AR1911" s="2" t="str">
        <f>IF(ISERROR(MATCH(Table18[[#This Row], [Batch Session ]],$BE$2:$BE$5,0)),"0", "1")</f>
        <v>0</v>
      </c>
      <c r="AS1911" s="2" t="str">
        <f>IF(ISERROR(MATCH(Table18[[#This Row], [Current Semester Number ]],$BF$2:$BF$12,0)),"0", "1")</f>
        <v>0</v>
      </c>
      <c r="AT1911" s="2" t="str">
        <f>IF(ISERROR(MATCH(Table18[[#This Row], [Gender]],$BG$2:$BG$4,0)),"0", "1")</f>
        <v>0</v>
      </c>
      <c r="AU1911" s="2" t="str">
        <f>IF(ISERROR(MATCH(Table18[[#This Row], [Quota Type]],$BH$2:$BH$12,0)),"0", "1")</f>
        <v>0</v>
      </c>
      <c r="AV1911" s="2" t="str">
        <f>IF(ISERROR(MATCH(Table18[[#This Row], [Different Ability Type (only for Differently abled students)]],$BI$2:$BI$8,0)),"0", "1")</f>
        <v>0</v>
      </c>
      <c r="AW1911" s="2"/>
      <c r="AX1911" s="2"/>
      <c r="AY1911" s="2"/>
      <c r="AZ1911" s="2"/>
    </row>
    <row r="1912" ht="14.25">
      <c r="A1912" s="23"/>
      <c r="B1912" s="23"/>
      <c r="C1912" s="23"/>
      <c r="D1912" s="23"/>
      <c r="E1912" s="23"/>
      <c r="F1912" s="23"/>
      <c r="G1912" s="24"/>
      <c r="H1912" s="25"/>
      <c r="I1912" s="26"/>
      <c r="J1912" s="27"/>
      <c r="K1912" s="27"/>
      <c r="L1912" s="27"/>
      <c r="M1912" s="26"/>
      <c r="N1912" s="28"/>
      <c r="O1912" s="29"/>
      <c r="P1912" s="30"/>
      <c r="Q1912" s="30"/>
      <c r="R1912" s="30"/>
      <c r="S1912" s="31"/>
      <c r="T1912" s="26"/>
      <c r="U1912" s="27"/>
      <c r="V1912" s="82"/>
      <c r="W1912" s="83"/>
      <c r="X1912" s="27"/>
      <c r="Y1912" s="36"/>
      <c r="Z1912" s="27"/>
      <c r="AA1912" s="37"/>
      <c r="AB1912" s="38"/>
      <c r="AC1912" s="39"/>
      <c r="AD1912" s="40"/>
      <c r="AK1912" s="2" t="str">
        <f>IF(ISERROR(MATCH(Table18[[#This Row], [Sector of College]],$AY$2:$AY$4,0)),"0", "1")</f>
        <v>0</v>
      </c>
      <c r="AL1912" s="2" t="str">
        <f>IF(ISERROR(MATCH(Table18[[#This Row], [Type of College]],$AZ$2:$AZ$4,0)),"0", "1")</f>
        <v>0</v>
      </c>
      <c r="AM1912" s="2" t="str">
        <f>IF(ISERROR(MATCH(Table18[[#This Row], [College Category]],$BA$2:$BA$15,0)),"0", "1")</f>
        <v>0</v>
      </c>
      <c r="AN1912" s="2" t="str">
        <f>IF(ISERROR(MATCH(Table18[[#This Row], [Degree Duration]],$BB$3:$BB$12,0)),"0", "1")</f>
        <v>0</v>
      </c>
      <c r="AO1912" s="2" t="str">
        <f>IF(ISERROR(MATCH(#REF!,#REF!,0)),"0", "1")</f>
        <v>0</v>
      </c>
      <c r="AP1912" s="2" t="str">
        <f>IF(ISERROR(MATCH(Table18[[#This Row], [Batch Start Year]],$BC$2:$BC$23,0)),"0", "1")</f>
        <v>0</v>
      </c>
      <c r="AQ1912" s="2" t="str">
        <f>IF(ISERROR(MATCH(Table18[[#This Row], [Batch Start Semester]],$BD$2:$BD$5,0)),"0", "1")</f>
        <v>0</v>
      </c>
      <c r="AR1912" s="2" t="str">
        <f>IF(ISERROR(MATCH(Table18[[#This Row], [Batch Session ]],$BE$2:$BE$5,0)),"0", "1")</f>
        <v>0</v>
      </c>
      <c r="AS1912" s="2" t="str">
        <f>IF(ISERROR(MATCH(Table18[[#This Row], [Current Semester Number ]],$BF$2:$BF$12,0)),"0", "1")</f>
        <v>0</v>
      </c>
      <c r="AT1912" s="2" t="str">
        <f>IF(ISERROR(MATCH(Table18[[#This Row], [Gender]],$BG$2:$BG$4,0)),"0", "1")</f>
        <v>0</v>
      </c>
      <c r="AU1912" s="2" t="str">
        <f>IF(ISERROR(MATCH(Table18[[#This Row], [Quota Type]],$BH$2:$BH$12,0)),"0", "1")</f>
        <v>0</v>
      </c>
      <c r="AV1912" s="2" t="str">
        <f>IF(ISERROR(MATCH(Table18[[#This Row], [Different Ability Type (only for Differently abled students)]],$BI$2:$BI$8,0)),"0", "1")</f>
        <v>0</v>
      </c>
      <c r="AW1912" s="2"/>
      <c r="AX1912" s="2"/>
      <c r="AY1912" s="2"/>
      <c r="AZ1912" s="2"/>
    </row>
    <row r="1913" ht="14.25">
      <c r="A1913" s="23"/>
      <c r="B1913" s="23"/>
      <c r="C1913" s="23"/>
      <c r="D1913" s="23"/>
      <c r="E1913" s="23"/>
      <c r="F1913" s="23"/>
      <c r="G1913" s="24"/>
      <c r="H1913" s="25"/>
      <c r="I1913" s="26"/>
      <c r="J1913" s="27"/>
      <c r="K1913" s="27"/>
      <c r="L1913" s="27"/>
      <c r="M1913" s="26"/>
      <c r="N1913" s="28"/>
      <c r="O1913" s="29"/>
      <c r="P1913" s="30"/>
      <c r="Q1913" s="30"/>
      <c r="R1913" s="30"/>
      <c r="S1913" s="31"/>
      <c r="T1913" s="26"/>
      <c r="U1913" s="27"/>
      <c r="V1913" s="82"/>
      <c r="W1913" s="83"/>
      <c r="X1913" s="27"/>
      <c r="Y1913" s="36"/>
      <c r="Z1913" s="27"/>
      <c r="AA1913" s="37"/>
      <c r="AB1913" s="38"/>
      <c r="AC1913" s="39"/>
      <c r="AD1913" s="40"/>
      <c r="AK1913" s="2" t="str">
        <f>IF(ISERROR(MATCH(Table18[[#This Row], [Sector of College]],$AY$2:$AY$4,0)),"0", "1")</f>
        <v>0</v>
      </c>
      <c r="AL1913" s="2" t="str">
        <f>IF(ISERROR(MATCH(Table18[[#This Row], [Type of College]],$AZ$2:$AZ$4,0)),"0", "1")</f>
        <v>0</v>
      </c>
      <c r="AM1913" s="2" t="str">
        <f>IF(ISERROR(MATCH(Table18[[#This Row], [College Category]],$BA$2:$BA$15,0)),"0", "1")</f>
        <v>0</v>
      </c>
      <c r="AN1913" s="2" t="str">
        <f>IF(ISERROR(MATCH(Table18[[#This Row], [Degree Duration]],$BB$3:$BB$12,0)),"0", "1")</f>
        <v>0</v>
      </c>
      <c r="AO1913" s="2" t="str">
        <f>IF(ISERROR(MATCH(#REF!,#REF!,0)),"0", "1")</f>
        <v>0</v>
      </c>
      <c r="AP1913" s="2" t="str">
        <f>IF(ISERROR(MATCH(Table18[[#This Row], [Batch Start Year]],$BC$2:$BC$23,0)),"0", "1")</f>
        <v>0</v>
      </c>
      <c r="AQ1913" s="2" t="str">
        <f>IF(ISERROR(MATCH(Table18[[#This Row], [Batch Start Semester]],$BD$2:$BD$5,0)),"0", "1")</f>
        <v>0</v>
      </c>
      <c r="AR1913" s="2" t="str">
        <f>IF(ISERROR(MATCH(Table18[[#This Row], [Batch Session ]],$BE$2:$BE$5,0)),"0", "1")</f>
        <v>0</v>
      </c>
      <c r="AS1913" s="2" t="str">
        <f>IF(ISERROR(MATCH(Table18[[#This Row], [Current Semester Number ]],$BF$2:$BF$12,0)),"0", "1")</f>
        <v>0</v>
      </c>
      <c r="AT1913" s="2" t="str">
        <f>IF(ISERROR(MATCH(Table18[[#This Row], [Gender]],$BG$2:$BG$4,0)),"0", "1")</f>
        <v>0</v>
      </c>
      <c r="AU1913" s="2" t="str">
        <f>IF(ISERROR(MATCH(Table18[[#This Row], [Quota Type]],$BH$2:$BH$12,0)),"0", "1")</f>
        <v>0</v>
      </c>
      <c r="AV1913" s="2" t="str">
        <f>IF(ISERROR(MATCH(Table18[[#This Row], [Different Ability Type (only for Differently abled students)]],$BI$2:$BI$8,0)),"0", "1")</f>
        <v>0</v>
      </c>
      <c r="AW1913" s="2"/>
      <c r="AX1913" s="2"/>
      <c r="AY1913" s="2"/>
      <c r="AZ1913" s="2"/>
    </row>
    <row r="1914" ht="14.25">
      <c r="A1914" s="23"/>
      <c r="B1914" s="23"/>
      <c r="C1914" s="23"/>
      <c r="D1914" s="23"/>
      <c r="E1914" s="23"/>
      <c r="F1914" s="23"/>
      <c r="G1914" s="24"/>
      <c r="H1914" s="25"/>
      <c r="I1914" s="26"/>
      <c r="J1914" s="27"/>
      <c r="K1914" s="27"/>
      <c r="L1914" s="27"/>
      <c r="M1914" s="26"/>
      <c r="N1914" s="28"/>
      <c r="O1914" s="29"/>
      <c r="P1914" s="30"/>
      <c r="Q1914" s="30"/>
      <c r="R1914" s="30"/>
      <c r="S1914" s="31"/>
      <c r="T1914" s="26"/>
      <c r="U1914" s="27"/>
      <c r="V1914" s="82"/>
      <c r="W1914" s="83"/>
      <c r="X1914" s="27"/>
      <c r="Y1914" s="36"/>
      <c r="Z1914" s="27"/>
      <c r="AA1914" s="37"/>
      <c r="AB1914" s="38"/>
      <c r="AC1914" s="39"/>
      <c r="AD1914" s="40"/>
      <c r="AK1914" s="2" t="str">
        <f>IF(ISERROR(MATCH(Table18[[#This Row], [Sector of College]],$AY$2:$AY$4,0)),"0", "1")</f>
        <v>0</v>
      </c>
      <c r="AL1914" s="2" t="str">
        <f>IF(ISERROR(MATCH(Table18[[#This Row], [Type of College]],$AZ$2:$AZ$4,0)),"0", "1")</f>
        <v>0</v>
      </c>
      <c r="AM1914" s="2" t="str">
        <f>IF(ISERROR(MATCH(Table18[[#This Row], [College Category]],$BA$2:$BA$15,0)),"0", "1")</f>
        <v>0</v>
      </c>
      <c r="AN1914" s="2" t="str">
        <f>IF(ISERROR(MATCH(Table18[[#This Row], [Degree Duration]],$BB$3:$BB$12,0)),"0", "1")</f>
        <v>0</v>
      </c>
      <c r="AO1914" s="2" t="str">
        <f>IF(ISERROR(MATCH(#REF!,#REF!,0)),"0", "1")</f>
        <v>0</v>
      </c>
      <c r="AP1914" s="2" t="str">
        <f>IF(ISERROR(MATCH(Table18[[#This Row], [Batch Start Year]],$BC$2:$BC$23,0)),"0", "1")</f>
        <v>0</v>
      </c>
      <c r="AQ1914" s="2" t="str">
        <f>IF(ISERROR(MATCH(Table18[[#This Row], [Batch Start Semester]],$BD$2:$BD$5,0)),"0", "1")</f>
        <v>0</v>
      </c>
      <c r="AR1914" s="2" t="str">
        <f>IF(ISERROR(MATCH(Table18[[#This Row], [Batch Session ]],$BE$2:$BE$5,0)),"0", "1")</f>
        <v>0</v>
      </c>
      <c r="AS1914" s="2" t="str">
        <f>IF(ISERROR(MATCH(Table18[[#This Row], [Current Semester Number ]],$BF$2:$BF$12,0)),"0", "1")</f>
        <v>0</v>
      </c>
      <c r="AT1914" s="2" t="str">
        <f>IF(ISERROR(MATCH(Table18[[#This Row], [Gender]],$BG$2:$BG$4,0)),"0", "1")</f>
        <v>0</v>
      </c>
      <c r="AU1914" s="2" t="str">
        <f>IF(ISERROR(MATCH(Table18[[#This Row], [Quota Type]],$BH$2:$BH$12,0)),"0", "1")</f>
        <v>0</v>
      </c>
      <c r="AV1914" s="2" t="str">
        <f>IF(ISERROR(MATCH(Table18[[#This Row], [Different Ability Type (only for Differently abled students)]],$BI$2:$BI$8,0)),"0", "1")</f>
        <v>0</v>
      </c>
      <c r="AW1914" s="2"/>
      <c r="AX1914" s="2"/>
      <c r="AY1914" s="2"/>
      <c r="AZ1914" s="2"/>
    </row>
    <row r="1915" ht="14.25">
      <c r="A1915" s="23"/>
      <c r="B1915" s="23"/>
      <c r="C1915" s="23"/>
      <c r="D1915" s="23"/>
      <c r="E1915" s="23"/>
      <c r="F1915" s="23"/>
      <c r="G1915" s="24"/>
      <c r="H1915" s="25"/>
      <c r="I1915" s="26"/>
      <c r="J1915" s="27"/>
      <c r="K1915" s="27"/>
      <c r="L1915" s="27"/>
      <c r="M1915" s="26"/>
      <c r="N1915" s="28"/>
      <c r="O1915" s="29"/>
      <c r="P1915" s="30"/>
      <c r="Q1915" s="30"/>
      <c r="R1915" s="30"/>
      <c r="S1915" s="31"/>
      <c r="T1915" s="26"/>
      <c r="U1915" s="27"/>
      <c r="V1915" s="82"/>
      <c r="W1915" s="83"/>
      <c r="X1915" s="27"/>
      <c r="Y1915" s="36"/>
      <c r="Z1915" s="27"/>
      <c r="AA1915" s="37"/>
      <c r="AB1915" s="38"/>
      <c r="AC1915" s="39"/>
      <c r="AD1915" s="40"/>
      <c r="AK1915" s="2" t="str">
        <f>IF(ISERROR(MATCH(Table18[[#This Row], [Sector of College]],$AY$2:$AY$4,0)),"0", "1")</f>
        <v>0</v>
      </c>
      <c r="AL1915" s="2" t="str">
        <f>IF(ISERROR(MATCH(Table18[[#This Row], [Type of College]],$AZ$2:$AZ$4,0)),"0", "1")</f>
        <v>0</v>
      </c>
      <c r="AM1915" s="2" t="str">
        <f>IF(ISERROR(MATCH(Table18[[#This Row], [College Category]],$BA$2:$BA$15,0)),"0", "1")</f>
        <v>0</v>
      </c>
      <c r="AN1915" s="2" t="str">
        <f>IF(ISERROR(MATCH(Table18[[#This Row], [Degree Duration]],$BB$3:$BB$12,0)),"0", "1")</f>
        <v>0</v>
      </c>
      <c r="AO1915" s="2" t="str">
        <f>IF(ISERROR(MATCH(#REF!,#REF!,0)),"0", "1")</f>
        <v>0</v>
      </c>
      <c r="AP1915" s="2" t="str">
        <f>IF(ISERROR(MATCH(Table18[[#This Row], [Batch Start Year]],$BC$2:$BC$23,0)),"0", "1")</f>
        <v>0</v>
      </c>
      <c r="AQ1915" s="2" t="str">
        <f>IF(ISERROR(MATCH(Table18[[#This Row], [Batch Start Semester]],$BD$2:$BD$5,0)),"0", "1")</f>
        <v>0</v>
      </c>
      <c r="AR1915" s="2" t="str">
        <f>IF(ISERROR(MATCH(Table18[[#This Row], [Batch Session ]],$BE$2:$BE$5,0)),"0", "1")</f>
        <v>0</v>
      </c>
      <c r="AS1915" s="2" t="str">
        <f>IF(ISERROR(MATCH(Table18[[#This Row], [Current Semester Number ]],$BF$2:$BF$12,0)),"0", "1")</f>
        <v>0</v>
      </c>
      <c r="AT1915" s="2" t="str">
        <f>IF(ISERROR(MATCH(Table18[[#This Row], [Gender]],$BG$2:$BG$4,0)),"0", "1")</f>
        <v>0</v>
      </c>
      <c r="AU1915" s="2" t="str">
        <f>IF(ISERROR(MATCH(Table18[[#This Row], [Quota Type]],$BH$2:$BH$12,0)),"0", "1")</f>
        <v>0</v>
      </c>
      <c r="AV1915" s="2" t="str">
        <f>IF(ISERROR(MATCH(Table18[[#This Row], [Different Ability Type (only for Differently abled students)]],$BI$2:$BI$8,0)),"0", "1")</f>
        <v>0</v>
      </c>
      <c r="AW1915" s="2"/>
      <c r="AX1915" s="2"/>
      <c r="AY1915" s="2"/>
      <c r="AZ1915" s="2"/>
    </row>
    <row r="1916" ht="14.25">
      <c r="A1916" s="23"/>
      <c r="B1916" s="23"/>
      <c r="C1916" s="23"/>
      <c r="D1916" s="23"/>
      <c r="E1916" s="23"/>
      <c r="F1916" s="23"/>
      <c r="G1916" s="24"/>
      <c r="H1916" s="25"/>
      <c r="I1916" s="26"/>
      <c r="J1916" s="27"/>
      <c r="K1916" s="27"/>
      <c r="L1916" s="27"/>
      <c r="M1916" s="26"/>
      <c r="N1916" s="28"/>
      <c r="O1916" s="29"/>
      <c r="P1916" s="30"/>
      <c r="Q1916" s="30"/>
      <c r="R1916" s="30"/>
      <c r="S1916" s="31"/>
      <c r="T1916" s="26"/>
      <c r="U1916" s="27"/>
      <c r="V1916" s="82"/>
      <c r="W1916" s="83"/>
      <c r="X1916" s="27"/>
      <c r="Y1916" s="36"/>
      <c r="Z1916" s="27"/>
      <c r="AA1916" s="37"/>
      <c r="AB1916" s="38"/>
      <c r="AC1916" s="39"/>
      <c r="AD1916" s="40"/>
      <c r="AK1916" s="2" t="str">
        <f>IF(ISERROR(MATCH(Table18[[#This Row], [Sector of College]],$AY$2:$AY$4,0)),"0", "1")</f>
        <v>0</v>
      </c>
      <c r="AL1916" s="2" t="str">
        <f>IF(ISERROR(MATCH(Table18[[#This Row], [Type of College]],$AZ$2:$AZ$4,0)),"0", "1")</f>
        <v>0</v>
      </c>
      <c r="AM1916" s="2" t="str">
        <f>IF(ISERROR(MATCH(Table18[[#This Row], [College Category]],$BA$2:$BA$15,0)),"0", "1")</f>
        <v>0</v>
      </c>
      <c r="AN1916" s="2" t="str">
        <f>IF(ISERROR(MATCH(Table18[[#This Row], [Degree Duration]],$BB$3:$BB$12,0)),"0", "1")</f>
        <v>0</v>
      </c>
      <c r="AO1916" s="2" t="str">
        <f>IF(ISERROR(MATCH(#REF!,#REF!,0)),"0", "1")</f>
        <v>0</v>
      </c>
      <c r="AP1916" s="2" t="str">
        <f>IF(ISERROR(MATCH(Table18[[#This Row], [Batch Start Year]],$BC$2:$BC$23,0)),"0", "1")</f>
        <v>0</v>
      </c>
      <c r="AQ1916" s="2" t="str">
        <f>IF(ISERROR(MATCH(Table18[[#This Row], [Batch Start Semester]],$BD$2:$BD$5,0)),"0", "1")</f>
        <v>0</v>
      </c>
      <c r="AR1916" s="2" t="str">
        <f>IF(ISERROR(MATCH(Table18[[#This Row], [Batch Session ]],$BE$2:$BE$5,0)),"0", "1")</f>
        <v>0</v>
      </c>
      <c r="AS1916" s="2" t="str">
        <f>IF(ISERROR(MATCH(Table18[[#This Row], [Current Semester Number ]],$BF$2:$BF$12,0)),"0", "1")</f>
        <v>0</v>
      </c>
      <c r="AT1916" s="2" t="str">
        <f>IF(ISERROR(MATCH(Table18[[#This Row], [Gender]],$BG$2:$BG$4,0)),"0", "1")</f>
        <v>0</v>
      </c>
      <c r="AU1916" s="2" t="str">
        <f>IF(ISERROR(MATCH(Table18[[#This Row], [Quota Type]],$BH$2:$BH$12,0)),"0", "1")</f>
        <v>0</v>
      </c>
      <c r="AV1916" s="2" t="str">
        <f>IF(ISERROR(MATCH(Table18[[#This Row], [Different Ability Type (only for Differently abled students)]],$BI$2:$BI$8,0)),"0", "1")</f>
        <v>0</v>
      </c>
      <c r="AW1916" s="2"/>
      <c r="AX1916" s="2"/>
      <c r="AY1916" s="2"/>
      <c r="AZ1916" s="2"/>
    </row>
    <row r="1917" ht="14.25">
      <c r="A1917" s="23"/>
      <c r="B1917" s="23"/>
      <c r="C1917" s="23"/>
      <c r="D1917" s="23"/>
      <c r="E1917" s="23"/>
      <c r="F1917" s="23"/>
      <c r="G1917" s="24"/>
      <c r="H1917" s="25"/>
      <c r="I1917" s="26"/>
      <c r="J1917" s="27"/>
      <c r="K1917" s="27"/>
      <c r="L1917" s="27"/>
      <c r="M1917" s="26"/>
      <c r="N1917" s="28"/>
      <c r="O1917" s="29"/>
      <c r="P1917" s="30"/>
      <c r="Q1917" s="30"/>
      <c r="R1917" s="30"/>
      <c r="S1917" s="31"/>
      <c r="T1917" s="26"/>
      <c r="U1917" s="27"/>
      <c r="V1917" s="82"/>
      <c r="W1917" s="83"/>
      <c r="X1917" s="27"/>
      <c r="Y1917" s="36"/>
      <c r="Z1917" s="27"/>
      <c r="AA1917" s="37"/>
      <c r="AB1917" s="38"/>
      <c r="AC1917" s="39"/>
      <c r="AD1917" s="40"/>
      <c r="AK1917" s="2" t="str">
        <f>IF(ISERROR(MATCH(Table18[[#This Row], [Sector of College]],$AY$2:$AY$4,0)),"0", "1")</f>
        <v>0</v>
      </c>
      <c r="AL1917" s="2" t="str">
        <f>IF(ISERROR(MATCH(Table18[[#This Row], [Type of College]],$AZ$2:$AZ$4,0)),"0", "1")</f>
        <v>0</v>
      </c>
      <c r="AM1917" s="2" t="str">
        <f>IF(ISERROR(MATCH(Table18[[#This Row], [College Category]],$BA$2:$BA$15,0)),"0", "1")</f>
        <v>0</v>
      </c>
      <c r="AN1917" s="2" t="str">
        <f>IF(ISERROR(MATCH(Table18[[#This Row], [Degree Duration]],$BB$3:$BB$12,0)),"0", "1")</f>
        <v>0</v>
      </c>
      <c r="AO1917" s="2" t="str">
        <f>IF(ISERROR(MATCH(#REF!,#REF!,0)),"0", "1")</f>
        <v>0</v>
      </c>
      <c r="AP1917" s="2" t="str">
        <f>IF(ISERROR(MATCH(Table18[[#This Row], [Batch Start Year]],$BC$2:$BC$23,0)),"0", "1")</f>
        <v>0</v>
      </c>
      <c r="AQ1917" s="2" t="str">
        <f>IF(ISERROR(MATCH(Table18[[#This Row], [Batch Start Semester]],$BD$2:$BD$5,0)),"0", "1")</f>
        <v>0</v>
      </c>
      <c r="AR1917" s="2" t="str">
        <f>IF(ISERROR(MATCH(Table18[[#This Row], [Batch Session ]],$BE$2:$BE$5,0)),"0", "1")</f>
        <v>0</v>
      </c>
      <c r="AS1917" s="2" t="str">
        <f>IF(ISERROR(MATCH(Table18[[#This Row], [Current Semester Number ]],$BF$2:$BF$12,0)),"0", "1")</f>
        <v>0</v>
      </c>
      <c r="AT1917" s="2" t="str">
        <f>IF(ISERROR(MATCH(Table18[[#This Row], [Gender]],$BG$2:$BG$4,0)),"0", "1")</f>
        <v>0</v>
      </c>
      <c r="AU1917" s="2" t="str">
        <f>IF(ISERROR(MATCH(Table18[[#This Row], [Quota Type]],$BH$2:$BH$12,0)),"0", "1")</f>
        <v>0</v>
      </c>
      <c r="AV1917" s="2" t="str">
        <f>IF(ISERROR(MATCH(Table18[[#This Row], [Different Ability Type (only for Differently abled students)]],$BI$2:$BI$8,0)),"0", "1")</f>
        <v>0</v>
      </c>
      <c r="AW1917" s="2"/>
      <c r="AX1917" s="2"/>
      <c r="AY1917" s="2"/>
      <c r="AZ1917" s="2"/>
    </row>
    <row r="1918" ht="14.25">
      <c r="A1918" s="23"/>
      <c r="B1918" s="23"/>
      <c r="C1918" s="23"/>
      <c r="D1918" s="23"/>
      <c r="E1918" s="23"/>
      <c r="F1918" s="23"/>
      <c r="G1918" s="24"/>
      <c r="H1918" s="25"/>
      <c r="I1918" s="26"/>
      <c r="J1918" s="27"/>
      <c r="K1918" s="27"/>
      <c r="L1918" s="27"/>
      <c r="M1918" s="26"/>
      <c r="N1918" s="28"/>
      <c r="O1918" s="29"/>
      <c r="P1918" s="30"/>
      <c r="Q1918" s="30"/>
      <c r="R1918" s="30"/>
      <c r="S1918" s="31"/>
      <c r="T1918" s="26"/>
      <c r="U1918" s="27"/>
      <c r="V1918" s="82"/>
      <c r="W1918" s="83"/>
      <c r="X1918" s="27"/>
      <c r="Y1918" s="36"/>
      <c r="Z1918" s="27"/>
      <c r="AA1918" s="37"/>
      <c r="AB1918" s="38"/>
      <c r="AC1918" s="39"/>
      <c r="AD1918" s="40"/>
      <c r="AK1918" s="2" t="str">
        <f>IF(ISERROR(MATCH(Table18[[#This Row], [Sector of College]],$AY$2:$AY$4,0)),"0", "1")</f>
        <v>0</v>
      </c>
      <c r="AL1918" s="2" t="str">
        <f>IF(ISERROR(MATCH(Table18[[#This Row], [Type of College]],$AZ$2:$AZ$4,0)),"0", "1")</f>
        <v>0</v>
      </c>
      <c r="AM1918" s="2" t="str">
        <f>IF(ISERROR(MATCH(Table18[[#This Row], [College Category]],$BA$2:$BA$15,0)),"0", "1")</f>
        <v>0</v>
      </c>
      <c r="AN1918" s="2" t="str">
        <f>IF(ISERROR(MATCH(Table18[[#This Row], [Degree Duration]],$BB$3:$BB$12,0)),"0", "1")</f>
        <v>0</v>
      </c>
      <c r="AO1918" s="2" t="str">
        <f>IF(ISERROR(MATCH(#REF!,#REF!,0)),"0", "1")</f>
        <v>0</v>
      </c>
      <c r="AP1918" s="2" t="str">
        <f>IF(ISERROR(MATCH(Table18[[#This Row], [Batch Start Year]],$BC$2:$BC$23,0)),"0", "1")</f>
        <v>0</v>
      </c>
      <c r="AQ1918" s="2" t="str">
        <f>IF(ISERROR(MATCH(Table18[[#This Row], [Batch Start Semester]],$BD$2:$BD$5,0)),"0", "1")</f>
        <v>0</v>
      </c>
      <c r="AR1918" s="2" t="str">
        <f>IF(ISERROR(MATCH(Table18[[#This Row], [Batch Session ]],$BE$2:$BE$5,0)),"0", "1")</f>
        <v>0</v>
      </c>
      <c r="AS1918" s="2" t="str">
        <f>IF(ISERROR(MATCH(Table18[[#This Row], [Current Semester Number ]],$BF$2:$BF$12,0)),"0", "1")</f>
        <v>0</v>
      </c>
      <c r="AT1918" s="2" t="str">
        <f>IF(ISERROR(MATCH(Table18[[#This Row], [Gender]],$BG$2:$BG$4,0)),"0", "1")</f>
        <v>0</v>
      </c>
      <c r="AU1918" s="2" t="str">
        <f>IF(ISERROR(MATCH(Table18[[#This Row], [Quota Type]],$BH$2:$BH$12,0)),"0", "1")</f>
        <v>0</v>
      </c>
      <c r="AV1918" s="2" t="str">
        <f>IF(ISERROR(MATCH(Table18[[#This Row], [Different Ability Type (only for Differently abled students)]],$BI$2:$BI$8,0)),"0", "1")</f>
        <v>0</v>
      </c>
      <c r="AW1918" s="2"/>
      <c r="AX1918" s="2"/>
      <c r="AY1918" s="2"/>
      <c r="AZ1918" s="2"/>
    </row>
    <row r="1919" ht="14.25">
      <c r="A1919" s="23"/>
      <c r="B1919" s="23"/>
      <c r="C1919" s="23"/>
      <c r="D1919" s="23"/>
      <c r="E1919" s="23"/>
      <c r="F1919" s="23"/>
      <c r="G1919" s="24"/>
      <c r="H1919" s="25"/>
      <c r="I1919" s="26"/>
      <c r="J1919" s="27"/>
      <c r="K1919" s="27"/>
      <c r="L1919" s="27"/>
      <c r="M1919" s="26"/>
      <c r="N1919" s="28"/>
      <c r="O1919" s="29"/>
      <c r="P1919" s="30"/>
      <c r="Q1919" s="30"/>
      <c r="R1919" s="30"/>
      <c r="S1919" s="31"/>
      <c r="T1919" s="26"/>
      <c r="U1919" s="27"/>
      <c r="V1919" s="82"/>
      <c r="W1919" s="83"/>
      <c r="X1919" s="27"/>
      <c r="Y1919" s="36"/>
      <c r="Z1919" s="27"/>
      <c r="AA1919" s="37"/>
      <c r="AB1919" s="38"/>
      <c r="AC1919" s="39"/>
      <c r="AD1919" s="40"/>
      <c r="AK1919" s="2" t="str">
        <f>IF(ISERROR(MATCH(Table18[[#This Row], [Sector of College]],$AY$2:$AY$4,0)),"0", "1")</f>
        <v>0</v>
      </c>
      <c r="AL1919" s="2" t="str">
        <f>IF(ISERROR(MATCH(Table18[[#This Row], [Type of College]],$AZ$2:$AZ$4,0)),"0", "1")</f>
        <v>0</v>
      </c>
      <c r="AM1919" s="2" t="str">
        <f>IF(ISERROR(MATCH(Table18[[#This Row], [College Category]],$BA$2:$BA$15,0)),"0", "1")</f>
        <v>0</v>
      </c>
      <c r="AN1919" s="2" t="str">
        <f>IF(ISERROR(MATCH(Table18[[#This Row], [Degree Duration]],$BB$3:$BB$12,0)),"0", "1")</f>
        <v>0</v>
      </c>
      <c r="AO1919" s="2" t="str">
        <f>IF(ISERROR(MATCH(#REF!,#REF!,0)),"0", "1")</f>
        <v>0</v>
      </c>
      <c r="AP1919" s="2" t="str">
        <f>IF(ISERROR(MATCH(Table18[[#This Row], [Batch Start Year]],$BC$2:$BC$23,0)),"0", "1")</f>
        <v>0</v>
      </c>
      <c r="AQ1919" s="2" t="str">
        <f>IF(ISERROR(MATCH(Table18[[#This Row], [Batch Start Semester]],$BD$2:$BD$5,0)),"0", "1")</f>
        <v>0</v>
      </c>
      <c r="AR1919" s="2" t="str">
        <f>IF(ISERROR(MATCH(Table18[[#This Row], [Batch Session ]],$BE$2:$BE$5,0)),"0", "1")</f>
        <v>0</v>
      </c>
      <c r="AS1919" s="2" t="str">
        <f>IF(ISERROR(MATCH(Table18[[#This Row], [Current Semester Number ]],$BF$2:$BF$12,0)),"0", "1")</f>
        <v>0</v>
      </c>
      <c r="AT1919" s="2" t="str">
        <f>IF(ISERROR(MATCH(Table18[[#This Row], [Gender]],$BG$2:$BG$4,0)),"0", "1")</f>
        <v>0</v>
      </c>
      <c r="AU1919" s="2" t="str">
        <f>IF(ISERROR(MATCH(Table18[[#This Row], [Quota Type]],$BH$2:$BH$12,0)),"0", "1")</f>
        <v>0</v>
      </c>
      <c r="AV1919" s="2" t="str">
        <f>IF(ISERROR(MATCH(Table18[[#This Row], [Different Ability Type (only for Differently abled students)]],$BI$2:$BI$8,0)),"0", "1")</f>
        <v>0</v>
      </c>
      <c r="AW1919" s="2"/>
      <c r="AX1919" s="2"/>
      <c r="AY1919" s="2"/>
      <c r="AZ1919" s="2"/>
    </row>
    <row r="1920" ht="14.25">
      <c r="A1920" s="23"/>
      <c r="B1920" s="23"/>
      <c r="C1920" s="23"/>
      <c r="D1920" s="23"/>
      <c r="E1920" s="23"/>
      <c r="F1920" s="23"/>
      <c r="G1920" s="24"/>
      <c r="H1920" s="25"/>
      <c r="I1920" s="26"/>
      <c r="J1920" s="27"/>
      <c r="K1920" s="27"/>
      <c r="L1920" s="27"/>
      <c r="M1920" s="26"/>
      <c r="N1920" s="28"/>
      <c r="O1920" s="29"/>
      <c r="P1920" s="30"/>
      <c r="Q1920" s="30"/>
      <c r="R1920" s="30"/>
      <c r="S1920" s="31"/>
      <c r="T1920" s="26"/>
      <c r="U1920" s="27"/>
      <c r="V1920" s="82"/>
      <c r="W1920" s="83"/>
      <c r="X1920" s="27"/>
      <c r="Y1920" s="36"/>
      <c r="Z1920" s="27"/>
      <c r="AA1920" s="37"/>
      <c r="AB1920" s="38"/>
      <c r="AC1920" s="39"/>
      <c r="AD1920" s="40"/>
      <c r="AK1920" s="2" t="str">
        <f>IF(ISERROR(MATCH(Table18[[#This Row], [Sector of College]],$AY$2:$AY$4,0)),"0", "1")</f>
        <v>0</v>
      </c>
      <c r="AL1920" s="2" t="str">
        <f>IF(ISERROR(MATCH(Table18[[#This Row], [Type of College]],$AZ$2:$AZ$4,0)),"0", "1")</f>
        <v>0</v>
      </c>
      <c r="AM1920" s="2" t="str">
        <f>IF(ISERROR(MATCH(Table18[[#This Row], [College Category]],$BA$2:$BA$15,0)),"0", "1")</f>
        <v>0</v>
      </c>
      <c r="AN1920" s="2" t="str">
        <f>IF(ISERROR(MATCH(Table18[[#This Row], [Degree Duration]],$BB$3:$BB$12,0)),"0", "1")</f>
        <v>0</v>
      </c>
      <c r="AO1920" s="2" t="str">
        <f>IF(ISERROR(MATCH(#REF!,#REF!,0)),"0", "1")</f>
        <v>0</v>
      </c>
      <c r="AP1920" s="2" t="str">
        <f>IF(ISERROR(MATCH(Table18[[#This Row], [Batch Start Year]],$BC$2:$BC$23,0)),"0", "1")</f>
        <v>0</v>
      </c>
      <c r="AQ1920" s="2" t="str">
        <f>IF(ISERROR(MATCH(Table18[[#This Row], [Batch Start Semester]],$BD$2:$BD$5,0)),"0", "1")</f>
        <v>0</v>
      </c>
      <c r="AR1920" s="2" t="str">
        <f>IF(ISERROR(MATCH(Table18[[#This Row], [Batch Session ]],$BE$2:$BE$5,0)),"0", "1")</f>
        <v>0</v>
      </c>
      <c r="AS1920" s="2" t="str">
        <f>IF(ISERROR(MATCH(Table18[[#This Row], [Current Semester Number ]],$BF$2:$BF$12,0)),"0", "1")</f>
        <v>0</v>
      </c>
      <c r="AT1920" s="2" t="str">
        <f>IF(ISERROR(MATCH(Table18[[#This Row], [Gender]],$BG$2:$BG$4,0)),"0", "1")</f>
        <v>0</v>
      </c>
      <c r="AU1920" s="2" t="str">
        <f>IF(ISERROR(MATCH(Table18[[#This Row], [Quota Type]],$BH$2:$BH$12,0)),"0", "1")</f>
        <v>0</v>
      </c>
      <c r="AV1920" s="2" t="str">
        <f>IF(ISERROR(MATCH(Table18[[#This Row], [Different Ability Type (only for Differently abled students)]],$BI$2:$BI$8,0)),"0", "1")</f>
        <v>0</v>
      </c>
      <c r="AW1920" s="2"/>
      <c r="AX1920" s="2"/>
      <c r="AY1920" s="2"/>
      <c r="AZ1920" s="2"/>
    </row>
    <row r="1921" ht="14.25">
      <c r="A1921" s="23"/>
      <c r="B1921" s="23"/>
      <c r="C1921" s="23"/>
      <c r="D1921" s="23"/>
      <c r="E1921" s="23"/>
      <c r="F1921" s="23"/>
      <c r="G1921" s="24"/>
      <c r="H1921" s="25"/>
      <c r="I1921" s="26"/>
      <c r="J1921" s="27"/>
      <c r="K1921" s="27"/>
      <c r="L1921" s="27"/>
      <c r="M1921" s="26"/>
      <c r="N1921" s="28"/>
      <c r="O1921" s="29"/>
      <c r="P1921" s="30"/>
      <c r="Q1921" s="30"/>
      <c r="R1921" s="30"/>
      <c r="S1921" s="31"/>
      <c r="T1921" s="26"/>
      <c r="U1921" s="27"/>
      <c r="V1921" s="82"/>
      <c r="W1921" s="83"/>
      <c r="X1921" s="27"/>
      <c r="Y1921" s="36"/>
      <c r="Z1921" s="27"/>
      <c r="AA1921" s="37"/>
      <c r="AB1921" s="38"/>
      <c r="AC1921" s="39"/>
      <c r="AD1921" s="40"/>
      <c r="AK1921" s="2" t="str">
        <f>IF(ISERROR(MATCH(Table18[[#This Row], [Sector of College]],$AY$2:$AY$4,0)),"0", "1")</f>
        <v>0</v>
      </c>
      <c r="AL1921" s="2" t="str">
        <f>IF(ISERROR(MATCH(Table18[[#This Row], [Type of College]],$AZ$2:$AZ$4,0)),"0", "1")</f>
        <v>0</v>
      </c>
      <c r="AM1921" s="2" t="str">
        <f>IF(ISERROR(MATCH(Table18[[#This Row], [College Category]],$BA$2:$BA$15,0)),"0", "1")</f>
        <v>0</v>
      </c>
      <c r="AN1921" s="2" t="str">
        <f>IF(ISERROR(MATCH(Table18[[#This Row], [Degree Duration]],$BB$3:$BB$12,0)),"0", "1")</f>
        <v>0</v>
      </c>
      <c r="AO1921" s="2" t="str">
        <f>IF(ISERROR(MATCH(#REF!,#REF!,0)),"0", "1")</f>
        <v>0</v>
      </c>
      <c r="AP1921" s="2" t="str">
        <f>IF(ISERROR(MATCH(Table18[[#This Row], [Batch Start Year]],$BC$2:$BC$23,0)),"0", "1")</f>
        <v>0</v>
      </c>
      <c r="AQ1921" s="2" t="str">
        <f>IF(ISERROR(MATCH(Table18[[#This Row], [Batch Start Semester]],$BD$2:$BD$5,0)),"0", "1")</f>
        <v>0</v>
      </c>
      <c r="AR1921" s="2" t="str">
        <f>IF(ISERROR(MATCH(Table18[[#This Row], [Batch Session ]],$BE$2:$BE$5,0)),"0", "1")</f>
        <v>0</v>
      </c>
      <c r="AS1921" s="2" t="str">
        <f>IF(ISERROR(MATCH(Table18[[#This Row], [Current Semester Number ]],$BF$2:$BF$12,0)),"0", "1")</f>
        <v>0</v>
      </c>
      <c r="AT1921" s="2" t="str">
        <f>IF(ISERROR(MATCH(Table18[[#This Row], [Gender]],$BG$2:$BG$4,0)),"0", "1")</f>
        <v>0</v>
      </c>
      <c r="AU1921" s="2" t="str">
        <f>IF(ISERROR(MATCH(Table18[[#This Row], [Quota Type]],$BH$2:$BH$12,0)),"0", "1")</f>
        <v>0</v>
      </c>
      <c r="AV1921" s="2" t="str">
        <f>IF(ISERROR(MATCH(Table18[[#This Row], [Different Ability Type (only for Differently abled students)]],$BI$2:$BI$8,0)),"0", "1")</f>
        <v>0</v>
      </c>
      <c r="AW1921" s="2"/>
      <c r="AX1921" s="2"/>
      <c r="AY1921" s="2"/>
      <c r="AZ1921" s="2"/>
    </row>
    <row r="1922" ht="14.25">
      <c r="A1922" s="23"/>
      <c r="B1922" s="23"/>
      <c r="C1922" s="23"/>
      <c r="D1922" s="23"/>
      <c r="E1922" s="23"/>
      <c r="F1922" s="23"/>
      <c r="G1922" s="24"/>
      <c r="H1922" s="25"/>
      <c r="I1922" s="26"/>
      <c r="J1922" s="27"/>
      <c r="K1922" s="27"/>
      <c r="L1922" s="27"/>
      <c r="M1922" s="26"/>
      <c r="N1922" s="28"/>
      <c r="O1922" s="29"/>
      <c r="P1922" s="30"/>
      <c r="Q1922" s="30"/>
      <c r="R1922" s="30"/>
      <c r="S1922" s="31"/>
      <c r="T1922" s="26"/>
      <c r="U1922" s="27"/>
      <c r="V1922" s="82"/>
      <c r="W1922" s="83"/>
      <c r="X1922" s="27"/>
      <c r="Y1922" s="36"/>
      <c r="Z1922" s="27"/>
      <c r="AA1922" s="37"/>
      <c r="AB1922" s="38"/>
      <c r="AC1922" s="39"/>
      <c r="AD1922" s="40"/>
      <c r="AK1922" s="2" t="str">
        <f>IF(ISERROR(MATCH(Table18[[#This Row], [Sector of College]],$AY$2:$AY$4,0)),"0", "1")</f>
        <v>0</v>
      </c>
      <c r="AL1922" s="2" t="str">
        <f>IF(ISERROR(MATCH(Table18[[#This Row], [Type of College]],$AZ$2:$AZ$4,0)),"0", "1")</f>
        <v>0</v>
      </c>
      <c r="AM1922" s="2" t="str">
        <f>IF(ISERROR(MATCH(Table18[[#This Row], [College Category]],$BA$2:$BA$15,0)),"0", "1")</f>
        <v>0</v>
      </c>
      <c r="AN1922" s="2" t="str">
        <f>IF(ISERROR(MATCH(Table18[[#This Row], [Degree Duration]],$BB$3:$BB$12,0)),"0", "1")</f>
        <v>0</v>
      </c>
      <c r="AO1922" s="2" t="str">
        <f>IF(ISERROR(MATCH(#REF!,#REF!,0)),"0", "1")</f>
        <v>0</v>
      </c>
      <c r="AP1922" s="2" t="str">
        <f>IF(ISERROR(MATCH(Table18[[#This Row], [Batch Start Year]],$BC$2:$BC$23,0)),"0", "1")</f>
        <v>0</v>
      </c>
      <c r="AQ1922" s="2" t="str">
        <f>IF(ISERROR(MATCH(Table18[[#This Row], [Batch Start Semester]],$BD$2:$BD$5,0)),"0", "1")</f>
        <v>0</v>
      </c>
      <c r="AR1922" s="2" t="str">
        <f>IF(ISERROR(MATCH(Table18[[#This Row], [Batch Session ]],$BE$2:$BE$5,0)),"0", "1")</f>
        <v>0</v>
      </c>
      <c r="AS1922" s="2" t="str">
        <f>IF(ISERROR(MATCH(Table18[[#This Row], [Current Semester Number ]],$BF$2:$BF$12,0)),"0", "1")</f>
        <v>0</v>
      </c>
      <c r="AT1922" s="2" t="str">
        <f>IF(ISERROR(MATCH(Table18[[#This Row], [Gender]],$BG$2:$BG$4,0)),"0", "1")</f>
        <v>0</v>
      </c>
      <c r="AU1922" s="2" t="str">
        <f>IF(ISERROR(MATCH(Table18[[#This Row], [Quota Type]],$BH$2:$BH$12,0)),"0", "1")</f>
        <v>0</v>
      </c>
      <c r="AV1922" s="2" t="str">
        <f>IF(ISERROR(MATCH(Table18[[#This Row], [Different Ability Type (only for Differently abled students)]],$BI$2:$BI$8,0)),"0", "1")</f>
        <v>0</v>
      </c>
      <c r="AW1922" s="2"/>
      <c r="AX1922" s="2"/>
      <c r="AY1922" s="2"/>
      <c r="AZ1922" s="2"/>
    </row>
    <row r="1923" ht="14.25">
      <c r="A1923" s="23"/>
      <c r="B1923" s="23"/>
      <c r="C1923" s="23"/>
      <c r="D1923" s="23"/>
      <c r="E1923" s="23"/>
      <c r="F1923" s="23"/>
      <c r="G1923" s="24"/>
      <c r="H1923" s="25"/>
      <c r="I1923" s="26"/>
      <c r="J1923" s="27"/>
      <c r="K1923" s="27"/>
      <c r="L1923" s="27"/>
      <c r="M1923" s="26"/>
      <c r="N1923" s="28"/>
      <c r="O1923" s="29"/>
      <c r="P1923" s="30"/>
      <c r="Q1923" s="30"/>
      <c r="R1923" s="30"/>
      <c r="S1923" s="31"/>
      <c r="T1923" s="26"/>
      <c r="U1923" s="27"/>
      <c r="V1923" s="82"/>
      <c r="W1923" s="83"/>
      <c r="X1923" s="27"/>
      <c r="Y1923" s="36"/>
      <c r="Z1923" s="27"/>
      <c r="AA1923" s="37"/>
      <c r="AB1923" s="38"/>
      <c r="AC1923" s="39"/>
      <c r="AD1923" s="40"/>
      <c r="AK1923" s="2" t="str">
        <f>IF(ISERROR(MATCH(Table18[[#This Row], [Sector of College]],$AY$2:$AY$4,0)),"0", "1")</f>
        <v>0</v>
      </c>
      <c r="AL1923" s="2" t="str">
        <f>IF(ISERROR(MATCH(Table18[[#This Row], [Type of College]],$AZ$2:$AZ$4,0)),"0", "1")</f>
        <v>0</v>
      </c>
      <c r="AM1923" s="2" t="str">
        <f>IF(ISERROR(MATCH(Table18[[#This Row], [College Category]],$BA$2:$BA$15,0)),"0", "1")</f>
        <v>0</v>
      </c>
      <c r="AN1923" s="2" t="str">
        <f>IF(ISERROR(MATCH(Table18[[#This Row], [Degree Duration]],$BB$3:$BB$12,0)),"0", "1")</f>
        <v>0</v>
      </c>
      <c r="AO1923" s="2" t="str">
        <f>IF(ISERROR(MATCH(#REF!,#REF!,0)),"0", "1")</f>
        <v>0</v>
      </c>
      <c r="AP1923" s="2" t="str">
        <f>IF(ISERROR(MATCH(Table18[[#This Row], [Batch Start Year]],$BC$2:$BC$23,0)),"0", "1")</f>
        <v>0</v>
      </c>
      <c r="AQ1923" s="2" t="str">
        <f>IF(ISERROR(MATCH(Table18[[#This Row], [Batch Start Semester]],$BD$2:$BD$5,0)),"0", "1")</f>
        <v>0</v>
      </c>
      <c r="AR1923" s="2" t="str">
        <f>IF(ISERROR(MATCH(Table18[[#This Row], [Batch Session ]],$BE$2:$BE$5,0)),"0", "1")</f>
        <v>0</v>
      </c>
      <c r="AS1923" s="2" t="str">
        <f>IF(ISERROR(MATCH(Table18[[#This Row], [Current Semester Number ]],$BF$2:$BF$12,0)),"0", "1")</f>
        <v>0</v>
      </c>
      <c r="AT1923" s="2" t="str">
        <f>IF(ISERROR(MATCH(Table18[[#This Row], [Gender]],$BG$2:$BG$4,0)),"0", "1")</f>
        <v>0</v>
      </c>
      <c r="AU1923" s="2" t="str">
        <f>IF(ISERROR(MATCH(Table18[[#This Row], [Quota Type]],$BH$2:$BH$12,0)),"0", "1")</f>
        <v>0</v>
      </c>
      <c r="AV1923" s="2" t="str">
        <f>IF(ISERROR(MATCH(Table18[[#This Row], [Different Ability Type (only for Differently abled students)]],$BI$2:$BI$8,0)),"0", "1")</f>
        <v>0</v>
      </c>
      <c r="AW1923" s="2"/>
      <c r="AX1923" s="2"/>
      <c r="AY1923" s="2"/>
      <c r="AZ1923" s="2"/>
    </row>
    <row r="1924" ht="14.25">
      <c r="A1924" s="23"/>
      <c r="B1924" s="23"/>
      <c r="C1924" s="23"/>
      <c r="D1924" s="23"/>
      <c r="E1924" s="23"/>
      <c r="F1924" s="23"/>
      <c r="G1924" s="24"/>
      <c r="H1924" s="25"/>
      <c r="I1924" s="26"/>
      <c r="J1924" s="27"/>
      <c r="K1924" s="27"/>
      <c r="L1924" s="27"/>
      <c r="M1924" s="26"/>
      <c r="N1924" s="28"/>
      <c r="O1924" s="29"/>
      <c r="P1924" s="30"/>
      <c r="Q1924" s="30"/>
      <c r="R1924" s="30"/>
      <c r="S1924" s="31"/>
      <c r="T1924" s="26"/>
      <c r="U1924" s="27"/>
      <c r="V1924" s="82"/>
      <c r="W1924" s="83"/>
      <c r="X1924" s="27"/>
      <c r="Y1924" s="36"/>
      <c r="Z1924" s="27"/>
      <c r="AA1924" s="37"/>
      <c r="AB1924" s="38"/>
      <c r="AC1924" s="39"/>
      <c r="AD1924" s="40"/>
      <c r="AK1924" s="2" t="str">
        <f>IF(ISERROR(MATCH(Table18[[#This Row], [Sector of College]],$AY$2:$AY$4,0)),"0", "1")</f>
        <v>0</v>
      </c>
      <c r="AL1924" s="2" t="str">
        <f>IF(ISERROR(MATCH(Table18[[#This Row], [Type of College]],$AZ$2:$AZ$4,0)),"0", "1")</f>
        <v>0</v>
      </c>
      <c r="AM1924" s="2" t="str">
        <f>IF(ISERROR(MATCH(Table18[[#This Row], [College Category]],$BA$2:$BA$15,0)),"0", "1")</f>
        <v>0</v>
      </c>
      <c r="AN1924" s="2" t="str">
        <f>IF(ISERROR(MATCH(Table18[[#This Row], [Degree Duration]],$BB$3:$BB$12,0)),"0", "1")</f>
        <v>0</v>
      </c>
      <c r="AO1924" s="2" t="str">
        <f>IF(ISERROR(MATCH(#REF!,#REF!,0)),"0", "1")</f>
        <v>0</v>
      </c>
      <c r="AP1924" s="2" t="str">
        <f>IF(ISERROR(MATCH(Table18[[#This Row], [Batch Start Year]],$BC$2:$BC$23,0)),"0", "1")</f>
        <v>0</v>
      </c>
      <c r="AQ1924" s="2" t="str">
        <f>IF(ISERROR(MATCH(Table18[[#This Row], [Batch Start Semester]],$BD$2:$BD$5,0)),"0", "1")</f>
        <v>0</v>
      </c>
      <c r="AR1924" s="2" t="str">
        <f>IF(ISERROR(MATCH(Table18[[#This Row], [Batch Session ]],$BE$2:$BE$5,0)),"0", "1")</f>
        <v>0</v>
      </c>
      <c r="AS1924" s="2" t="str">
        <f>IF(ISERROR(MATCH(Table18[[#This Row], [Current Semester Number ]],$BF$2:$BF$12,0)),"0", "1")</f>
        <v>0</v>
      </c>
      <c r="AT1924" s="2" t="str">
        <f>IF(ISERROR(MATCH(Table18[[#This Row], [Gender]],$BG$2:$BG$4,0)),"0", "1")</f>
        <v>0</v>
      </c>
      <c r="AU1924" s="2" t="str">
        <f>IF(ISERROR(MATCH(Table18[[#This Row], [Quota Type]],$BH$2:$BH$12,0)),"0", "1")</f>
        <v>0</v>
      </c>
      <c r="AV1924" s="2" t="str">
        <f>IF(ISERROR(MATCH(Table18[[#This Row], [Different Ability Type (only for Differently abled students)]],$BI$2:$BI$8,0)),"0", "1")</f>
        <v>0</v>
      </c>
      <c r="AW1924" s="2"/>
      <c r="AX1924" s="2"/>
      <c r="AY1924" s="2"/>
      <c r="AZ1924" s="2"/>
    </row>
    <row r="1925" ht="14.25">
      <c r="A1925" s="23"/>
      <c r="B1925" s="23"/>
      <c r="C1925" s="23"/>
      <c r="D1925" s="23"/>
      <c r="E1925" s="23"/>
      <c r="F1925" s="23"/>
      <c r="G1925" s="24"/>
      <c r="H1925" s="25"/>
      <c r="I1925" s="26"/>
      <c r="J1925" s="27"/>
      <c r="K1925" s="27"/>
      <c r="L1925" s="27"/>
      <c r="M1925" s="26"/>
      <c r="N1925" s="28"/>
      <c r="O1925" s="29"/>
      <c r="P1925" s="30"/>
      <c r="Q1925" s="30"/>
      <c r="R1925" s="30"/>
      <c r="S1925" s="31"/>
      <c r="T1925" s="26"/>
      <c r="U1925" s="27"/>
      <c r="V1925" s="82"/>
      <c r="W1925" s="83"/>
      <c r="X1925" s="27"/>
      <c r="Y1925" s="36"/>
      <c r="Z1925" s="27"/>
      <c r="AA1925" s="37"/>
      <c r="AB1925" s="38"/>
      <c r="AC1925" s="39"/>
      <c r="AD1925" s="40"/>
      <c r="AK1925" s="2" t="str">
        <f>IF(ISERROR(MATCH(Table18[[#This Row], [Sector of College]],$AY$2:$AY$4,0)),"0", "1")</f>
        <v>0</v>
      </c>
      <c r="AL1925" s="2" t="str">
        <f>IF(ISERROR(MATCH(Table18[[#This Row], [Type of College]],$AZ$2:$AZ$4,0)),"0", "1")</f>
        <v>0</v>
      </c>
      <c r="AM1925" s="2" t="str">
        <f>IF(ISERROR(MATCH(Table18[[#This Row], [College Category]],$BA$2:$BA$15,0)),"0", "1")</f>
        <v>0</v>
      </c>
      <c r="AN1925" s="2" t="str">
        <f>IF(ISERROR(MATCH(Table18[[#This Row], [Degree Duration]],$BB$3:$BB$12,0)),"0", "1")</f>
        <v>0</v>
      </c>
      <c r="AO1925" s="2" t="str">
        <f>IF(ISERROR(MATCH(#REF!,#REF!,0)),"0", "1")</f>
        <v>0</v>
      </c>
      <c r="AP1925" s="2" t="str">
        <f>IF(ISERROR(MATCH(Table18[[#This Row], [Batch Start Year]],$BC$2:$BC$23,0)),"0", "1")</f>
        <v>0</v>
      </c>
      <c r="AQ1925" s="2" t="str">
        <f>IF(ISERROR(MATCH(Table18[[#This Row], [Batch Start Semester]],$BD$2:$BD$5,0)),"0", "1")</f>
        <v>0</v>
      </c>
      <c r="AR1925" s="2" t="str">
        <f>IF(ISERROR(MATCH(Table18[[#This Row], [Batch Session ]],$BE$2:$BE$5,0)),"0", "1")</f>
        <v>0</v>
      </c>
      <c r="AS1925" s="2" t="str">
        <f>IF(ISERROR(MATCH(Table18[[#This Row], [Current Semester Number ]],$BF$2:$BF$12,0)),"0", "1")</f>
        <v>0</v>
      </c>
      <c r="AT1925" s="2" t="str">
        <f>IF(ISERROR(MATCH(Table18[[#This Row], [Gender]],$BG$2:$BG$4,0)),"0", "1")</f>
        <v>0</v>
      </c>
      <c r="AU1925" s="2" t="str">
        <f>IF(ISERROR(MATCH(Table18[[#This Row], [Quota Type]],$BH$2:$BH$12,0)),"0", "1")</f>
        <v>0</v>
      </c>
      <c r="AV1925" s="2" t="str">
        <f>IF(ISERROR(MATCH(Table18[[#This Row], [Different Ability Type (only for Differently abled students)]],$BI$2:$BI$8,0)),"0", "1")</f>
        <v>0</v>
      </c>
      <c r="AW1925" s="2"/>
      <c r="AX1925" s="2"/>
      <c r="AY1925" s="2"/>
      <c r="AZ1925" s="2"/>
    </row>
    <row r="1926" ht="14.25">
      <c r="A1926" s="23"/>
      <c r="B1926" s="23"/>
      <c r="C1926" s="23"/>
      <c r="D1926" s="23"/>
      <c r="E1926" s="23"/>
      <c r="F1926" s="23"/>
      <c r="G1926" s="24"/>
      <c r="H1926" s="25"/>
      <c r="I1926" s="26"/>
      <c r="J1926" s="27"/>
      <c r="K1926" s="27"/>
      <c r="L1926" s="27"/>
      <c r="M1926" s="26"/>
      <c r="N1926" s="28"/>
      <c r="O1926" s="29"/>
      <c r="P1926" s="30"/>
      <c r="Q1926" s="30"/>
      <c r="R1926" s="30"/>
      <c r="S1926" s="31"/>
      <c r="T1926" s="26"/>
      <c r="U1926" s="27"/>
      <c r="V1926" s="82"/>
      <c r="W1926" s="83"/>
      <c r="X1926" s="27"/>
      <c r="Y1926" s="36"/>
      <c r="Z1926" s="27"/>
      <c r="AA1926" s="37"/>
      <c r="AB1926" s="38"/>
      <c r="AC1926" s="39"/>
      <c r="AD1926" s="40"/>
      <c r="AK1926" s="2" t="str">
        <f>IF(ISERROR(MATCH(Table18[[#This Row], [Sector of College]],$AY$2:$AY$4,0)),"0", "1")</f>
        <v>0</v>
      </c>
      <c r="AL1926" s="2" t="str">
        <f>IF(ISERROR(MATCH(Table18[[#This Row], [Type of College]],$AZ$2:$AZ$4,0)),"0", "1")</f>
        <v>0</v>
      </c>
      <c r="AM1926" s="2" t="str">
        <f>IF(ISERROR(MATCH(Table18[[#This Row], [College Category]],$BA$2:$BA$15,0)),"0", "1")</f>
        <v>0</v>
      </c>
      <c r="AN1926" s="2" t="str">
        <f>IF(ISERROR(MATCH(Table18[[#This Row], [Degree Duration]],$BB$3:$BB$12,0)),"0", "1")</f>
        <v>0</v>
      </c>
      <c r="AO1926" s="2" t="str">
        <f>IF(ISERROR(MATCH(#REF!,#REF!,0)),"0", "1")</f>
        <v>0</v>
      </c>
      <c r="AP1926" s="2" t="str">
        <f>IF(ISERROR(MATCH(Table18[[#This Row], [Batch Start Year]],$BC$2:$BC$23,0)),"0", "1")</f>
        <v>0</v>
      </c>
      <c r="AQ1926" s="2" t="str">
        <f>IF(ISERROR(MATCH(Table18[[#This Row], [Batch Start Semester]],$BD$2:$BD$5,0)),"0", "1")</f>
        <v>0</v>
      </c>
      <c r="AR1926" s="2" t="str">
        <f>IF(ISERROR(MATCH(Table18[[#This Row], [Batch Session ]],$BE$2:$BE$5,0)),"0", "1")</f>
        <v>0</v>
      </c>
      <c r="AS1926" s="2" t="str">
        <f>IF(ISERROR(MATCH(Table18[[#This Row], [Current Semester Number ]],$BF$2:$BF$12,0)),"0", "1")</f>
        <v>0</v>
      </c>
      <c r="AT1926" s="2" t="str">
        <f>IF(ISERROR(MATCH(Table18[[#This Row], [Gender]],$BG$2:$BG$4,0)),"0", "1")</f>
        <v>0</v>
      </c>
      <c r="AU1926" s="2" t="str">
        <f>IF(ISERROR(MATCH(Table18[[#This Row], [Quota Type]],$BH$2:$BH$12,0)),"0", "1")</f>
        <v>0</v>
      </c>
      <c r="AV1926" s="2" t="str">
        <f>IF(ISERROR(MATCH(Table18[[#This Row], [Different Ability Type (only for Differently abled students)]],$BI$2:$BI$8,0)),"0", "1")</f>
        <v>0</v>
      </c>
      <c r="AW1926" s="2"/>
      <c r="AX1926" s="2"/>
      <c r="AY1926" s="2"/>
      <c r="AZ1926" s="2"/>
    </row>
    <row r="1927" ht="14.25">
      <c r="A1927" s="23"/>
      <c r="B1927" s="23"/>
      <c r="C1927" s="23"/>
      <c r="D1927" s="23"/>
      <c r="E1927" s="23"/>
      <c r="F1927" s="23"/>
      <c r="G1927" s="24"/>
      <c r="H1927" s="25"/>
      <c r="I1927" s="26"/>
      <c r="J1927" s="27"/>
      <c r="K1927" s="27"/>
      <c r="L1927" s="27"/>
      <c r="M1927" s="26"/>
      <c r="N1927" s="28"/>
      <c r="O1927" s="29"/>
      <c r="P1927" s="30"/>
      <c r="Q1927" s="30"/>
      <c r="R1927" s="30"/>
      <c r="S1927" s="31"/>
      <c r="T1927" s="26"/>
      <c r="U1927" s="27"/>
      <c r="V1927" s="82"/>
      <c r="W1927" s="83"/>
      <c r="X1927" s="27"/>
      <c r="Y1927" s="36"/>
      <c r="Z1927" s="27"/>
      <c r="AA1927" s="37"/>
      <c r="AB1927" s="38"/>
      <c r="AC1927" s="39"/>
      <c r="AD1927" s="40"/>
      <c r="AK1927" s="2" t="str">
        <f>IF(ISERROR(MATCH(Table18[[#This Row], [Sector of College]],$AY$2:$AY$4,0)),"0", "1")</f>
        <v>0</v>
      </c>
      <c r="AL1927" s="2" t="str">
        <f>IF(ISERROR(MATCH(Table18[[#This Row], [Type of College]],$AZ$2:$AZ$4,0)),"0", "1")</f>
        <v>0</v>
      </c>
      <c r="AM1927" s="2" t="str">
        <f>IF(ISERROR(MATCH(Table18[[#This Row], [College Category]],$BA$2:$BA$15,0)),"0", "1")</f>
        <v>0</v>
      </c>
      <c r="AN1927" s="2" t="str">
        <f>IF(ISERROR(MATCH(Table18[[#This Row], [Degree Duration]],$BB$3:$BB$12,0)),"0", "1")</f>
        <v>0</v>
      </c>
      <c r="AO1927" s="2" t="str">
        <f>IF(ISERROR(MATCH(#REF!,#REF!,0)),"0", "1")</f>
        <v>0</v>
      </c>
      <c r="AP1927" s="2" t="str">
        <f>IF(ISERROR(MATCH(Table18[[#This Row], [Batch Start Year]],$BC$2:$BC$23,0)),"0", "1")</f>
        <v>0</v>
      </c>
      <c r="AQ1927" s="2" t="str">
        <f>IF(ISERROR(MATCH(Table18[[#This Row], [Batch Start Semester]],$BD$2:$BD$5,0)),"0", "1")</f>
        <v>0</v>
      </c>
      <c r="AR1927" s="2" t="str">
        <f>IF(ISERROR(MATCH(Table18[[#This Row], [Batch Session ]],$BE$2:$BE$5,0)),"0", "1")</f>
        <v>0</v>
      </c>
      <c r="AS1927" s="2" t="str">
        <f>IF(ISERROR(MATCH(Table18[[#This Row], [Current Semester Number ]],$BF$2:$BF$12,0)),"0", "1")</f>
        <v>0</v>
      </c>
      <c r="AT1927" s="2" t="str">
        <f>IF(ISERROR(MATCH(Table18[[#This Row], [Gender]],$BG$2:$BG$4,0)),"0", "1")</f>
        <v>0</v>
      </c>
      <c r="AU1927" s="2" t="str">
        <f>IF(ISERROR(MATCH(Table18[[#This Row], [Quota Type]],$BH$2:$BH$12,0)),"0", "1")</f>
        <v>0</v>
      </c>
      <c r="AV1927" s="2" t="str">
        <f>IF(ISERROR(MATCH(Table18[[#This Row], [Different Ability Type (only for Differently abled students)]],$BI$2:$BI$8,0)),"0", "1")</f>
        <v>0</v>
      </c>
      <c r="AW1927" s="2"/>
      <c r="AX1927" s="2"/>
      <c r="AY1927" s="2"/>
      <c r="AZ1927" s="2"/>
    </row>
    <row r="1928" ht="14.25">
      <c r="A1928" s="23"/>
      <c r="B1928" s="23"/>
      <c r="C1928" s="23"/>
      <c r="D1928" s="23"/>
      <c r="E1928" s="23"/>
      <c r="F1928" s="23"/>
      <c r="G1928" s="24"/>
      <c r="H1928" s="25"/>
      <c r="I1928" s="26"/>
      <c r="J1928" s="27"/>
      <c r="K1928" s="27"/>
      <c r="L1928" s="27"/>
      <c r="M1928" s="26"/>
      <c r="N1928" s="28"/>
      <c r="O1928" s="29"/>
      <c r="P1928" s="30"/>
      <c r="Q1928" s="30"/>
      <c r="R1928" s="30"/>
      <c r="S1928" s="31"/>
      <c r="T1928" s="26"/>
      <c r="U1928" s="27"/>
      <c r="V1928" s="82"/>
      <c r="W1928" s="83"/>
      <c r="X1928" s="27"/>
      <c r="Y1928" s="36"/>
      <c r="Z1928" s="27"/>
      <c r="AA1928" s="37"/>
      <c r="AB1928" s="38"/>
      <c r="AC1928" s="39"/>
      <c r="AD1928" s="40"/>
      <c r="AK1928" s="2" t="str">
        <f>IF(ISERROR(MATCH(Table18[[#This Row], [Sector of College]],$AY$2:$AY$4,0)),"0", "1")</f>
        <v>0</v>
      </c>
      <c r="AL1928" s="2" t="str">
        <f>IF(ISERROR(MATCH(Table18[[#This Row], [Type of College]],$AZ$2:$AZ$4,0)),"0", "1")</f>
        <v>0</v>
      </c>
      <c r="AM1928" s="2" t="str">
        <f>IF(ISERROR(MATCH(Table18[[#This Row], [College Category]],$BA$2:$BA$15,0)),"0", "1")</f>
        <v>0</v>
      </c>
      <c r="AN1928" s="2" t="str">
        <f>IF(ISERROR(MATCH(Table18[[#This Row], [Degree Duration]],$BB$3:$BB$12,0)),"0", "1")</f>
        <v>0</v>
      </c>
      <c r="AO1928" s="2" t="str">
        <f>IF(ISERROR(MATCH(#REF!,#REF!,0)),"0", "1")</f>
        <v>0</v>
      </c>
      <c r="AP1928" s="2" t="str">
        <f>IF(ISERROR(MATCH(Table18[[#This Row], [Batch Start Year]],$BC$2:$BC$23,0)),"0", "1")</f>
        <v>0</v>
      </c>
      <c r="AQ1928" s="2" t="str">
        <f>IF(ISERROR(MATCH(Table18[[#This Row], [Batch Start Semester]],$BD$2:$BD$5,0)),"0", "1")</f>
        <v>0</v>
      </c>
      <c r="AR1928" s="2" t="str">
        <f>IF(ISERROR(MATCH(Table18[[#This Row], [Batch Session ]],$BE$2:$BE$5,0)),"0", "1")</f>
        <v>0</v>
      </c>
      <c r="AS1928" s="2" t="str">
        <f>IF(ISERROR(MATCH(Table18[[#This Row], [Current Semester Number ]],$BF$2:$BF$12,0)),"0", "1")</f>
        <v>0</v>
      </c>
      <c r="AT1928" s="2" t="str">
        <f>IF(ISERROR(MATCH(Table18[[#This Row], [Gender]],$BG$2:$BG$4,0)),"0", "1")</f>
        <v>0</v>
      </c>
      <c r="AU1928" s="2" t="str">
        <f>IF(ISERROR(MATCH(Table18[[#This Row], [Quota Type]],$BH$2:$BH$12,0)),"0", "1")</f>
        <v>0</v>
      </c>
      <c r="AV1928" s="2" t="str">
        <f>IF(ISERROR(MATCH(Table18[[#This Row], [Different Ability Type (only for Differently abled students)]],$BI$2:$BI$8,0)),"0", "1")</f>
        <v>0</v>
      </c>
      <c r="AW1928" s="2"/>
      <c r="AX1928" s="2"/>
      <c r="AY1928" s="2"/>
      <c r="AZ1928" s="2"/>
    </row>
    <row r="1929" ht="14.25">
      <c r="A1929" s="23"/>
      <c r="B1929" s="23"/>
      <c r="C1929" s="23"/>
      <c r="D1929" s="23"/>
      <c r="E1929" s="23"/>
      <c r="F1929" s="23"/>
      <c r="G1929" s="24"/>
      <c r="H1929" s="25"/>
      <c r="I1929" s="26"/>
      <c r="J1929" s="27"/>
      <c r="K1929" s="27"/>
      <c r="L1929" s="27"/>
      <c r="M1929" s="26"/>
      <c r="N1929" s="28"/>
      <c r="O1929" s="29"/>
      <c r="P1929" s="30"/>
      <c r="Q1929" s="30"/>
      <c r="R1929" s="30"/>
      <c r="S1929" s="31"/>
      <c r="T1929" s="26"/>
      <c r="U1929" s="27"/>
      <c r="V1929" s="82"/>
      <c r="W1929" s="83"/>
      <c r="X1929" s="27"/>
      <c r="Y1929" s="36"/>
      <c r="Z1929" s="27"/>
      <c r="AA1929" s="37"/>
      <c r="AB1929" s="38"/>
      <c r="AC1929" s="39"/>
      <c r="AD1929" s="40"/>
      <c r="AK1929" s="2" t="str">
        <f>IF(ISERROR(MATCH(Table18[[#This Row], [Sector of College]],$AY$2:$AY$4,0)),"0", "1")</f>
        <v>0</v>
      </c>
      <c r="AL1929" s="2" t="str">
        <f>IF(ISERROR(MATCH(Table18[[#This Row], [Type of College]],$AZ$2:$AZ$4,0)),"0", "1")</f>
        <v>0</v>
      </c>
      <c r="AM1929" s="2" t="str">
        <f>IF(ISERROR(MATCH(Table18[[#This Row], [College Category]],$BA$2:$BA$15,0)),"0", "1")</f>
        <v>0</v>
      </c>
      <c r="AN1929" s="2" t="str">
        <f>IF(ISERROR(MATCH(Table18[[#This Row], [Degree Duration]],$BB$3:$BB$12,0)),"0", "1")</f>
        <v>0</v>
      </c>
      <c r="AO1929" s="2" t="str">
        <f>IF(ISERROR(MATCH(#REF!,#REF!,0)),"0", "1")</f>
        <v>0</v>
      </c>
      <c r="AP1929" s="2" t="str">
        <f>IF(ISERROR(MATCH(Table18[[#This Row], [Batch Start Year]],$BC$2:$BC$23,0)),"0", "1")</f>
        <v>0</v>
      </c>
      <c r="AQ1929" s="2" t="str">
        <f>IF(ISERROR(MATCH(Table18[[#This Row], [Batch Start Semester]],$BD$2:$BD$5,0)),"0", "1")</f>
        <v>0</v>
      </c>
      <c r="AR1929" s="2" t="str">
        <f>IF(ISERROR(MATCH(Table18[[#This Row], [Batch Session ]],$BE$2:$BE$5,0)),"0", "1")</f>
        <v>0</v>
      </c>
      <c r="AS1929" s="2" t="str">
        <f>IF(ISERROR(MATCH(Table18[[#This Row], [Current Semester Number ]],$BF$2:$BF$12,0)),"0", "1")</f>
        <v>0</v>
      </c>
      <c r="AT1929" s="2" t="str">
        <f>IF(ISERROR(MATCH(Table18[[#This Row], [Gender]],$BG$2:$BG$4,0)),"0", "1")</f>
        <v>0</v>
      </c>
      <c r="AU1929" s="2" t="str">
        <f>IF(ISERROR(MATCH(Table18[[#This Row], [Quota Type]],$BH$2:$BH$12,0)),"0", "1")</f>
        <v>0</v>
      </c>
      <c r="AV1929" s="2" t="str">
        <f>IF(ISERROR(MATCH(Table18[[#This Row], [Different Ability Type (only for Differently abled students)]],$BI$2:$BI$8,0)),"0", "1")</f>
        <v>0</v>
      </c>
      <c r="AW1929" s="2"/>
      <c r="AX1929" s="2"/>
      <c r="AY1929" s="2"/>
      <c r="AZ1929" s="2"/>
    </row>
    <row r="1930" ht="14.25">
      <c r="A1930" s="23"/>
      <c r="B1930" s="23"/>
      <c r="C1930" s="23"/>
      <c r="D1930" s="23"/>
      <c r="E1930" s="23"/>
      <c r="F1930" s="23"/>
      <c r="G1930" s="24"/>
      <c r="H1930" s="25"/>
      <c r="I1930" s="26"/>
      <c r="J1930" s="27"/>
      <c r="K1930" s="27"/>
      <c r="L1930" s="27"/>
      <c r="M1930" s="26"/>
      <c r="N1930" s="28"/>
      <c r="O1930" s="29"/>
      <c r="P1930" s="30"/>
      <c r="Q1930" s="30"/>
      <c r="R1930" s="30"/>
      <c r="S1930" s="31"/>
      <c r="T1930" s="26"/>
      <c r="U1930" s="27"/>
      <c r="V1930" s="82"/>
      <c r="W1930" s="83"/>
      <c r="X1930" s="27"/>
      <c r="Y1930" s="36"/>
      <c r="Z1930" s="27"/>
      <c r="AA1930" s="37"/>
      <c r="AB1930" s="38"/>
      <c r="AC1930" s="39"/>
      <c r="AD1930" s="40"/>
      <c r="AK1930" s="2" t="str">
        <f>IF(ISERROR(MATCH(Table18[[#This Row], [Sector of College]],$AY$2:$AY$4,0)),"0", "1")</f>
        <v>0</v>
      </c>
      <c r="AL1930" s="2" t="str">
        <f>IF(ISERROR(MATCH(Table18[[#This Row], [Type of College]],$AZ$2:$AZ$4,0)),"0", "1")</f>
        <v>0</v>
      </c>
      <c r="AM1930" s="2" t="str">
        <f>IF(ISERROR(MATCH(Table18[[#This Row], [College Category]],$BA$2:$BA$15,0)),"0", "1")</f>
        <v>0</v>
      </c>
      <c r="AN1930" s="2" t="str">
        <f>IF(ISERROR(MATCH(Table18[[#This Row], [Degree Duration]],$BB$3:$BB$12,0)),"0", "1")</f>
        <v>0</v>
      </c>
      <c r="AO1930" s="2" t="str">
        <f>IF(ISERROR(MATCH(#REF!,#REF!,0)),"0", "1")</f>
        <v>0</v>
      </c>
      <c r="AP1930" s="2" t="str">
        <f>IF(ISERROR(MATCH(Table18[[#This Row], [Batch Start Year]],$BC$2:$BC$23,0)),"0", "1")</f>
        <v>0</v>
      </c>
      <c r="AQ1930" s="2" t="str">
        <f>IF(ISERROR(MATCH(Table18[[#This Row], [Batch Start Semester]],$BD$2:$BD$5,0)),"0", "1")</f>
        <v>0</v>
      </c>
      <c r="AR1930" s="2" t="str">
        <f>IF(ISERROR(MATCH(Table18[[#This Row], [Batch Session ]],$BE$2:$BE$5,0)),"0", "1")</f>
        <v>0</v>
      </c>
      <c r="AS1930" s="2" t="str">
        <f>IF(ISERROR(MATCH(Table18[[#This Row], [Current Semester Number ]],$BF$2:$BF$12,0)),"0", "1")</f>
        <v>0</v>
      </c>
      <c r="AT1930" s="2" t="str">
        <f>IF(ISERROR(MATCH(Table18[[#This Row], [Gender]],$BG$2:$BG$4,0)),"0", "1")</f>
        <v>0</v>
      </c>
      <c r="AU1930" s="2" t="str">
        <f>IF(ISERROR(MATCH(Table18[[#This Row], [Quota Type]],$BH$2:$BH$12,0)),"0", "1")</f>
        <v>0</v>
      </c>
      <c r="AV1930" s="2" t="str">
        <f>IF(ISERROR(MATCH(Table18[[#This Row], [Different Ability Type (only for Differently abled students)]],$BI$2:$BI$8,0)),"0", "1")</f>
        <v>0</v>
      </c>
      <c r="AW1930" s="2"/>
      <c r="AX1930" s="2"/>
      <c r="AY1930" s="2"/>
      <c r="AZ1930" s="2"/>
    </row>
    <row r="1931" ht="14.25">
      <c r="A1931" s="23"/>
      <c r="B1931" s="23"/>
      <c r="C1931" s="23"/>
      <c r="D1931" s="23"/>
      <c r="E1931" s="23"/>
      <c r="F1931" s="23"/>
      <c r="G1931" s="24"/>
      <c r="H1931" s="25"/>
      <c r="I1931" s="26"/>
      <c r="J1931" s="27"/>
      <c r="K1931" s="27"/>
      <c r="L1931" s="27"/>
      <c r="M1931" s="26"/>
      <c r="N1931" s="28"/>
      <c r="O1931" s="29"/>
      <c r="P1931" s="30"/>
      <c r="Q1931" s="30"/>
      <c r="R1931" s="30"/>
      <c r="S1931" s="31"/>
      <c r="T1931" s="26"/>
      <c r="U1931" s="27"/>
      <c r="V1931" s="82"/>
      <c r="W1931" s="83"/>
      <c r="X1931" s="27"/>
      <c r="Y1931" s="36"/>
      <c r="Z1931" s="27"/>
      <c r="AA1931" s="37"/>
      <c r="AB1931" s="38"/>
      <c r="AC1931" s="39"/>
      <c r="AD1931" s="40"/>
      <c r="AK1931" s="2" t="str">
        <f>IF(ISERROR(MATCH(Table18[[#This Row], [Sector of College]],$AY$2:$AY$4,0)),"0", "1")</f>
        <v>0</v>
      </c>
      <c r="AL1931" s="2" t="str">
        <f>IF(ISERROR(MATCH(Table18[[#This Row], [Type of College]],$AZ$2:$AZ$4,0)),"0", "1")</f>
        <v>0</v>
      </c>
      <c r="AM1931" s="2" t="str">
        <f>IF(ISERROR(MATCH(Table18[[#This Row], [College Category]],$BA$2:$BA$15,0)),"0", "1")</f>
        <v>0</v>
      </c>
      <c r="AN1931" s="2" t="str">
        <f>IF(ISERROR(MATCH(Table18[[#This Row], [Degree Duration]],$BB$3:$BB$12,0)),"0", "1")</f>
        <v>0</v>
      </c>
      <c r="AO1931" s="2" t="str">
        <f>IF(ISERROR(MATCH(#REF!,#REF!,0)),"0", "1")</f>
        <v>0</v>
      </c>
      <c r="AP1931" s="2" t="str">
        <f>IF(ISERROR(MATCH(Table18[[#This Row], [Batch Start Year]],$BC$2:$BC$23,0)),"0", "1")</f>
        <v>0</v>
      </c>
      <c r="AQ1931" s="2" t="str">
        <f>IF(ISERROR(MATCH(Table18[[#This Row], [Batch Start Semester]],$BD$2:$BD$5,0)),"0", "1")</f>
        <v>0</v>
      </c>
      <c r="AR1931" s="2" t="str">
        <f>IF(ISERROR(MATCH(Table18[[#This Row], [Batch Session ]],$BE$2:$BE$5,0)),"0", "1")</f>
        <v>0</v>
      </c>
      <c r="AS1931" s="2" t="str">
        <f>IF(ISERROR(MATCH(Table18[[#This Row], [Current Semester Number ]],$BF$2:$BF$12,0)),"0", "1")</f>
        <v>0</v>
      </c>
      <c r="AT1931" s="2" t="str">
        <f>IF(ISERROR(MATCH(Table18[[#This Row], [Gender]],$BG$2:$BG$4,0)),"0", "1")</f>
        <v>0</v>
      </c>
      <c r="AU1931" s="2" t="str">
        <f>IF(ISERROR(MATCH(Table18[[#This Row], [Quota Type]],$BH$2:$BH$12,0)),"0", "1")</f>
        <v>0</v>
      </c>
      <c r="AV1931" s="2" t="str">
        <f>IF(ISERROR(MATCH(Table18[[#This Row], [Different Ability Type (only for Differently abled students)]],$BI$2:$BI$8,0)),"0", "1")</f>
        <v>0</v>
      </c>
      <c r="AW1931" s="2"/>
      <c r="AX1931" s="2"/>
      <c r="AY1931" s="2"/>
      <c r="AZ1931" s="2"/>
    </row>
    <row r="1932" ht="14.25">
      <c r="A1932" s="23"/>
      <c r="B1932" s="23"/>
      <c r="C1932" s="23"/>
      <c r="D1932" s="23"/>
      <c r="E1932" s="23"/>
      <c r="F1932" s="23"/>
      <c r="G1932" s="24"/>
      <c r="H1932" s="25"/>
      <c r="I1932" s="26"/>
      <c r="J1932" s="27"/>
      <c r="K1932" s="27"/>
      <c r="L1932" s="27"/>
      <c r="M1932" s="26"/>
      <c r="N1932" s="28"/>
      <c r="O1932" s="29"/>
      <c r="P1932" s="30"/>
      <c r="Q1932" s="30"/>
      <c r="R1932" s="30"/>
      <c r="S1932" s="31"/>
      <c r="T1932" s="26"/>
      <c r="U1932" s="27"/>
      <c r="V1932" s="82"/>
      <c r="W1932" s="83"/>
      <c r="X1932" s="27"/>
      <c r="Y1932" s="36"/>
      <c r="Z1932" s="27"/>
      <c r="AA1932" s="37"/>
      <c r="AB1932" s="38"/>
      <c r="AC1932" s="39"/>
      <c r="AD1932" s="40"/>
      <c r="AK1932" s="2" t="str">
        <f>IF(ISERROR(MATCH(Table18[[#This Row], [Sector of College]],$AY$2:$AY$4,0)),"0", "1")</f>
        <v>0</v>
      </c>
      <c r="AL1932" s="2" t="str">
        <f>IF(ISERROR(MATCH(Table18[[#This Row], [Type of College]],$AZ$2:$AZ$4,0)),"0", "1")</f>
        <v>0</v>
      </c>
      <c r="AM1932" s="2" t="str">
        <f>IF(ISERROR(MATCH(Table18[[#This Row], [College Category]],$BA$2:$BA$15,0)),"0", "1")</f>
        <v>0</v>
      </c>
      <c r="AN1932" s="2" t="str">
        <f>IF(ISERROR(MATCH(Table18[[#This Row], [Degree Duration]],$BB$3:$BB$12,0)),"0", "1")</f>
        <v>0</v>
      </c>
      <c r="AO1932" s="2" t="str">
        <f>IF(ISERROR(MATCH(#REF!,#REF!,0)),"0", "1")</f>
        <v>0</v>
      </c>
      <c r="AP1932" s="2" t="str">
        <f>IF(ISERROR(MATCH(Table18[[#This Row], [Batch Start Year]],$BC$2:$BC$23,0)),"0", "1")</f>
        <v>0</v>
      </c>
      <c r="AQ1932" s="2" t="str">
        <f>IF(ISERROR(MATCH(Table18[[#This Row], [Batch Start Semester]],$BD$2:$BD$5,0)),"0", "1")</f>
        <v>0</v>
      </c>
      <c r="AR1932" s="2" t="str">
        <f>IF(ISERROR(MATCH(Table18[[#This Row], [Batch Session ]],$BE$2:$BE$5,0)),"0", "1")</f>
        <v>0</v>
      </c>
      <c r="AS1932" s="2" t="str">
        <f>IF(ISERROR(MATCH(Table18[[#This Row], [Current Semester Number ]],$BF$2:$BF$12,0)),"0", "1")</f>
        <v>0</v>
      </c>
      <c r="AT1932" s="2" t="str">
        <f>IF(ISERROR(MATCH(Table18[[#This Row], [Gender]],$BG$2:$BG$4,0)),"0", "1")</f>
        <v>0</v>
      </c>
      <c r="AU1932" s="2" t="str">
        <f>IF(ISERROR(MATCH(Table18[[#This Row], [Quota Type]],$BH$2:$BH$12,0)),"0", "1")</f>
        <v>0</v>
      </c>
      <c r="AV1932" s="2" t="str">
        <f>IF(ISERROR(MATCH(Table18[[#This Row], [Different Ability Type (only for Differently abled students)]],$BI$2:$BI$8,0)),"0", "1")</f>
        <v>0</v>
      </c>
      <c r="AW1932" s="2"/>
      <c r="AX1932" s="2"/>
      <c r="AY1932" s="2"/>
      <c r="AZ1932" s="2"/>
    </row>
    <row r="1933" ht="14.25">
      <c r="A1933" s="23"/>
      <c r="B1933" s="23"/>
      <c r="C1933" s="23"/>
      <c r="D1933" s="23"/>
      <c r="E1933" s="23"/>
      <c r="F1933" s="23"/>
      <c r="G1933" s="24"/>
      <c r="H1933" s="25"/>
      <c r="I1933" s="26"/>
      <c r="J1933" s="27"/>
      <c r="K1933" s="27"/>
      <c r="L1933" s="27"/>
      <c r="M1933" s="26"/>
      <c r="N1933" s="28"/>
      <c r="O1933" s="29"/>
      <c r="P1933" s="30"/>
      <c r="Q1933" s="30"/>
      <c r="R1933" s="30"/>
      <c r="S1933" s="31"/>
      <c r="T1933" s="26"/>
      <c r="U1933" s="27"/>
      <c r="V1933" s="82"/>
      <c r="W1933" s="83"/>
      <c r="X1933" s="27"/>
      <c r="Y1933" s="36"/>
      <c r="Z1933" s="27"/>
      <c r="AA1933" s="37"/>
      <c r="AB1933" s="38"/>
      <c r="AC1933" s="39"/>
      <c r="AD1933" s="40"/>
      <c r="AK1933" s="2" t="str">
        <f>IF(ISERROR(MATCH(Table18[[#This Row], [Sector of College]],$AY$2:$AY$4,0)),"0", "1")</f>
        <v>0</v>
      </c>
      <c r="AL1933" s="2" t="str">
        <f>IF(ISERROR(MATCH(Table18[[#This Row], [Type of College]],$AZ$2:$AZ$4,0)),"0", "1")</f>
        <v>0</v>
      </c>
      <c r="AM1933" s="2" t="str">
        <f>IF(ISERROR(MATCH(Table18[[#This Row], [College Category]],$BA$2:$BA$15,0)),"0", "1")</f>
        <v>0</v>
      </c>
      <c r="AN1933" s="2" t="str">
        <f>IF(ISERROR(MATCH(Table18[[#This Row], [Degree Duration]],$BB$3:$BB$12,0)),"0", "1")</f>
        <v>0</v>
      </c>
      <c r="AO1933" s="2" t="str">
        <f>IF(ISERROR(MATCH(#REF!,#REF!,0)),"0", "1")</f>
        <v>0</v>
      </c>
      <c r="AP1933" s="2" t="str">
        <f>IF(ISERROR(MATCH(Table18[[#This Row], [Batch Start Year]],$BC$2:$BC$23,0)),"0", "1")</f>
        <v>0</v>
      </c>
      <c r="AQ1933" s="2" t="str">
        <f>IF(ISERROR(MATCH(Table18[[#This Row], [Batch Start Semester]],$BD$2:$BD$5,0)),"0", "1")</f>
        <v>0</v>
      </c>
      <c r="AR1933" s="2" t="str">
        <f>IF(ISERROR(MATCH(Table18[[#This Row], [Batch Session ]],$BE$2:$BE$5,0)),"0", "1")</f>
        <v>0</v>
      </c>
      <c r="AS1933" s="2" t="str">
        <f>IF(ISERROR(MATCH(Table18[[#This Row], [Current Semester Number ]],$BF$2:$BF$12,0)),"0", "1")</f>
        <v>0</v>
      </c>
      <c r="AT1933" s="2" t="str">
        <f>IF(ISERROR(MATCH(Table18[[#This Row], [Gender]],$BG$2:$BG$4,0)),"0", "1")</f>
        <v>0</v>
      </c>
      <c r="AU1933" s="2" t="str">
        <f>IF(ISERROR(MATCH(Table18[[#This Row], [Quota Type]],$BH$2:$BH$12,0)),"0", "1")</f>
        <v>0</v>
      </c>
      <c r="AV1933" s="2" t="str">
        <f>IF(ISERROR(MATCH(Table18[[#This Row], [Different Ability Type (only for Differently abled students)]],$BI$2:$BI$8,0)),"0", "1")</f>
        <v>0</v>
      </c>
      <c r="AW1933" s="2"/>
      <c r="AX1933" s="2"/>
      <c r="AY1933" s="2"/>
      <c r="AZ1933" s="2"/>
    </row>
    <row r="1934" ht="14.25">
      <c r="A1934" s="23"/>
      <c r="B1934" s="23"/>
      <c r="C1934" s="23"/>
      <c r="D1934" s="23"/>
      <c r="E1934" s="23"/>
      <c r="F1934" s="23"/>
      <c r="G1934" s="24"/>
      <c r="H1934" s="25"/>
      <c r="I1934" s="26"/>
      <c r="J1934" s="27"/>
      <c r="K1934" s="27"/>
      <c r="L1934" s="27"/>
      <c r="M1934" s="26"/>
      <c r="N1934" s="28"/>
      <c r="O1934" s="29"/>
      <c r="P1934" s="30"/>
      <c r="Q1934" s="30"/>
      <c r="R1934" s="30"/>
      <c r="S1934" s="31"/>
      <c r="T1934" s="26"/>
      <c r="U1934" s="27"/>
      <c r="V1934" s="82"/>
      <c r="W1934" s="83"/>
      <c r="X1934" s="27"/>
      <c r="Y1934" s="36"/>
      <c r="Z1934" s="27"/>
      <c r="AA1934" s="37"/>
      <c r="AB1934" s="38"/>
      <c r="AC1934" s="39"/>
      <c r="AD1934" s="40"/>
      <c r="AK1934" s="2" t="str">
        <f>IF(ISERROR(MATCH(Table18[[#This Row], [Sector of College]],$AY$2:$AY$4,0)),"0", "1")</f>
        <v>0</v>
      </c>
      <c r="AL1934" s="2" t="str">
        <f>IF(ISERROR(MATCH(Table18[[#This Row], [Type of College]],$AZ$2:$AZ$4,0)),"0", "1")</f>
        <v>0</v>
      </c>
      <c r="AM1934" s="2" t="str">
        <f>IF(ISERROR(MATCH(Table18[[#This Row], [College Category]],$BA$2:$BA$15,0)),"0", "1")</f>
        <v>0</v>
      </c>
      <c r="AN1934" s="2" t="str">
        <f>IF(ISERROR(MATCH(Table18[[#This Row], [Degree Duration]],$BB$3:$BB$12,0)),"0", "1")</f>
        <v>0</v>
      </c>
      <c r="AO1934" s="2" t="str">
        <f>IF(ISERROR(MATCH(#REF!,#REF!,0)),"0", "1")</f>
        <v>0</v>
      </c>
      <c r="AP1934" s="2" t="str">
        <f>IF(ISERROR(MATCH(Table18[[#This Row], [Batch Start Year]],$BC$2:$BC$23,0)),"0", "1")</f>
        <v>0</v>
      </c>
      <c r="AQ1934" s="2" t="str">
        <f>IF(ISERROR(MATCH(Table18[[#This Row], [Batch Start Semester]],$BD$2:$BD$5,0)),"0", "1")</f>
        <v>0</v>
      </c>
      <c r="AR1934" s="2" t="str">
        <f>IF(ISERROR(MATCH(Table18[[#This Row], [Batch Session ]],$BE$2:$BE$5,0)),"0", "1")</f>
        <v>0</v>
      </c>
      <c r="AS1934" s="2" t="str">
        <f>IF(ISERROR(MATCH(Table18[[#This Row], [Current Semester Number ]],$BF$2:$BF$12,0)),"0", "1")</f>
        <v>0</v>
      </c>
      <c r="AT1934" s="2" t="str">
        <f>IF(ISERROR(MATCH(Table18[[#This Row], [Gender]],$BG$2:$BG$4,0)),"0", "1")</f>
        <v>0</v>
      </c>
      <c r="AU1934" s="2" t="str">
        <f>IF(ISERROR(MATCH(Table18[[#This Row], [Quota Type]],$BH$2:$BH$12,0)),"0", "1")</f>
        <v>0</v>
      </c>
      <c r="AV1934" s="2" t="str">
        <f>IF(ISERROR(MATCH(Table18[[#This Row], [Different Ability Type (only for Differently abled students)]],$BI$2:$BI$8,0)),"0", "1")</f>
        <v>0</v>
      </c>
      <c r="AW1934" s="2"/>
      <c r="AX1934" s="2"/>
      <c r="AY1934" s="2"/>
      <c r="AZ1934" s="2"/>
    </row>
    <row r="1935" ht="14.25">
      <c r="A1935" s="23"/>
      <c r="B1935" s="23"/>
      <c r="C1935" s="23"/>
      <c r="D1935" s="23"/>
      <c r="E1935" s="23"/>
      <c r="F1935" s="23"/>
      <c r="G1935" s="24"/>
      <c r="H1935" s="25"/>
      <c r="I1935" s="26"/>
      <c r="J1935" s="27"/>
      <c r="K1935" s="27"/>
      <c r="L1935" s="27"/>
      <c r="M1935" s="26"/>
      <c r="N1935" s="28"/>
      <c r="O1935" s="29"/>
      <c r="P1935" s="30"/>
      <c r="Q1935" s="30"/>
      <c r="R1935" s="30"/>
      <c r="S1935" s="31"/>
      <c r="T1935" s="26"/>
      <c r="U1935" s="27"/>
      <c r="V1935" s="82"/>
      <c r="W1935" s="83"/>
      <c r="X1935" s="27"/>
      <c r="Y1935" s="36"/>
      <c r="Z1935" s="27"/>
      <c r="AA1935" s="37"/>
      <c r="AB1935" s="38"/>
      <c r="AC1935" s="39"/>
      <c r="AD1935" s="40"/>
      <c r="AK1935" s="2" t="str">
        <f>IF(ISERROR(MATCH(Table18[[#This Row], [Sector of College]],$AY$2:$AY$4,0)),"0", "1")</f>
        <v>0</v>
      </c>
      <c r="AL1935" s="2" t="str">
        <f>IF(ISERROR(MATCH(Table18[[#This Row], [Type of College]],$AZ$2:$AZ$4,0)),"0", "1")</f>
        <v>0</v>
      </c>
      <c r="AM1935" s="2" t="str">
        <f>IF(ISERROR(MATCH(Table18[[#This Row], [College Category]],$BA$2:$BA$15,0)),"0", "1")</f>
        <v>0</v>
      </c>
      <c r="AN1935" s="2" t="str">
        <f>IF(ISERROR(MATCH(Table18[[#This Row], [Degree Duration]],$BB$3:$BB$12,0)),"0", "1")</f>
        <v>0</v>
      </c>
      <c r="AO1935" s="2" t="str">
        <f>IF(ISERROR(MATCH(#REF!,#REF!,0)),"0", "1")</f>
        <v>0</v>
      </c>
      <c r="AP1935" s="2" t="str">
        <f>IF(ISERROR(MATCH(Table18[[#This Row], [Batch Start Year]],$BC$2:$BC$23,0)),"0", "1")</f>
        <v>0</v>
      </c>
      <c r="AQ1935" s="2" t="str">
        <f>IF(ISERROR(MATCH(Table18[[#This Row], [Batch Start Semester]],$BD$2:$BD$5,0)),"0", "1")</f>
        <v>0</v>
      </c>
      <c r="AR1935" s="2" t="str">
        <f>IF(ISERROR(MATCH(Table18[[#This Row], [Batch Session ]],$BE$2:$BE$5,0)),"0", "1")</f>
        <v>0</v>
      </c>
      <c r="AS1935" s="2" t="str">
        <f>IF(ISERROR(MATCH(Table18[[#This Row], [Current Semester Number ]],$BF$2:$BF$12,0)),"0", "1")</f>
        <v>0</v>
      </c>
      <c r="AT1935" s="2" t="str">
        <f>IF(ISERROR(MATCH(Table18[[#This Row], [Gender]],$BG$2:$BG$4,0)),"0", "1")</f>
        <v>0</v>
      </c>
      <c r="AU1935" s="2" t="str">
        <f>IF(ISERROR(MATCH(Table18[[#This Row], [Quota Type]],$BH$2:$BH$12,0)),"0", "1")</f>
        <v>0</v>
      </c>
      <c r="AV1935" s="2" t="str">
        <f>IF(ISERROR(MATCH(Table18[[#This Row], [Different Ability Type (only for Differently abled students)]],$BI$2:$BI$8,0)),"0", "1")</f>
        <v>0</v>
      </c>
      <c r="AW1935" s="2"/>
      <c r="AX1935" s="2"/>
      <c r="AY1935" s="2"/>
      <c r="AZ1935" s="2"/>
    </row>
    <row r="1936" ht="14.25">
      <c r="A1936" s="23"/>
      <c r="B1936" s="23"/>
      <c r="C1936" s="23"/>
      <c r="D1936" s="23"/>
      <c r="E1936" s="23"/>
      <c r="F1936" s="23"/>
      <c r="G1936" s="24"/>
      <c r="H1936" s="25"/>
      <c r="I1936" s="26"/>
      <c r="J1936" s="27"/>
      <c r="K1936" s="27"/>
      <c r="L1936" s="27"/>
      <c r="M1936" s="26"/>
      <c r="N1936" s="28"/>
      <c r="O1936" s="29"/>
      <c r="P1936" s="30"/>
      <c r="Q1936" s="30"/>
      <c r="R1936" s="30"/>
      <c r="S1936" s="31"/>
      <c r="T1936" s="26"/>
      <c r="U1936" s="27"/>
      <c r="V1936" s="82"/>
      <c r="W1936" s="83"/>
      <c r="X1936" s="27"/>
      <c r="Y1936" s="36"/>
      <c r="Z1936" s="27"/>
      <c r="AA1936" s="37"/>
      <c r="AB1936" s="38"/>
      <c r="AC1936" s="39"/>
      <c r="AD1936" s="40"/>
      <c r="AK1936" s="2" t="str">
        <f>IF(ISERROR(MATCH(Table18[[#This Row], [Sector of College]],$AY$2:$AY$4,0)),"0", "1")</f>
        <v>0</v>
      </c>
      <c r="AL1936" s="2" t="str">
        <f>IF(ISERROR(MATCH(Table18[[#This Row], [Type of College]],$AZ$2:$AZ$4,0)),"0", "1")</f>
        <v>0</v>
      </c>
      <c r="AM1936" s="2" t="str">
        <f>IF(ISERROR(MATCH(Table18[[#This Row], [College Category]],$BA$2:$BA$15,0)),"0", "1")</f>
        <v>0</v>
      </c>
      <c r="AN1936" s="2" t="str">
        <f>IF(ISERROR(MATCH(Table18[[#This Row], [Degree Duration]],$BB$3:$BB$12,0)),"0", "1")</f>
        <v>0</v>
      </c>
      <c r="AO1936" s="2" t="str">
        <f>IF(ISERROR(MATCH(#REF!,#REF!,0)),"0", "1")</f>
        <v>0</v>
      </c>
      <c r="AP1936" s="2" t="str">
        <f>IF(ISERROR(MATCH(Table18[[#This Row], [Batch Start Year]],$BC$2:$BC$23,0)),"0", "1")</f>
        <v>0</v>
      </c>
      <c r="AQ1936" s="2" t="str">
        <f>IF(ISERROR(MATCH(Table18[[#This Row], [Batch Start Semester]],$BD$2:$BD$5,0)),"0", "1")</f>
        <v>0</v>
      </c>
      <c r="AR1936" s="2" t="str">
        <f>IF(ISERROR(MATCH(Table18[[#This Row], [Batch Session ]],$BE$2:$BE$5,0)),"0", "1")</f>
        <v>0</v>
      </c>
      <c r="AS1936" s="2" t="str">
        <f>IF(ISERROR(MATCH(Table18[[#This Row], [Current Semester Number ]],$BF$2:$BF$12,0)),"0", "1")</f>
        <v>0</v>
      </c>
      <c r="AT1936" s="2" t="str">
        <f>IF(ISERROR(MATCH(Table18[[#This Row], [Gender]],$BG$2:$BG$4,0)),"0", "1")</f>
        <v>0</v>
      </c>
      <c r="AU1936" s="2" t="str">
        <f>IF(ISERROR(MATCH(Table18[[#This Row], [Quota Type]],$BH$2:$BH$12,0)),"0", "1")</f>
        <v>0</v>
      </c>
      <c r="AV1936" s="2" t="str">
        <f>IF(ISERROR(MATCH(Table18[[#This Row], [Different Ability Type (only for Differently abled students)]],$BI$2:$BI$8,0)),"0", "1")</f>
        <v>0</v>
      </c>
      <c r="AW1936" s="2"/>
      <c r="AX1936" s="2"/>
      <c r="AY1936" s="2"/>
      <c r="AZ1936" s="2"/>
    </row>
    <row r="1937" ht="14.25">
      <c r="A1937" s="23"/>
      <c r="B1937" s="23"/>
      <c r="C1937" s="23"/>
      <c r="D1937" s="23"/>
      <c r="E1937" s="23"/>
      <c r="F1937" s="23"/>
      <c r="G1937" s="24"/>
      <c r="H1937" s="25"/>
      <c r="I1937" s="26"/>
      <c r="J1937" s="27"/>
      <c r="K1937" s="27"/>
      <c r="L1937" s="27"/>
      <c r="M1937" s="26"/>
      <c r="N1937" s="28"/>
      <c r="O1937" s="29"/>
      <c r="P1937" s="30"/>
      <c r="Q1937" s="30"/>
      <c r="R1937" s="30"/>
      <c r="S1937" s="31"/>
      <c r="T1937" s="26"/>
      <c r="U1937" s="27"/>
      <c r="V1937" s="82"/>
      <c r="W1937" s="83"/>
      <c r="X1937" s="27"/>
      <c r="Y1937" s="36"/>
      <c r="Z1937" s="27"/>
      <c r="AA1937" s="37"/>
      <c r="AB1937" s="38"/>
      <c r="AC1937" s="39"/>
      <c r="AD1937" s="40"/>
      <c r="AK1937" s="2" t="str">
        <f>IF(ISERROR(MATCH(Table18[[#This Row], [Sector of College]],$AY$2:$AY$4,0)),"0", "1")</f>
        <v>0</v>
      </c>
      <c r="AL1937" s="2" t="str">
        <f>IF(ISERROR(MATCH(Table18[[#This Row], [Type of College]],$AZ$2:$AZ$4,0)),"0", "1")</f>
        <v>0</v>
      </c>
      <c r="AM1937" s="2" t="str">
        <f>IF(ISERROR(MATCH(Table18[[#This Row], [College Category]],$BA$2:$BA$15,0)),"0", "1")</f>
        <v>0</v>
      </c>
      <c r="AN1937" s="2" t="str">
        <f>IF(ISERROR(MATCH(Table18[[#This Row], [Degree Duration]],$BB$3:$BB$12,0)),"0", "1")</f>
        <v>0</v>
      </c>
      <c r="AO1937" s="2" t="str">
        <f>IF(ISERROR(MATCH(#REF!,#REF!,0)),"0", "1")</f>
        <v>0</v>
      </c>
      <c r="AP1937" s="2" t="str">
        <f>IF(ISERROR(MATCH(Table18[[#This Row], [Batch Start Year]],$BC$2:$BC$23,0)),"0", "1")</f>
        <v>0</v>
      </c>
      <c r="AQ1937" s="2" t="str">
        <f>IF(ISERROR(MATCH(Table18[[#This Row], [Batch Start Semester]],$BD$2:$BD$5,0)),"0", "1")</f>
        <v>0</v>
      </c>
      <c r="AR1937" s="2" t="str">
        <f>IF(ISERROR(MATCH(Table18[[#This Row], [Batch Session ]],$BE$2:$BE$5,0)),"0", "1")</f>
        <v>0</v>
      </c>
      <c r="AS1937" s="2" t="str">
        <f>IF(ISERROR(MATCH(Table18[[#This Row], [Current Semester Number ]],$BF$2:$BF$12,0)),"0", "1")</f>
        <v>0</v>
      </c>
      <c r="AT1937" s="2" t="str">
        <f>IF(ISERROR(MATCH(Table18[[#This Row], [Gender]],$BG$2:$BG$4,0)),"0", "1")</f>
        <v>0</v>
      </c>
      <c r="AU1937" s="2" t="str">
        <f>IF(ISERROR(MATCH(Table18[[#This Row], [Quota Type]],$BH$2:$BH$12,0)),"0", "1")</f>
        <v>0</v>
      </c>
      <c r="AV1937" s="2" t="str">
        <f>IF(ISERROR(MATCH(Table18[[#This Row], [Different Ability Type (only for Differently abled students)]],$BI$2:$BI$8,0)),"0", "1")</f>
        <v>0</v>
      </c>
      <c r="AW1937" s="2"/>
      <c r="AX1937" s="2"/>
      <c r="AY1937" s="2"/>
      <c r="AZ1937" s="2"/>
    </row>
    <row r="1938" ht="14.25">
      <c r="A1938" s="23"/>
      <c r="B1938" s="23"/>
      <c r="C1938" s="23"/>
      <c r="D1938" s="23"/>
      <c r="E1938" s="23"/>
      <c r="F1938" s="23"/>
      <c r="G1938" s="24"/>
      <c r="H1938" s="25"/>
      <c r="I1938" s="26"/>
      <c r="J1938" s="27"/>
      <c r="K1938" s="27"/>
      <c r="L1938" s="27"/>
      <c r="M1938" s="26"/>
      <c r="N1938" s="28"/>
      <c r="O1938" s="29"/>
      <c r="P1938" s="30"/>
      <c r="Q1938" s="30"/>
      <c r="R1938" s="30"/>
      <c r="S1938" s="31"/>
      <c r="T1938" s="26"/>
      <c r="U1938" s="27"/>
      <c r="V1938" s="82"/>
      <c r="W1938" s="83"/>
      <c r="X1938" s="27"/>
      <c r="Y1938" s="36"/>
      <c r="Z1938" s="27"/>
      <c r="AA1938" s="37"/>
      <c r="AB1938" s="38"/>
      <c r="AC1938" s="39"/>
      <c r="AD1938" s="40"/>
      <c r="AK1938" s="2" t="str">
        <f>IF(ISERROR(MATCH(Table18[[#This Row], [Sector of College]],$AY$2:$AY$4,0)),"0", "1")</f>
        <v>0</v>
      </c>
      <c r="AL1938" s="2" t="str">
        <f>IF(ISERROR(MATCH(Table18[[#This Row], [Type of College]],$AZ$2:$AZ$4,0)),"0", "1")</f>
        <v>0</v>
      </c>
      <c r="AM1938" s="2" t="str">
        <f>IF(ISERROR(MATCH(Table18[[#This Row], [College Category]],$BA$2:$BA$15,0)),"0", "1")</f>
        <v>0</v>
      </c>
      <c r="AN1938" s="2" t="str">
        <f>IF(ISERROR(MATCH(Table18[[#This Row], [Degree Duration]],$BB$3:$BB$12,0)),"0", "1")</f>
        <v>0</v>
      </c>
      <c r="AO1938" s="2" t="str">
        <f>IF(ISERROR(MATCH(#REF!,#REF!,0)),"0", "1")</f>
        <v>0</v>
      </c>
      <c r="AP1938" s="2" t="str">
        <f>IF(ISERROR(MATCH(Table18[[#This Row], [Batch Start Year]],$BC$2:$BC$23,0)),"0", "1")</f>
        <v>0</v>
      </c>
      <c r="AQ1938" s="2" t="str">
        <f>IF(ISERROR(MATCH(Table18[[#This Row], [Batch Start Semester]],$BD$2:$BD$5,0)),"0", "1")</f>
        <v>0</v>
      </c>
      <c r="AR1938" s="2" t="str">
        <f>IF(ISERROR(MATCH(Table18[[#This Row], [Batch Session ]],$BE$2:$BE$5,0)),"0", "1")</f>
        <v>0</v>
      </c>
      <c r="AS1938" s="2" t="str">
        <f>IF(ISERROR(MATCH(Table18[[#This Row], [Current Semester Number ]],$BF$2:$BF$12,0)),"0", "1")</f>
        <v>0</v>
      </c>
      <c r="AT1938" s="2" t="str">
        <f>IF(ISERROR(MATCH(Table18[[#This Row], [Gender]],$BG$2:$BG$4,0)),"0", "1")</f>
        <v>0</v>
      </c>
      <c r="AU1938" s="2" t="str">
        <f>IF(ISERROR(MATCH(Table18[[#This Row], [Quota Type]],$BH$2:$BH$12,0)),"0", "1")</f>
        <v>0</v>
      </c>
      <c r="AV1938" s="2" t="str">
        <f>IF(ISERROR(MATCH(Table18[[#This Row], [Different Ability Type (only for Differently abled students)]],$BI$2:$BI$8,0)),"0", "1")</f>
        <v>0</v>
      </c>
      <c r="AW1938" s="2"/>
      <c r="AX1938" s="2"/>
      <c r="AY1938" s="2"/>
      <c r="AZ1938" s="2"/>
    </row>
    <row r="1939" ht="14.25">
      <c r="A1939" s="23"/>
      <c r="B1939" s="23"/>
      <c r="C1939" s="23"/>
      <c r="D1939" s="23"/>
      <c r="E1939" s="23"/>
      <c r="F1939" s="23"/>
      <c r="G1939" s="24"/>
      <c r="H1939" s="25"/>
      <c r="I1939" s="26"/>
      <c r="J1939" s="27"/>
      <c r="K1939" s="27"/>
      <c r="L1939" s="27"/>
      <c r="M1939" s="26"/>
      <c r="N1939" s="28"/>
      <c r="O1939" s="29"/>
      <c r="P1939" s="30"/>
      <c r="Q1939" s="30"/>
      <c r="R1939" s="30"/>
      <c r="S1939" s="31"/>
      <c r="T1939" s="26"/>
      <c r="U1939" s="27"/>
      <c r="V1939" s="82"/>
      <c r="W1939" s="83"/>
      <c r="X1939" s="27"/>
      <c r="Y1939" s="36"/>
      <c r="Z1939" s="27"/>
      <c r="AA1939" s="37"/>
      <c r="AB1939" s="38"/>
      <c r="AC1939" s="39"/>
      <c r="AD1939" s="40"/>
      <c r="AK1939" s="2" t="str">
        <f>IF(ISERROR(MATCH(Table18[[#This Row], [Sector of College]],$AY$2:$AY$4,0)),"0", "1")</f>
        <v>0</v>
      </c>
      <c r="AL1939" s="2" t="str">
        <f>IF(ISERROR(MATCH(Table18[[#This Row], [Type of College]],$AZ$2:$AZ$4,0)),"0", "1")</f>
        <v>0</v>
      </c>
      <c r="AM1939" s="2" t="str">
        <f>IF(ISERROR(MATCH(Table18[[#This Row], [College Category]],$BA$2:$BA$15,0)),"0", "1")</f>
        <v>0</v>
      </c>
      <c r="AN1939" s="2" t="str">
        <f>IF(ISERROR(MATCH(Table18[[#This Row], [Degree Duration]],$BB$3:$BB$12,0)),"0", "1")</f>
        <v>0</v>
      </c>
      <c r="AO1939" s="2" t="str">
        <f>IF(ISERROR(MATCH(#REF!,#REF!,0)),"0", "1")</f>
        <v>0</v>
      </c>
      <c r="AP1939" s="2" t="str">
        <f>IF(ISERROR(MATCH(Table18[[#This Row], [Batch Start Year]],$BC$2:$BC$23,0)),"0", "1")</f>
        <v>0</v>
      </c>
      <c r="AQ1939" s="2" t="str">
        <f>IF(ISERROR(MATCH(Table18[[#This Row], [Batch Start Semester]],$BD$2:$BD$5,0)),"0", "1")</f>
        <v>0</v>
      </c>
      <c r="AR1939" s="2" t="str">
        <f>IF(ISERROR(MATCH(Table18[[#This Row], [Batch Session ]],$BE$2:$BE$5,0)),"0", "1")</f>
        <v>0</v>
      </c>
      <c r="AS1939" s="2" t="str">
        <f>IF(ISERROR(MATCH(Table18[[#This Row], [Current Semester Number ]],$BF$2:$BF$12,0)),"0", "1")</f>
        <v>0</v>
      </c>
      <c r="AT1939" s="2" t="str">
        <f>IF(ISERROR(MATCH(Table18[[#This Row], [Gender]],$BG$2:$BG$4,0)),"0", "1")</f>
        <v>0</v>
      </c>
      <c r="AU1939" s="2" t="str">
        <f>IF(ISERROR(MATCH(Table18[[#This Row], [Quota Type]],$BH$2:$BH$12,0)),"0", "1")</f>
        <v>0</v>
      </c>
      <c r="AV1939" s="2" t="str">
        <f>IF(ISERROR(MATCH(Table18[[#This Row], [Different Ability Type (only for Differently abled students)]],$BI$2:$BI$8,0)),"0", "1")</f>
        <v>0</v>
      </c>
      <c r="AW1939" s="2"/>
      <c r="AX1939" s="2"/>
      <c r="AY1939" s="2"/>
      <c r="AZ1939" s="2"/>
    </row>
    <row r="1940" ht="14.25">
      <c r="A1940" s="23"/>
      <c r="B1940" s="23"/>
      <c r="C1940" s="23"/>
      <c r="D1940" s="23"/>
      <c r="E1940" s="23"/>
      <c r="F1940" s="23"/>
      <c r="G1940" s="24"/>
      <c r="H1940" s="25"/>
      <c r="I1940" s="26"/>
      <c r="J1940" s="27"/>
      <c r="K1940" s="27"/>
      <c r="L1940" s="27"/>
      <c r="M1940" s="26"/>
      <c r="N1940" s="28"/>
      <c r="O1940" s="29"/>
      <c r="P1940" s="30"/>
      <c r="Q1940" s="30"/>
      <c r="R1940" s="30"/>
      <c r="S1940" s="31"/>
      <c r="T1940" s="26"/>
      <c r="U1940" s="27"/>
      <c r="V1940" s="82"/>
      <c r="W1940" s="83"/>
      <c r="X1940" s="27"/>
      <c r="Y1940" s="36"/>
      <c r="Z1940" s="27"/>
      <c r="AA1940" s="37"/>
      <c r="AB1940" s="38"/>
      <c r="AC1940" s="39"/>
      <c r="AD1940" s="40"/>
      <c r="AK1940" s="2" t="str">
        <f>IF(ISERROR(MATCH(Table18[[#This Row], [Sector of College]],$AY$2:$AY$4,0)),"0", "1")</f>
        <v>0</v>
      </c>
      <c r="AL1940" s="2" t="str">
        <f>IF(ISERROR(MATCH(Table18[[#This Row], [Type of College]],$AZ$2:$AZ$4,0)),"0", "1")</f>
        <v>0</v>
      </c>
      <c r="AM1940" s="2" t="str">
        <f>IF(ISERROR(MATCH(Table18[[#This Row], [College Category]],$BA$2:$BA$15,0)),"0", "1")</f>
        <v>0</v>
      </c>
      <c r="AN1940" s="2" t="str">
        <f>IF(ISERROR(MATCH(Table18[[#This Row], [Degree Duration]],$BB$3:$BB$12,0)),"0", "1")</f>
        <v>0</v>
      </c>
      <c r="AO1940" s="2" t="str">
        <f>IF(ISERROR(MATCH(#REF!,#REF!,0)),"0", "1")</f>
        <v>0</v>
      </c>
      <c r="AP1940" s="2" t="str">
        <f>IF(ISERROR(MATCH(Table18[[#This Row], [Batch Start Year]],$BC$2:$BC$23,0)),"0", "1")</f>
        <v>0</v>
      </c>
      <c r="AQ1940" s="2" t="str">
        <f>IF(ISERROR(MATCH(Table18[[#This Row], [Batch Start Semester]],$BD$2:$BD$5,0)),"0", "1")</f>
        <v>0</v>
      </c>
      <c r="AR1940" s="2" t="str">
        <f>IF(ISERROR(MATCH(Table18[[#This Row], [Batch Session ]],$BE$2:$BE$5,0)),"0", "1")</f>
        <v>0</v>
      </c>
      <c r="AS1940" s="2" t="str">
        <f>IF(ISERROR(MATCH(Table18[[#This Row], [Current Semester Number ]],$BF$2:$BF$12,0)),"0", "1")</f>
        <v>0</v>
      </c>
      <c r="AT1940" s="2" t="str">
        <f>IF(ISERROR(MATCH(Table18[[#This Row], [Gender]],$BG$2:$BG$4,0)),"0", "1")</f>
        <v>0</v>
      </c>
      <c r="AU1940" s="2" t="str">
        <f>IF(ISERROR(MATCH(Table18[[#This Row], [Quota Type]],$BH$2:$BH$12,0)),"0", "1")</f>
        <v>0</v>
      </c>
      <c r="AV1940" s="2" t="str">
        <f>IF(ISERROR(MATCH(Table18[[#This Row], [Different Ability Type (only for Differently abled students)]],$BI$2:$BI$8,0)),"0", "1")</f>
        <v>0</v>
      </c>
      <c r="AW1940" s="2"/>
      <c r="AX1940" s="2"/>
      <c r="AY1940" s="2"/>
      <c r="AZ1940" s="2"/>
    </row>
    <row r="1941" ht="14.25">
      <c r="A1941" s="23"/>
      <c r="B1941" s="23"/>
      <c r="C1941" s="23"/>
      <c r="D1941" s="23"/>
      <c r="E1941" s="23"/>
      <c r="F1941" s="23"/>
      <c r="G1941" s="24"/>
      <c r="H1941" s="25"/>
      <c r="I1941" s="26"/>
      <c r="J1941" s="27"/>
      <c r="K1941" s="27"/>
      <c r="L1941" s="27"/>
      <c r="M1941" s="26"/>
      <c r="N1941" s="28"/>
      <c r="O1941" s="29"/>
      <c r="P1941" s="30"/>
      <c r="Q1941" s="30"/>
      <c r="R1941" s="30"/>
      <c r="S1941" s="31"/>
      <c r="T1941" s="26"/>
      <c r="U1941" s="27"/>
      <c r="V1941" s="82"/>
      <c r="W1941" s="83"/>
      <c r="X1941" s="27"/>
      <c r="Y1941" s="36"/>
      <c r="Z1941" s="27"/>
      <c r="AA1941" s="37"/>
      <c r="AB1941" s="38"/>
      <c r="AC1941" s="39"/>
      <c r="AD1941" s="40"/>
      <c r="AK1941" s="2" t="str">
        <f>IF(ISERROR(MATCH(Table18[[#This Row], [Sector of College]],$AY$2:$AY$4,0)),"0", "1")</f>
        <v>0</v>
      </c>
      <c r="AL1941" s="2" t="str">
        <f>IF(ISERROR(MATCH(Table18[[#This Row], [Type of College]],$AZ$2:$AZ$4,0)),"0", "1")</f>
        <v>0</v>
      </c>
      <c r="AM1941" s="2" t="str">
        <f>IF(ISERROR(MATCH(Table18[[#This Row], [College Category]],$BA$2:$BA$15,0)),"0", "1")</f>
        <v>0</v>
      </c>
      <c r="AN1941" s="2" t="str">
        <f>IF(ISERROR(MATCH(Table18[[#This Row], [Degree Duration]],$BB$3:$BB$12,0)),"0", "1")</f>
        <v>0</v>
      </c>
      <c r="AO1941" s="2" t="str">
        <f>IF(ISERROR(MATCH(#REF!,#REF!,0)),"0", "1")</f>
        <v>0</v>
      </c>
      <c r="AP1941" s="2" t="str">
        <f>IF(ISERROR(MATCH(Table18[[#This Row], [Batch Start Year]],$BC$2:$BC$23,0)),"0", "1")</f>
        <v>0</v>
      </c>
      <c r="AQ1941" s="2" t="str">
        <f>IF(ISERROR(MATCH(Table18[[#This Row], [Batch Start Semester]],$BD$2:$BD$5,0)),"0", "1")</f>
        <v>0</v>
      </c>
      <c r="AR1941" s="2" t="str">
        <f>IF(ISERROR(MATCH(Table18[[#This Row], [Batch Session ]],$BE$2:$BE$5,0)),"0", "1")</f>
        <v>0</v>
      </c>
      <c r="AS1941" s="2" t="str">
        <f>IF(ISERROR(MATCH(Table18[[#This Row], [Current Semester Number ]],$BF$2:$BF$12,0)),"0", "1")</f>
        <v>0</v>
      </c>
      <c r="AT1941" s="2" t="str">
        <f>IF(ISERROR(MATCH(Table18[[#This Row], [Gender]],$BG$2:$BG$4,0)),"0", "1")</f>
        <v>0</v>
      </c>
      <c r="AU1941" s="2" t="str">
        <f>IF(ISERROR(MATCH(Table18[[#This Row], [Quota Type]],$BH$2:$BH$12,0)),"0", "1")</f>
        <v>0</v>
      </c>
      <c r="AV1941" s="2" t="str">
        <f>IF(ISERROR(MATCH(Table18[[#This Row], [Different Ability Type (only for Differently abled students)]],$BI$2:$BI$8,0)),"0", "1")</f>
        <v>0</v>
      </c>
      <c r="AW1941" s="2"/>
      <c r="AX1941" s="2"/>
      <c r="AY1941" s="2"/>
      <c r="AZ1941" s="2"/>
    </row>
    <row r="1942" ht="14.25">
      <c r="A1942" s="23"/>
      <c r="B1942" s="23"/>
      <c r="C1942" s="23"/>
      <c r="D1942" s="23"/>
      <c r="E1942" s="23"/>
      <c r="F1942" s="23"/>
      <c r="G1942" s="24"/>
      <c r="H1942" s="25"/>
      <c r="I1942" s="26"/>
      <c r="J1942" s="27"/>
      <c r="K1942" s="27"/>
      <c r="L1942" s="27"/>
      <c r="M1942" s="26"/>
      <c r="N1942" s="28"/>
      <c r="O1942" s="29"/>
      <c r="P1942" s="30"/>
      <c r="Q1942" s="30"/>
      <c r="R1942" s="30"/>
      <c r="S1942" s="31"/>
      <c r="T1942" s="26"/>
      <c r="U1942" s="27"/>
      <c r="V1942" s="82"/>
      <c r="W1942" s="83"/>
      <c r="X1942" s="27"/>
      <c r="Y1942" s="36"/>
      <c r="Z1942" s="27"/>
      <c r="AA1942" s="37"/>
      <c r="AB1942" s="38"/>
      <c r="AC1942" s="39"/>
      <c r="AD1942" s="40"/>
      <c r="AK1942" s="2" t="str">
        <f>IF(ISERROR(MATCH(Table18[[#This Row], [Sector of College]],$AY$2:$AY$4,0)),"0", "1")</f>
        <v>0</v>
      </c>
      <c r="AL1942" s="2" t="str">
        <f>IF(ISERROR(MATCH(Table18[[#This Row], [Type of College]],$AZ$2:$AZ$4,0)),"0", "1")</f>
        <v>0</v>
      </c>
      <c r="AM1942" s="2" t="str">
        <f>IF(ISERROR(MATCH(Table18[[#This Row], [College Category]],$BA$2:$BA$15,0)),"0", "1")</f>
        <v>0</v>
      </c>
      <c r="AN1942" s="2" t="str">
        <f>IF(ISERROR(MATCH(Table18[[#This Row], [Degree Duration]],$BB$3:$BB$12,0)),"0", "1")</f>
        <v>0</v>
      </c>
      <c r="AO1942" s="2" t="str">
        <f>IF(ISERROR(MATCH(#REF!,#REF!,0)),"0", "1")</f>
        <v>0</v>
      </c>
      <c r="AP1942" s="2" t="str">
        <f>IF(ISERROR(MATCH(Table18[[#This Row], [Batch Start Year]],$BC$2:$BC$23,0)),"0", "1")</f>
        <v>0</v>
      </c>
      <c r="AQ1942" s="2" t="str">
        <f>IF(ISERROR(MATCH(Table18[[#This Row], [Batch Start Semester]],$BD$2:$BD$5,0)),"0", "1")</f>
        <v>0</v>
      </c>
      <c r="AR1942" s="2" t="str">
        <f>IF(ISERROR(MATCH(Table18[[#This Row], [Batch Session ]],$BE$2:$BE$5,0)),"0", "1")</f>
        <v>0</v>
      </c>
      <c r="AS1942" s="2" t="str">
        <f>IF(ISERROR(MATCH(Table18[[#This Row], [Current Semester Number ]],$BF$2:$BF$12,0)),"0", "1")</f>
        <v>0</v>
      </c>
      <c r="AT1942" s="2" t="str">
        <f>IF(ISERROR(MATCH(Table18[[#This Row], [Gender]],$BG$2:$BG$4,0)),"0", "1")</f>
        <v>0</v>
      </c>
      <c r="AU1942" s="2" t="str">
        <f>IF(ISERROR(MATCH(Table18[[#This Row], [Quota Type]],$BH$2:$BH$12,0)),"0", "1")</f>
        <v>0</v>
      </c>
      <c r="AV1942" s="2" t="str">
        <f>IF(ISERROR(MATCH(Table18[[#This Row], [Different Ability Type (only for Differently abled students)]],$BI$2:$BI$8,0)),"0", "1")</f>
        <v>0</v>
      </c>
      <c r="AW1942" s="2"/>
      <c r="AX1942" s="2"/>
      <c r="AY1942" s="2"/>
      <c r="AZ1942" s="2"/>
    </row>
    <row r="1943" ht="14.25">
      <c r="A1943" s="23"/>
      <c r="B1943" s="23"/>
      <c r="C1943" s="23"/>
      <c r="D1943" s="23"/>
      <c r="E1943" s="23"/>
      <c r="F1943" s="23"/>
      <c r="G1943" s="24"/>
      <c r="H1943" s="25"/>
      <c r="I1943" s="26"/>
      <c r="J1943" s="27"/>
      <c r="K1943" s="27"/>
      <c r="L1943" s="27"/>
      <c r="M1943" s="26"/>
      <c r="N1943" s="28"/>
      <c r="O1943" s="29"/>
      <c r="P1943" s="30"/>
      <c r="Q1943" s="30"/>
      <c r="R1943" s="30"/>
      <c r="S1943" s="31"/>
      <c r="T1943" s="26"/>
      <c r="U1943" s="27"/>
      <c r="V1943" s="82"/>
      <c r="W1943" s="83"/>
      <c r="X1943" s="27"/>
      <c r="Y1943" s="36"/>
      <c r="Z1943" s="27"/>
      <c r="AA1943" s="37"/>
      <c r="AB1943" s="38"/>
      <c r="AC1943" s="39"/>
      <c r="AD1943" s="40"/>
      <c r="AK1943" s="2" t="str">
        <f>IF(ISERROR(MATCH(Table18[[#This Row], [Sector of College]],$AY$2:$AY$4,0)),"0", "1")</f>
        <v>0</v>
      </c>
      <c r="AL1943" s="2" t="str">
        <f>IF(ISERROR(MATCH(Table18[[#This Row], [Type of College]],$AZ$2:$AZ$4,0)),"0", "1")</f>
        <v>0</v>
      </c>
      <c r="AM1943" s="2" t="str">
        <f>IF(ISERROR(MATCH(Table18[[#This Row], [College Category]],$BA$2:$BA$15,0)),"0", "1")</f>
        <v>0</v>
      </c>
      <c r="AN1943" s="2" t="str">
        <f>IF(ISERROR(MATCH(Table18[[#This Row], [Degree Duration]],$BB$3:$BB$12,0)),"0", "1")</f>
        <v>0</v>
      </c>
      <c r="AO1943" s="2" t="str">
        <f>IF(ISERROR(MATCH(#REF!,#REF!,0)),"0", "1")</f>
        <v>0</v>
      </c>
      <c r="AP1943" s="2" t="str">
        <f>IF(ISERROR(MATCH(Table18[[#This Row], [Batch Start Year]],$BC$2:$BC$23,0)),"0", "1")</f>
        <v>0</v>
      </c>
      <c r="AQ1943" s="2" t="str">
        <f>IF(ISERROR(MATCH(Table18[[#This Row], [Batch Start Semester]],$BD$2:$BD$5,0)),"0", "1")</f>
        <v>0</v>
      </c>
      <c r="AR1943" s="2" t="str">
        <f>IF(ISERROR(MATCH(Table18[[#This Row], [Batch Session ]],$BE$2:$BE$5,0)),"0", "1")</f>
        <v>0</v>
      </c>
      <c r="AS1943" s="2" t="str">
        <f>IF(ISERROR(MATCH(Table18[[#This Row], [Current Semester Number ]],$BF$2:$BF$12,0)),"0", "1")</f>
        <v>0</v>
      </c>
      <c r="AT1943" s="2" t="str">
        <f>IF(ISERROR(MATCH(Table18[[#This Row], [Gender]],$BG$2:$BG$4,0)),"0", "1")</f>
        <v>0</v>
      </c>
      <c r="AU1943" s="2" t="str">
        <f>IF(ISERROR(MATCH(Table18[[#This Row], [Quota Type]],$BH$2:$BH$12,0)),"0", "1")</f>
        <v>0</v>
      </c>
      <c r="AV1943" s="2" t="str">
        <f>IF(ISERROR(MATCH(Table18[[#This Row], [Different Ability Type (only for Differently abled students)]],$BI$2:$BI$8,0)),"0", "1")</f>
        <v>0</v>
      </c>
      <c r="AW1943" s="2"/>
      <c r="AX1943" s="2"/>
      <c r="AY1943" s="2"/>
      <c r="AZ1943" s="2"/>
    </row>
    <row r="1944" ht="14.25">
      <c r="A1944" s="23"/>
      <c r="B1944" s="23"/>
      <c r="C1944" s="23"/>
      <c r="D1944" s="23"/>
      <c r="E1944" s="23"/>
      <c r="F1944" s="23"/>
      <c r="G1944" s="24"/>
      <c r="H1944" s="25"/>
      <c r="I1944" s="26"/>
      <c r="J1944" s="27"/>
      <c r="K1944" s="27"/>
      <c r="L1944" s="27"/>
      <c r="M1944" s="26"/>
      <c r="N1944" s="28"/>
      <c r="O1944" s="29"/>
      <c r="P1944" s="30"/>
      <c r="Q1944" s="30"/>
      <c r="R1944" s="30"/>
      <c r="S1944" s="31"/>
      <c r="T1944" s="26"/>
      <c r="U1944" s="27"/>
      <c r="V1944" s="82"/>
      <c r="W1944" s="83"/>
      <c r="X1944" s="27"/>
      <c r="Y1944" s="36"/>
      <c r="Z1944" s="27"/>
      <c r="AA1944" s="37"/>
      <c r="AB1944" s="38"/>
      <c r="AC1944" s="39"/>
      <c r="AD1944" s="40"/>
      <c r="AK1944" s="2" t="str">
        <f>IF(ISERROR(MATCH(Table18[[#This Row], [Sector of College]],$AY$2:$AY$4,0)),"0", "1")</f>
        <v>0</v>
      </c>
      <c r="AL1944" s="2" t="str">
        <f>IF(ISERROR(MATCH(Table18[[#This Row], [Type of College]],$AZ$2:$AZ$4,0)),"0", "1")</f>
        <v>0</v>
      </c>
      <c r="AM1944" s="2" t="str">
        <f>IF(ISERROR(MATCH(Table18[[#This Row], [College Category]],$BA$2:$BA$15,0)),"0", "1")</f>
        <v>0</v>
      </c>
      <c r="AN1944" s="2" t="str">
        <f>IF(ISERROR(MATCH(Table18[[#This Row], [Degree Duration]],$BB$3:$BB$12,0)),"0", "1")</f>
        <v>0</v>
      </c>
      <c r="AO1944" s="2" t="str">
        <f>IF(ISERROR(MATCH(#REF!,#REF!,0)),"0", "1")</f>
        <v>0</v>
      </c>
      <c r="AP1944" s="2" t="str">
        <f>IF(ISERROR(MATCH(Table18[[#This Row], [Batch Start Year]],$BC$2:$BC$23,0)),"0", "1")</f>
        <v>0</v>
      </c>
      <c r="AQ1944" s="2" t="str">
        <f>IF(ISERROR(MATCH(Table18[[#This Row], [Batch Start Semester]],$BD$2:$BD$5,0)),"0", "1")</f>
        <v>0</v>
      </c>
      <c r="AR1944" s="2" t="str">
        <f>IF(ISERROR(MATCH(Table18[[#This Row], [Batch Session ]],$BE$2:$BE$5,0)),"0", "1")</f>
        <v>0</v>
      </c>
      <c r="AS1944" s="2" t="str">
        <f>IF(ISERROR(MATCH(Table18[[#This Row], [Current Semester Number ]],$BF$2:$BF$12,0)),"0", "1")</f>
        <v>0</v>
      </c>
      <c r="AT1944" s="2" t="str">
        <f>IF(ISERROR(MATCH(Table18[[#This Row], [Gender]],$BG$2:$BG$4,0)),"0", "1")</f>
        <v>0</v>
      </c>
      <c r="AU1944" s="2" t="str">
        <f>IF(ISERROR(MATCH(Table18[[#This Row], [Quota Type]],$BH$2:$BH$12,0)),"0", "1")</f>
        <v>0</v>
      </c>
      <c r="AV1944" s="2" t="str">
        <f>IF(ISERROR(MATCH(Table18[[#This Row], [Different Ability Type (only for Differently abled students)]],$BI$2:$BI$8,0)),"0", "1")</f>
        <v>0</v>
      </c>
      <c r="AW1944" s="2"/>
      <c r="AX1944" s="2"/>
      <c r="AY1944" s="2"/>
      <c r="AZ1944" s="2"/>
    </row>
    <row r="1945" ht="14.25">
      <c r="A1945" s="23"/>
      <c r="B1945" s="23"/>
      <c r="C1945" s="23"/>
      <c r="D1945" s="23"/>
      <c r="E1945" s="23"/>
      <c r="F1945" s="23"/>
      <c r="G1945" s="24"/>
      <c r="H1945" s="25"/>
      <c r="I1945" s="26"/>
      <c r="J1945" s="27"/>
      <c r="K1945" s="27"/>
      <c r="L1945" s="27"/>
      <c r="M1945" s="26"/>
      <c r="N1945" s="28"/>
      <c r="O1945" s="29"/>
      <c r="P1945" s="30"/>
      <c r="Q1945" s="30"/>
      <c r="R1945" s="30"/>
      <c r="S1945" s="31"/>
      <c r="T1945" s="26"/>
      <c r="U1945" s="27"/>
      <c r="V1945" s="82"/>
      <c r="W1945" s="83"/>
      <c r="X1945" s="27"/>
      <c r="Y1945" s="36"/>
      <c r="Z1945" s="27"/>
      <c r="AA1945" s="37"/>
      <c r="AB1945" s="38"/>
      <c r="AC1945" s="39"/>
      <c r="AD1945" s="40"/>
      <c r="AK1945" s="2" t="str">
        <f>IF(ISERROR(MATCH(Table18[[#This Row], [Sector of College]],$AY$2:$AY$4,0)),"0", "1")</f>
        <v>0</v>
      </c>
      <c r="AL1945" s="2" t="str">
        <f>IF(ISERROR(MATCH(Table18[[#This Row], [Type of College]],$AZ$2:$AZ$4,0)),"0", "1")</f>
        <v>0</v>
      </c>
      <c r="AM1945" s="2" t="str">
        <f>IF(ISERROR(MATCH(Table18[[#This Row], [College Category]],$BA$2:$BA$15,0)),"0", "1")</f>
        <v>0</v>
      </c>
      <c r="AN1945" s="2" t="str">
        <f>IF(ISERROR(MATCH(Table18[[#This Row], [Degree Duration]],$BB$3:$BB$12,0)),"0", "1")</f>
        <v>0</v>
      </c>
      <c r="AO1945" s="2" t="str">
        <f>IF(ISERROR(MATCH(#REF!,#REF!,0)),"0", "1")</f>
        <v>0</v>
      </c>
      <c r="AP1945" s="2" t="str">
        <f>IF(ISERROR(MATCH(Table18[[#This Row], [Batch Start Year]],$BC$2:$BC$23,0)),"0", "1")</f>
        <v>0</v>
      </c>
      <c r="AQ1945" s="2" t="str">
        <f>IF(ISERROR(MATCH(Table18[[#This Row], [Batch Start Semester]],$BD$2:$BD$5,0)),"0", "1")</f>
        <v>0</v>
      </c>
      <c r="AR1945" s="2" t="str">
        <f>IF(ISERROR(MATCH(Table18[[#This Row], [Batch Session ]],$BE$2:$BE$5,0)),"0", "1")</f>
        <v>0</v>
      </c>
      <c r="AS1945" s="2" t="str">
        <f>IF(ISERROR(MATCH(Table18[[#This Row], [Current Semester Number ]],$BF$2:$BF$12,0)),"0", "1")</f>
        <v>0</v>
      </c>
      <c r="AT1945" s="2" t="str">
        <f>IF(ISERROR(MATCH(Table18[[#This Row], [Gender]],$BG$2:$BG$4,0)),"0", "1")</f>
        <v>0</v>
      </c>
      <c r="AU1945" s="2" t="str">
        <f>IF(ISERROR(MATCH(Table18[[#This Row], [Quota Type]],$BH$2:$BH$12,0)),"0", "1")</f>
        <v>0</v>
      </c>
      <c r="AV1945" s="2" t="str">
        <f>IF(ISERROR(MATCH(Table18[[#This Row], [Different Ability Type (only for Differently abled students)]],$BI$2:$BI$8,0)),"0", "1")</f>
        <v>0</v>
      </c>
      <c r="AW1945" s="2"/>
      <c r="AX1945" s="2"/>
      <c r="AY1945" s="2"/>
      <c r="AZ1945" s="2"/>
    </row>
    <row r="1946" ht="14.25">
      <c r="A1946" s="23"/>
      <c r="B1946" s="23"/>
      <c r="C1946" s="23"/>
      <c r="D1946" s="23"/>
      <c r="E1946" s="23"/>
      <c r="F1946" s="23"/>
      <c r="G1946" s="24"/>
      <c r="H1946" s="25"/>
      <c r="I1946" s="26"/>
      <c r="J1946" s="27"/>
      <c r="K1946" s="27"/>
      <c r="L1946" s="27"/>
      <c r="M1946" s="26"/>
      <c r="N1946" s="28"/>
      <c r="O1946" s="29"/>
      <c r="P1946" s="30"/>
      <c r="Q1946" s="30"/>
      <c r="R1946" s="30"/>
      <c r="S1946" s="31"/>
      <c r="T1946" s="26"/>
      <c r="U1946" s="27"/>
      <c r="V1946" s="82"/>
      <c r="W1946" s="83"/>
      <c r="X1946" s="27"/>
      <c r="Y1946" s="36"/>
      <c r="Z1946" s="27"/>
      <c r="AA1946" s="37"/>
      <c r="AB1946" s="38"/>
      <c r="AC1946" s="39"/>
      <c r="AD1946" s="40"/>
      <c r="AK1946" s="2" t="str">
        <f>IF(ISERROR(MATCH(Table18[[#This Row], [Sector of College]],$AY$2:$AY$4,0)),"0", "1")</f>
        <v>0</v>
      </c>
      <c r="AL1946" s="2" t="str">
        <f>IF(ISERROR(MATCH(Table18[[#This Row], [Type of College]],$AZ$2:$AZ$4,0)),"0", "1")</f>
        <v>0</v>
      </c>
      <c r="AM1946" s="2" t="str">
        <f>IF(ISERROR(MATCH(Table18[[#This Row], [College Category]],$BA$2:$BA$15,0)),"0", "1")</f>
        <v>0</v>
      </c>
      <c r="AN1946" s="2" t="str">
        <f>IF(ISERROR(MATCH(Table18[[#This Row], [Degree Duration]],$BB$3:$BB$12,0)),"0", "1")</f>
        <v>0</v>
      </c>
      <c r="AO1946" s="2" t="str">
        <f>IF(ISERROR(MATCH(#REF!,#REF!,0)),"0", "1")</f>
        <v>0</v>
      </c>
      <c r="AP1946" s="2" t="str">
        <f>IF(ISERROR(MATCH(Table18[[#This Row], [Batch Start Year]],$BC$2:$BC$23,0)),"0", "1")</f>
        <v>0</v>
      </c>
      <c r="AQ1946" s="2" t="str">
        <f>IF(ISERROR(MATCH(Table18[[#This Row], [Batch Start Semester]],$BD$2:$BD$5,0)),"0", "1")</f>
        <v>0</v>
      </c>
      <c r="AR1946" s="2" t="str">
        <f>IF(ISERROR(MATCH(Table18[[#This Row], [Batch Session ]],$BE$2:$BE$5,0)),"0", "1")</f>
        <v>0</v>
      </c>
      <c r="AS1946" s="2" t="str">
        <f>IF(ISERROR(MATCH(Table18[[#This Row], [Current Semester Number ]],$BF$2:$BF$12,0)),"0", "1")</f>
        <v>0</v>
      </c>
      <c r="AT1946" s="2" t="str">
        <f>IF(ISERROR(MATCH(Table18[[#This Row], [Gender]],$BG$2:$BG$4,0)),"0", "1")</f>
        <v>0</v>
      </c>
      <c r="AU1946" s="2" t="str">
        <f>IF(ISERROR(MATCH(Table18[[#This Row], [Quota Type]],$BH$2:$BH$12,0)),"0", "1")</f>
        <v>0</v>
      </c>
      <c r="AV1946" s="2" t="str">
        <f>IF(ISERROR(MATCH(Table18[[#This Row], [Different Ability Type (only for Differently abled students)]],$BI$2:$BI$8,0)),"0", "1")</f>
        <v>0</v>
      </c>
      <c r="AW1946" s="2"/>
      <c r="AX1946" s="2"/>
      <c r="AY1946" s="2"/>
      <c r="AZ1946" s="2"/>
    </row>
    <row r="1947" ht="14.25">
      <c r="A1947" s="23"/>
      <c r="B1947" s="23"/>
      <c r="C1947" s="23"/>
      <c r="D1947" s="23"/>
      <c r="E1947" s="23"/>
      <c r="F1947" s="23"/>
      <c r="G1947" s="24"/>
      <c r="H1947" s="25"/>
      <c r="I1947" s="26"/>
      <c r="J1947" s="27"/>
      <c r="K1947" s="27"/>
      <c r="L1947" s="27"/>
      <c r="M1947" s="26"/>
      <c r="N1947" s="28"/>
      <c r="O1947" s="29"/>
      <c r="P1947" s="30"/>
      <c r="Q1947" s="30"/>
      <c r="R1947" s="30"/>
      <c r="S1947" s="31"/>
      <c r="T1947" s="26"/>
      <c r="U1947" s="27"/>
      <c r="V1947" s="82"/>
      <c r="W1947" s="83"/>
      <c r="X1947" s="27"/>
      <c r="Y1947" s="36"/>
      <c r="Z1947" s="27"/>
      <c r="AA1947" s="37"/>
      <c r="AB1947" s="38"/>
      <c r="AC1947" s="39"/>
      <c r="AD1947" s="40"/>
      <c r="AK1947" s="2" t="str">
        <f>IF(ISERROR(MATCH(Table18[[#This Row], [Sector of College]],$AY$2:$AY$4,0)),"0", "1")</f>
        <v>0</v>
      </c>
      <c r="AL1947" s="2" t="str">
        <f>IF(ISERROR(MATCH(Table18[[#This Row], [Type of College]],$AZ$2:$AZ$4,0)),"0", "1")</f>
        <v>0</v>
      </c>
      <c r="AM1947" s="2" t="str">
        <f>IF(ISERROR(MATCH(Table18[[#This Row], [College Category]],$BA$2:$BA$15,0)),"0", "1")</f>
        <v>0</v>
      </c>
      <c r="AN1947" s="2" t="str">
        <f>IF(ISERROR(MATCH(Table18[[#This Row], [Degree Duration]],$BB$3:$BB$12,0)),"0", "1")</f>
        <v>0</v>
      </c>
      <c r="AO1947" s="2" t="str">
        <f>IF(ISERROR(MATCH(#REF!,#REF!,0)),"0", "1")</f>
        <v>0</v>
      </c>
      <c r="AP1947" s="2" t="str">
        <f>IF(ISERROR(MATCH(Table18[[#This Row], [Batch Start Year]],$BC$2:$BC$23,0)),"0", "1")</f>
        <v>0</v>
      </c>
      <c r="AQ1947" s="2" t="str">
        <f>IF(ISERROR(MATCH(Table18[[#This Row], [Batch Start Semester]],$BD$2:$BD$5,0)),"0", "1")</f>
        <v>0</v>
      </c>
      <c r="AR1947" s="2" t="str">
        <f>IF(ISERROR(MATCH(Table18[[#This Row], [Batch Session ]],$BE$2:$BE$5,0)),"0", "1")</f>
        <v>0</v>
      </c>
      <c r="AS1947" s="2" t="str">
        <f>IF(ISERROR(MATCH(Table18[[#This Row], [Current Semester Number ]],$BF$2:$BF$12,0)),"0", "1")</f>
        <v>0</v>
      </c>
      <c r="AT1947" s="2" t="str">
        <f>IF(ISERROR(MATCH(Table18[[#This Row], [Gender]],$BG$2:$BG$4,0)),"0", "1")</f>
        <v>0</v>
      </c>
      <c r="AU1947" s="2" t="str">
        <f>IF(ISERROR(MATCH(Table18[[#This Row], [Quota Type]],$BH$2:$BH$12,0)),"0", "1")</f>
        <v>0</v>
      </c>
      <c r="AV1947" s="2" t="str">
        <f>IF(ISERROR(MATCH(Table18[[#This Row], [Different Ability Type (only for Differently abled students)]],$BI$2:$BI$8,0)),"0", "1")</f>
        <v>0</v>
      </c>
      <c r="AW1947" s="2"/>
      <c r="AX1947" s="2"/>
      <c r="AY1947" s="2"/>
      <c r="AZ1947" s="2"/>
    </row>
    <row r="1948" ht="14.25">
      <c r="A1948" s="23"/>
      <c r="B1948" s="23"/>
      <c r="C1948" s="23"/>
      <c r="D1948" s="23"/>
      <c r="E1948" s="23"/>
      <c r="F1948" s="23"/>
      <c r="G1948" s="24"/>
      <c r="H1948" s="25"/>
      <c r="I1948" s="26"/>
      <c r="J1948" s="27"/>
      <c r="K1948" s="27"/>
      <c r="L1948" s="27"/>
      <c r="M1948" s="26"/>
      <c r="N1948" s="28"/>
      <c r="O1948" s="29"/>
      <c r="P1948" s="30"/>
      <c r="Q1948" s="30"/>
      <c r="R1948" s="30"/>
      <c r="S1948" s="31"/>
      <c r="T1948" s="26"/>
      <c r="U1948" s="27"/>
      <c r="V1948" s="82"/>
      <c r="W1948" s="83"/>
      <c r="X1948" s="27"/>
      <c r="Y1948" s="36"/>
      <c r="Z1948" s="27"/>
      <c r="AA1948" s="37"/>
      <c r="AB1948" s="38"/>
      <c r="AC1948" s="39"/>
      <c r="AD1948" s="40"/>
      <c r="AK1948" s="2" t="str">
        <f>IF(ISERROR(MATCH(Table18[[#This Row], [Sector of College]],$AY$2:$AY$4,0)),"0", "1")</f>
        <v>0</v>
      </c>
      <c r="AL1948" s="2" t="str">
        <f>IF(ISERROR(MATCH(Table18[[#This Row], [Type of College]],$AZ$2:$AZ$4,0)),"0", "1")</f>
        <v>0</v>
      </c>
      <c r="AM1948" s="2" t="str">
        <f>IF(ISERROR(MATCH(Table18[[#This Row], [College Category]],$BA$2:$BA$15,0)),"0", "1")</f>
        <v>0</v>
      </c>
      <c r="AN1948" s="2" t="str">
        <f>IF(ISERROR(MATCH(Table18[[#This Row], [Degree Duration]],$BB$3:$BB$12,0)),"0", "1")</f>
        <v>0</v>
      </c>
      <c r="AO1948" s="2" t="str">
        <f>IF(ISERROR(MATCH(#REF!,#REF!,0)),"0", "1")</f>
        <v>0</v>
      </c>
      <c r="AP1948" s="2" t="str">
        <f>IF(ISERROR(MATCH(Table18[[#This Row], [Batch Start Year]],$BC$2:$BC$23,0)),"0", "1")</f>
        <v>0</v>
      </c>
      <c r="AQ1948" s="2" t="str">
        <f>IF(ISERROR(MATCH(Table18[[#This Row], [Batch Start Semester]],$BD$2:$BD$5,0)),"0", "1")</f>
        <v>0</v>
      </c>
      <c r="AR1948" s="2" t="str">
        <f>IF(ISERROR(MATCH(Table18[[#This Row], [Batch Session ]],$BE$2:$BE$5,0)),"0", "1")</f>
        <v>0</v>
      </c>
      <c r="AS1948" s="2" t="str">
        <f>IF(ISERROR(MATCH(Table18[[#This Row], [Current Semester Number ]],$BF$2:$BF$12,0)),"0", "1")</f>
        <v>0</v>
      </c>
      <c r="AT1948" s="2" t="str">
        <f>IF(ISERROR(MATCH(Table18[[#This Row], [Gender]],$BG$2:$BG$4,0)),"0", "1")</f>
        <v>0</v>
      </c>
      <c r="AU1948" s="2" t="str">
        <f>IF(ISERROR(MATCH(Table18[[#This Row], [Quota Type]],$BH$2:$BH$12,0)),"0", "1")</f>
        <v>0</v>
      </c>
      <c r="AV1948" s="2" t="str">
        <f>IF(ISERROR(MATCH(Table18[[#This Row], [Different Ability Type (only for Differently abled students)]],$BI$2:$BI$8,0)),"0", "1")</f>
        <v>0</v>
      </c>
      <c r="AW1948" s="2"/>
      <c r="AX1948" s="2"/>
      <c r="AY1948" s="2"/>
      <c r="AZ1948" s="2"/>
    </row>
    <row r="1949" ht="14.25">
      <c r="A1949" s="23"/>
      <c r="B1949" s="23"/>
      <c r="C1949" s="23"/>
      <c r="D1949" s="23"/>
      <c r="E1949" s="23"/>
      <c r="F1949" s="23"/>
      <c r="G1949" s="24"/>
      <c r="H1949" s="25"/>
      <c r="I1949" s="26"/>
      <c r="J1949" s="27"/>
      <c r="K1949" s="27"/>
      <c r="L1949" s="27"/>
      <c r="M1949" s="26"/>
      <c r="N1949" s="28"/>
      <c r="O1949" s="29"/>
      <c r="P1949" s="30"/>
      <c r="Q1949" s="30"/>
      <c r="R1949" s="30"/>
      <c r="S1949" s="31"/>
      <c r="T1949" s="26"/>
      <c r="U1949" s="27"/>
      <c r="V1949" s="82"/>
      <c r="W1949" s="83"/>
      <c r="X1949" s="27"/>
      <c r="Y1949" s="36"/>
      <c r="Z1949" s="27"/>
      <c r="AA1949" s="37"/>
      <c r="AB1949" s="38"/>
      <c r="AC1949" s="39"/>
      <c r="AD1949" s="40"/>
      <c r="AK1949" s="2" t="str">
        <f>IF(ISERROR(MATCH(Table18[[#This Row], [Sector of College]],$AY$2:$AY$4,0)),"0", "1")</f>
        <v>0</v>
      </c>
      <c r="AL1949" s="2" t="str">
        <f>IF(ISERROR(MATCH(Table18[[#This Row], [Type of College]],$AZ$2:$AZ$4,0)),"0", "1")</f>
        <v>0</v>
      </c>
      <c r="AM1949" s="2" t="str">
        <f>IF(ISERROR(MATCH(Table18[[#This Row], [College Category]],$BA$2:$BA$15,0)),"0", "1")</f>
        <v>0</v>
      </c>
      <c r="AN1949" s="2" t="str">
        <f>IF(ISERROR(MATCH(Table18[[#This Row], [Degree Duration]],$BB$3:$BB$12,0)),"0", "1")</f>
        <v>0</v>
      </c>
      <c r="AO1949" s="2" t="str">
        <f>IF(ISERROR(MATCH(#REF!,#REF!,0)),"0", "1")</f>
        <v>0</v>
      </c>
      <c r="AP1949" s="2" t="str">
        <f>IF(ISERROR(MATCH(Table18[[#This Row], [Batch Start Year]],$BC$2:$BC$23,0)),"0", "1")</f>
        <v>0</v>
      </c>
      <c r="AQ1949" s="2" t="str">
        <f>IF(ISERROR(MATCH(Table18[[#This Row], [Batch Start Semester]],$BD$2:$BD$5,0)),"0", "1")</f>
        <v>0</v>
      </c>
      <c r="AR1949" s="2" t="str">
        <f>IF(ISERROR(MATCH(Table18[[#This Row], [Batch Session ]],$BE$2:$BE$5,0)),"0", "1")</f>
        <v>0</v>
      </c>
      <c r="AS1949" s="2" t="str">
        <f>IF(ISERROR(MATCH(Table18[[#This Row], [Current Semester Number ]],$BF$2:$BF$12,0)),"0", "1")</f>
        <v>0</v>
      </c>
      <c r="AT1949" s="2" t="str">
        <f>IF(ISERROR(MATCH(Table18[[#This Row], [Gender]],$BG$2:$BG$4,0)),"0", "1")</f>
        <v>0</v>
      </c>
      <c r="AU1949" s="2" t="str">
        <f>IF(ISERROR(MATCH(Table18[[#This Row], [Quota Type]],$BH$2:$BH$12,0)),"0", "1")</f>
        <v>0</v>
      </c>
      <c r="AV1949" s="2" t="str">
        <f>IF(ISERROR(MATCH(Table18[[#This Row], [Different Ability Type (only for Differently abled students)]],$BI$2:$BI$8,0)),"0", "1")</f>
        <v>0</v>
      </c>
      <c r="AW1949" s="2"/>
      <c r="AX1949" s="2"/>
      <c r="AY1949" s="2"/>
      <c r="AZ1949" s="2"/>
    </row>
    <row r="1950" ht="14.25">
      <c r="A1950" s="23"/>
      <c r="B1950" s="23"/>
      <c r="C1950" s="23"/>
      <c r="D1950" s="23"/>
      <c r="E1950" s="23"/>
      <c r="F1950" s="23"/>
      <c r="G1950" s="24"/>
      <c r="H1950" s="25"/>
      <c r="I1950" s="26"/>
      <c r="J1950" s="27"/>
      <c r="K1950" s="27"/>
      <c r="L1950" s="27"/>
      <c r="M1950" s="26"/>
      <c r="N1950" s="28"/>
      <c r="O1950" s="29"/>
      <c r="P1950" s="30"/>
      <c r="Q1950" s="30"/>
      <c r="R1950" s="30"/>
      <c r="S1950" s="31"/>
      <c r="T1950" s="26"/>
      <c r="U1950" s="27"/>
      <c r="V1950" s="82"/>
      <c r="W1950" s="83"/>
      <c r="X1950" s="27"/>
      <c r="Y1950" s="36"/>
      <c r="Z1950" s="27"/>
      <c r="AA1950" s="37"/>
      <c r="AB1950" s="38"/>
      <c r="AC1950" s="39"/>
      <c r="AD1950" s="40"/>
      <c r="AK1950" s="2" t="str">
        <f>IF(ISERROR(MATCH(Table18[[#This Row], [Sector of College]],$AY$2:$AY$4,0)),"0", "1")</f>
        <v>0</v>
      </c>
      <c r="AL1950" s="2" t="str">
        <f>IF(ISERROR(MATCH(Table18[[#This Row], [Type of College]],$AZ$2:$AZ$4,0)),"0", "1")</f>
        <v>0</v>
      </c>
      <c r="AM1950" s="2" t="str">
        <f>IF(ISERROR(MATCH(Table18[[#This Row], [College Category]],$BA$2:$BA$15,0)),"0", "1")</f>
        <v>0</v>
      </c>
      <c r="AN1950" s="2" t="str">
        <f>IF(ISERROR(MATCH(Table18[[#This Row], [Degree Duration]],$BB$3:$BB$12,0)),"0", "1")</f>
        <v>0</v>
      </c>
      <c r="AO1950" s="2" t="str">
        <f>IF(ISERROR(MATCH(#REF!,#REF!,0)),"0", "1")</f>
        <v>0</v>
      </c>
      <c r="AP1950" s="2" t="str">
        <f>IF(ISERROR(MATCH(Table18[[#This Row], [Batch Start Year]],$BC$2:$BC$23,0)),"0", "1")</f>
        <v>0</v>
      </c>
      <c r="AQ1950" s="2" t="str">
        <f>IF(ISERROR(MATCH(Table18[[#This Row], [Batch Start Semester]],$BD$2:$BD$5,0)),"0", "1")</f>
        <v>0</v>
      </c>
      <c r="AR1950" s="2" t="str">
        <f>IF(ISERROR(MATCH(Table18[[#This Row], [Batch Session ]],$BE$2:$BE$5,0)),"0", "1")</f>
        <v>0</v>
      </c>
      <c r="AS1950" s="2" t="str">
        <f>IF(ISERROR(MATCH(Table18[[#This Row], [Current Semester Number ]],$BF$2:$BF$12,0)),"0", "1")</f>
        <v>0</v>
      </c>
      <c r="AT1950" s="2" t="str">
        <f>IF(ISERROR(MATCH(Table18[[#This Row], [Gender]],$BG$2:$BG$4,0)),"0", "1")</f>
        <v>0</v>
      </c>
      <c r="AU1950" s="2" t="str">
        <f>IF(ISERROR(MATCH(Table18[[#This Row], [Quota Type]],$BH$2:$BH$12,0)),"0", "1")</f>
        <v>0</v>
      </c>
      <c r="AV1950" s="2" t="str">
        <f>IF(ISERROR(MATCH(Table18[[#This Row], [Different Ability Type (only for Differently abled students)]],$BI$2:$BI$8,0)),"0", "1")</f>
        <v>0</v>
      </c>
      <c r="AW1950" s="2"/>
      <c r="AX1950" s="2"/>
      <c r="AY1950" s="2"/>
      <c r="AZ1950" s="2"/>
    </row>
    <row r="1951" ht="14.25">
      <c r="A1951" s="23"/>
      <c r="B1951" s="23"/>
      <c r="C1951" s="23"/>
      <c r="D1951" s="23"/>
      <c r="E1951" s="23"/>
      <c r="F1951" s="23"/>
      <c r="G1951" s="24"/>
      <c r="H1951" s="25"/>
      <c r="I1951" s="26"/>
      <c r="J1951" s="27"/>
      <c r="K1951" s="27"/>
      <c r="L1951" s="27"/>
      <c r="M1951" s="26"/>
      <c r="N1951" s="28"/>
      <c r="O1951" s="29"/>
      <c r="P1951" s="30"/>
      <c r="Q1951" s="30"/>
      <c r="R1951" s="30"/>
      <c r="S1951" s="31"/>
      <c r="T1951" s="26"/>
      <c r="U1951" s="27"/>
      <c r="V1951" s="82"/>
      <c r="W1951" s="83"/>
      <c r="X1951" s="27"/>
      <c r="Y1951" s="36"/>
      <c r="Z1951" s="27"/>
      <c r="AA1951" s="37"/>
      <c r="AB1951" s="38"/>
      <c r="AC1951" s="39"/>
      <c r="AD1951" s="40"/>
      <c r="AK1951" s="2" t="str">
        <f>IF(ISERROR(MATCH(Table18[[#This Row], [Sector of College]],$AY$2:$AY$4,0)),"0", "1")</f>
        <v>0</v>
      </c>
      <c r="AL1951" s="2" t="str">
        <f>IF(ISERROR(MATCH(Table18[[#This Row], [Type of College]],$AZ$2:$AZ$4,0)),"0", "1")</f>
        <v>0</v>
      </c>
      <c r="AM1951" s="2" t="str">
        <f>IF(ISERROR(MATCH(Table18[[#This Row], [College Category]],$BA$2:$BA$15,0)),"0", "1")</f>
        <v>0</v>
      </c>
      <c r="AN1951" s="2" t="str">
        <f>IF(ISERROR(MATCH(Table18[[#This Row], [Degree Duration]],$BB$3:$BB$12,0)),"0", "1")</f>
        <v>0</v>
      </c>
      <c r="AO1951" s="2" t="str">
        <f>IF(ISERROR(MATCH(#REF!,#REF!,0)),"0", "1")</f>
        <v>0</v>
      </c>
      <c r="AP1951" s="2" t="str">
        <f>IF(ISERROR(MATCH(Table18[[#This Row], [Batch Start Year]],$BC$2:$BC$23,0)),"0", "1")</f>
        <v>0</v>
      </c>
      <c r="AQ1951" s="2" t="str">
        <f>IF(ISERROR(MATCH(Table18[[#This Row], [Batch Start Semester]],$BD$2:$BD$5,0)),"0", "1")</f>
        <v>0</v>
      </c>
      <c r="AR1951" s="2" t="str">
        <f>IF(ISERROR(MATCH(Table18[[#This Row], [Batch Session ]],$BE$2:$BE$5,0)),"0", "1")</f>
        <v>0</v>
      </c>
      <c r="AS1951" s="2" t="str">
        <f>IF(ISERROR(MATCH(Table18[[#This Row], [Current Semester Number ]],$BF$2:$BF$12,0)),"0", "1")</f>
        <v>0</v>
      </c>
      <c r="AT1951" s="2" t="str">
        <f>IF(ISERROR(MATCH(Table18[[#This Row], [Gender]],$BG$2:$BG$4,0)),"0", "1")</f>
        <v>0</v>
      </c>
      <c r="AU1951" s="2" t="str">
        <f>IF(ISERROR(MATCH(Table18[[#This Row], [Quota Type]],$BH$2:$BH$12,0)),"0", "1")</f>
        <v>0</v>
      </c>
      <c r="AV1951" s="2" t="str">
        <f>IF(ISERROR(MATCH(Table18[[#This Row], [Different Ability Type (only for Differently abled students)]],$BI$2:$BI$8,0)),"0", "1")</f>
        <v>0</v>
      </c>
      <c r="AW1951" s="2"/>
      <c r="AX1951" s="2"/>
      <c r="AY1951" s="2"/>
      <c r="AZ1951" s="2"/>
    </row>
    <row r="1952" ht="14.25">
      <c r="A1952" s="23"/>
      <c r="B1952" s="23"/>
      <c r="C1952" s="23"/>
      <c r="D1952" s="23"/>
      <c r="E1952" s="23"/>
      <c r="F1952" s="23"/>
      <c r="G1952" s="24"/>
      <c r="H1952" s="25"/>
      <c r="I1952" s="26"/>
      <c r="J1952" s="27"/>
      <c r="K1952" s="27"/>
      <c r="L1952" s="27"/>
      <c r="M1952" s="26"/>
      <c r="N1952" s="28"/>
      <c r="O1952" s="29"/>
      <c r="P1952" s="30"/>
      <c r="Q1952" s="30"/>
      <c r="R1952" s="30"/>
      <c r="S1952" s="31"/>
      <c r="T1952" s="26"/>
      <c r="U1952" s="27"/>
      <c r="V1952" s="82"/>
      <c r="W1952" s="83"/>
      <c r="X1952" s="27"/>
      <c r="Y1952" s="36"/>
      <c r="Z1952" s="27"/>
      <c r="AA1952" s="37"/>
      <c r="AB1952" s="38"/>
      <c r="AC1952" s="39"/>
      <c r="AD1952" s="40"/>
      <c r="AK1952" s="2" t="str">
        <f>IF(ISERROR(MATCH(Table18[[#This Row], [Sector of College]],$AY$2:$AY$4,0)),"0", "1")</f>
        <v>0</v>
      </c>
      <c r="AL1952" s="2" t="str">
        <f>IF(ISERROR(MATCH(Table18[[#This Row], [Type of College]],$AZ$2:$AZ$4,0)),"0", "1")</f>
        <v>0</v>
      </c>
      <c r="AM1952" s="2" t="str">
        <f>IF(ISERROR(MATCH(Table18[[#This Row], [College Category]],$BA$2:$BA$15,0)),"0", "1")</f>
        <v>0</v>
      </c>
      <c r="AN1952" s="2" t="str">
        <f>IF(ISERROR(MATCH(Table18[[#This Row], [Degree Duration]],$BB$3:$BB$12,0)),"0", "1")</f>
        <v>0</v>
      </c>
      <c r="AO1952" s="2" t="str">
        <f>IF(ISERROR(MATCH(#REF!,#REF!,0)),"0", "1")</f>
        <v>0</v>
      </c>
      <c r="AP1952" s="2" t="str">
        <f>IF(ISERROR(MATCH(Table18[[#This Row], [Batch Start Year]],$BC$2:$BC$23,0)),"0", "1")</f>
        <v>0</v>
      </c>
      <c r="AQ1952" s="2" t="str">
        <f>IF(ISERROR(MATCH(Table18[[#This Row], [Batch Start Semester]],$BD$2:$BD$5,0)),"0", "1")</f>
        <v>0</v>
      </c>
      <c r="AR1952" s="2" t="str">
        <f>IF(ISERROR(MATCH(Table18[[#This Row], [Batch Session ]],$BE$2:$BE$5,0)),"0", "1")</f>
        <v>0</v>
      </c>
      <c r="AS1952" s="2" t="str">
        <f>IF(ISERROR(MATCH(Table18[[#This Row], [Current Semester Number ]],$BF$2:$BF$12,0)),"0", "1")</f>
        <v>0</v>
      </c>
      <c r="AT1952" s="2" t="str">
        <f>IF(ISERROR(MATCH(Table18[[#This Row], [Gender]],$BG$2:$BG$4,0)),"0", "1")</f>
        <v>0</v>
      </c>
      <c r="AU1952" s="2" t="str">
        <f>IF(ISERROR(MATCH(Table18[[#This Row], [Quota Type]],$BH$2:$BH$12,0)),"0", "1")</f>
        <v>0</v>
      </c>
      <c r="AV1952" s="2" t="str">
        <f>IF(ISERROR(MATCH(Table18[[#This Row], [Different Ability Type (only for Differently abled students)]],$BI$2:$BI$8,0)),"0", "1")</f>
        <v>0</v>
      </c>
      <c r="AW1952" s="2"/>
      <c r="AX1952" s="2"/>
      <c r="AY1952" s="2"/>
      <c r="AZ1952" s="2"/>
    </row>
    <row r="1953" ht="14.25">
      <c r="A1953" s="23"/>
      <c r="B1953" s="23"/>
      <c r="C1953" s="23"/>
      <c r="D1953" s="23"/>
      <c r="E1953" s="23"/>
      <c r="F1953" s="23"/>
      <c r="G1953" s="24"/>
      <c r="H1953" s="25"/>
      <c r="I1953" s="26"/>
      <c r="J1953" s="27"/>
      <c r="K1953" s="27"/>
      <c r="L1953" s="27"/>
      <c r="M1953" s="26"/>
      <c r="N1953" s="28"/>
      <c r="O1953" s="29"/>
      <c r="P1953" s="30"/>
      <c r="Q1953" s="30"/>
      <c r="R1953" s="30"/>
      <c r="S1953" s="31"/>
      <c r="T1953" s="26"/>
      <c r="U1953" s="27"/>
      <c r="V1953" s="82"/>
      <c r="W1953" s="83"/>
      <c r="X1953" s="27"/>
      <c r="Y1953" s="36"/>
      <c r="Z1953" s="27"/>
      <c r="AA1953" s="37"/>
      <c r="AB1953" s="38"/>
      <c r="AC1953" s="39"/>
      <c r="AD1953" s="40"/>
      <c r="AK1953" s="2" t="str">
        <f>IF(ISERROR(MATCH(Table18[[#This Row], [Sector of College]],$AY$2:$AY$4,0)),"0", "1")</f>
        <v>0</v>
      </c>
      <c r="AL1953" s="2" t="str">
        <f>IF(ISERROR(MATCH(Table18[[#This Row], [Type of College]],$AZ$2:$AZ$4,0)),"0", "1")</f>
        <v>0</v>
      </c>
      <c r="AM1953" s="2" t="str">
        <f>IF(ISERROR(MATCH(Table18[[#This Row], [College Category]],$BA$2:$BA$15,0)),"0", "1")</f>
        <v>0</v>
      </c>
      <c r="AN1953" s="2" t="str">
        <f>IF(ISERROR(MATCH(Table18[[#This Row], [Degree Duration]],$BB$3:$BB$12,0)),"0", "1")</f>
        <v>0</v>
      </c>
      <c r="AO1953" s="2" t="str">
        <f>IF(ISERROR(MATCH(#REF!,#REF!,0)),"0", "1")</f>
        <v>0</v>
      </c>
      <c r="AP1953" s="2" t="str">
        <f>IF(ISERROR(MATCH(Table18[[#This Row], [Batch Start Year]],$BC$2:$BC$23,0)),"0", "1")</f>
        <v>0</v>
      </c>
      <c r="AQ1953" s="2" t="str">
        <f>IF(ISERROR(MATCH(Table18[[#This Row], [Batch Start Semester]],$BD$2:$BD$5,0)),"0", "1")</f>
        <v>0</v>
      </c>
      <c r="AR1953" s="2" t="str">
        <f>IF(ISERROR(MATCH(Table18[[#This Row], [Batch Session ]],$BE$2:$BE$5,0)),"0", "1")</f>
        <v>0</v>
      </c>
      <c r="AS1953" s="2" t="str">
        <f>IF(ISERROR(MATCH(Table18[[#This Row], [Current Semester Number ]],$BF$2:$BF$12,0)),"0", "1")</f>
        <v>0</v>
      </c>
      <c r="AT1953" s="2" t="str">
        <f>IF(ISERROR(MATCH(Table18[[#This Row], [Gender]],$BG$2:$BG$4,0)),"0", "1")</f>
        <v>0</v>
      </c>
      <c r="AU1953" s="2" t="str">
        <f>IF(ISERROR(MATCH(Table18[[#This Row], [Quota Type]],$BH$2:$BH$12,0)),"0", "1")</f>
        <v>0</v>
      </c>
      <c r="AV1953" s="2" t="str">
        <f>IF(ISERROR(MATCH(Table18[[#This Row], [Different Ability Type (only for Differently abled students)]],$BI$2:$BI$8,0)),"0", "1")</f>
        <v>0</v>
      </c>
      <c r="AW1953" s="2"/>
      <c r="AX1953" s="2"/>
      <c r="AY1953" s="2"/>
      <c r="AZ1953" s="2"/>
    </row>
    <row r="1954" ht="14.25">
      <c r="A1954" s="23"/>
      <c r="B1954" s="23"/>
      <c r="C1954" s="23"/>
      <c r="D1954" s="23"/>
      <c r="E1954" s="23"/>
      <c r="F1954" s="23"/>
      <c r="G1954" s="24"/>
      <c r="H1954" s="25"/>
      <c r="I1954" s="26"/>
      <c r="J1954" s="27"/>
      <c r="K1954" s="27"/>
      <c r="L1954" s="27"/>
      <c r="M1954" s="26"/>
      <c r="N1954" s="28"/>
      <c r="O1954" s="29"/>
      <c r="P1954" s="30"/>
      <c r="Q1954" s="30"/>
      <c r="R1954" s="30"/>
      <c r="S1954" s="31"/>
      <c r="T1954" s="26"/>
      <c r="U1954" s="27"/>
      <c r="V1954" s="82"/>
      <c r="W1954" s="83"/>
      <c r="X1954" s="27"/>
      <c r="Y1954" s="36"/>
      <c r="Z1954" s="27"/>
      <c r="AA1954" s="37"/>
      <c r="AB1954" s="38"/>
      <c r="AC1954" s="39"/>
      <c r="AD1954" s="40"/>
      <c r="AK1954" s="2" t="str">
        <f>IF(ISERROR(MATCH(Table18[[#This Row], [Sector of College]],$AY$2:$AY$4,0)),"0", "1")</f>
        <v>0</v>
      </c>
      <c r="AL1954" s="2" t="str">
        <f>IF(ISERROR(MATCH(Table18[[#This Row], [Type of College]],$AZ$2:$AZ$4,0)),"0", "1")</f>
        <v>0</v>
      </c>
      <c r="AM1954" s="2" t="str">
        <f>IF(ISERROR(MATCH(Table18[[#This Row], [College Category]],$BA$2:$BA$15,0)),"0", "1")</f>
        <v>0</v>
      </c>
      <c r="AN1954" s="2" t="str">
        <f>IF(ISERROR(MATCH(Table18[[#This Row], [Degree Duration]],$BB$3:$BB$12,0)),"0", "1")</f>
        <v>0</v>
      </c>
      <c r="AO1954" s="2" t="str">
        <f>IF(ISERROR(MATCH(#REF!,#REF!,0)),"0", "1")</f>
        <v>0</v>
      </c>
      <c r="AP1954" s="2" t="str">
        <f>IF(ISERROR(MATCH(Table18[[#This Row], [Batch Start Year]],$BC$2:$BC$23,0)),"0", "1")</f>
        <v>0</v>
      </c>
      <c r="AQ1954" s="2" t="str">
        <f>IF(ISERROR(MATCH(Table18[[#This Row], [Batch Start Semester]],$BD$2:$BD$5,0)),"0", "1")</f>
        <v>0</v>
      </c>
      <c r="AR1954" s="2" t="str">
        <f>IF(ISERROR(MATCH(Table18[[#This Row], [Batch Session ]],$BE$2:$BE$5,0)),"0", "1")</f>
        <v>0</v>
      </c>
      <c r="AS1954" s="2" t="str">
        <f>IF(ISERROR(MATCH(Table18[[#This Row], [Current Semester Number ]],$BF$2:$BF$12,0)),"0", "1")</f>
        <v>0</v>
      </c>
      <c r="AT1954" s="2" t="str">
        <f>IF(ISERROR(MATCH(Table18[[#This Row], [Gender]],$BG$2:$BG$4,0)),"0", "1")</f>
        <v>0</v>
      </c>
      <c r="AU1954" s="2" t="str">
        <f>IF(ISERROR(MATCH(Table18[[#This Row], [Quota Type]],$BH$2:$BH$12,0)),"0", "1")</f>
        <v>0</v>
      </c>
      <c r="AV1954" s="2" t="str">
        <f>IF(ISERROR(MATCH(Table18[[#This Row], [Different Ability Type (only for Differently abled students)]],$BI$2:$BI$8,0)),"0", "1")</f>
        <v>0</v>
      </c>
      <c r="AW1954" s="2"/>
      <c r="AX1954" s="2"/>
      <c r="AY1954" s="2"/>
      <c r="AZ1954" s="2"/>
    </row>
    <row r="1955" ht="14.25">
      <c r="A1955" s="23"/>
      <c r="B1955" s="23"/>
      <c r="C1955" s="23"/>
      <c r="D1955" s="23"/>
      <c r="E1955" s="23"/>
      <c r="F1955" s="23"/>
      <c r="G1955" s="24"/>
      <c r="H1955" s="25"/>
      <c r="I1955" s="26"/>
      <c r="J1955" s="27"/>
      <c r="K1955" s="27"/>
      <c r="L1955" s="27"/>
      <c r="M1955" s="26"/>
      <c r="N1955" s="28"/>
      <c r="O1955" s="29"/>
      <c r="P1955" s="30"/>
      <c r="Q1955" s="30"/>
      <c r="R1955" s="30"/>
      <c r="S1955" s="31"/>
      <c r="T1955" s="26"/>
      <c r="U1955" s="27"/>
      <c r="V1955" s="82"/>
      <c r="W1955" s="83"/>
      <c r="X1955" s="27"/>
      <c r="Y1955" s="36"/>
      <c r="Z1955" s="27"/>
      <c r="AA1955" s="37"/>
      <c r="AB1955" s="38"/>
      <c r="AC1955" s="39"/>
      <c r="AD1955" s="40"/>
      <c r="AK1955" s="2" t="str">
        <f>IF(ISERROR(MATCH(Table18[[#This Row], [Sector of College]],$AY$2:$AY$4,0)),"0", "1")</f>
        <v>0</v>
      </c>
      <c r="AL1955" s="2" t="str">
        <f>IF(ISERROR(MATCH(Table18[[#This Row], [Type of College]],$AZ$2:$AZ$4,0)),"0", "1")</f>
        <v>0</v>
      </c>
      <c r="AM1955" s="2" t="str">
        <f>IF(ISERROR(MATCH(Table18[[#This Row], [College Category]],$BA$2:$BA$15,0)),"0", "1")</f>
        <v>0</v>
      </c>
      <c r="AN1955" s="2" t="str">
        <f>IF(ISERROR(MATCH(Table18[[#This Row], [Degree Duration]],$BB$3:$BB$12,0)),"0", "1")</f>
        <v>0</v>
      </c>
      <c r="AO1955" s="2" t="str">
        <f>IF(ISERROR(MATCH(#REF!,#REF!,0)),"0", "1")</f>
        <v>0</v>
      </c>
      <c r="AP1955" s="2" t="str">
        <f>IF(ISERROR(MATCH(Table18[[#This Row], [Batch Start Year]],$BC$2:$BC$23,0)),"0", "1")</f>
        <v>0</v>
      </c>
      <c r="AQ1955" s="2" t="str">
        <f>IF(ISERROR(MATCH(Table18[[#This Row], [Batch Start Semester]],$BD$2:$BD$5,0)),"0", "1")</f>
        <v>0</v>
      </c>
      <c r="AR1955" s="2" t="str">
        <f>IF(ISERROR(MATCH(Table18[[#This Row], [Batch Session ]],$BE$2:$BE$5,0)),"0", "1")</f>
        <v>0</v>
      </c>
      <c r="AS1955" s="2" t="str">
        <f>IF(ISERROR(MATCH(Table18[[#This Row], [Current Semester Number ]],$BF$2:$BF$12,0)),"0", "1")</f>
        <v>0</v>
      </c>
      <c r="AT1955" s="2" t="str">
        <f>IF(ISERROR(MATCH(Table18[[#This Row], [Gender]],$BG$2:$BG$4,0)),"0", "1")</f>
        <v>0</v>
      </c>
      <c r="AU1955" s="2" t="str">
        <f>IF(ISERROR(MATCH(Table18[[#This Row], [Quota Type]],$BH$2:$BH$12,0)),"0", "1")</f>
        <v>0</v>
      </c>
      <c r="AV1955" s="2" t="str">
        <f>IF(ISERROR(MATCH(Table18[[#This Row], [Different Ability Type (only for Differently abled students)]],$BI$2:$BI$8,0)),"0", "1")</f>
        <v>0</v>
      </c>
      <c r="AW1955" s="2"/>
      <c r="AX1955" s="2"/>
      <c r="AY1955" s="2"/>
      <c r="AZ1955" s="2"/>
    </row>
    <row r="1956" ht="14.25">
      <c r="A1956" s="23"/>
      <c r="B1956" s="23"/>
      <c r="C1956" s="23"/>
      <c r="D1956" s="23"/>
      <c r="E1956" s="23"/>
      <c r="F1956" s="23"/>
      <c r="G1956" s="24"/>
      <c r="H1956" s="25"/>
      <c r="I1956" s="26"/>
      <c r="J1956" s="27"/>
      <c r="K1956" s="27"/>
      <c r="L1956" s="27"/>
      <c r="M1956" s="26"/>
      <c r="N1956" s="28"/>
      <c r="O1956" s="29"/>
      <c r="P1956" s="30"/>
      <c r="Q1956" s="30"/>
      <c r="R1956" s="30"/>
      <c r="S1956" s="31"/>
      <c r="T1956" s="26"/>
      <c r="U1956" s="27"/>
      <c r="V1956" s="82"/>
      <c r="W1956" s="83"/>
      <c r="X1956" s="27"/>
      <c r="Y1956" s="36"/>
      <c r="Z1956" s="27"/>
      <c r="AA1956" s="37"/>
      <c r="AB1956" s="38"/>
      <c r="AC1956" s="39"/>
      <c r="AD1956" s="40"/>
      <c r="AK1956" s="2" t="str">
        <f>IF(ISERROR(MATCH(Table18[[#This Row], [Sector of College]],$AY$2:$AY$4,0)),"0", "1")</f>
        <v>0</v>
      </c>
      <c r="AL1956" s="2" t="str">
        <f>IF(ISERROR(MATCH(Table18[[#This Row], [Type of College]],$AZ$2:$AZ$4,0)),"0", "1")</f>
        <v>0</v>
      </c>
      <c r="AM1956" s="2" t="str">
        <f>IF(ISERROR(MATCH(Table18[[#This Row], [College Category]],$BA$2:$BA$15,0)),"0", "1")</f>
        <v>0</v>
      </c>
      <c r="AN1956" s="2" t="str">
        <f>IF(ISERROR(MATCH(Table18[[#This Row], [Degree Duration]],$BB$3:$BB$12,0)),"0", "1")</f>
        <v>0</v>
      </c>
      <c r="AO1956" s="2" t="str">
        <f>IF(ISERROR(MATCH(#REF!,#REF!,0)),"0", "1")</f>
        <v>0</v>
      </c>
      <c r="AP1956" s="2" t="str">
        <f>IF(ISERROR(MATCH(Table18[[#This Row], [Batch Start Year]],$BC$2:$BC$23,0)),"0", "1")</f>
        <v>0</v>
      </c>
      <c r="AQ1956" s="2" t="str">
        <f>IF(ISERROR(MATCH(Table18[[#This Row], [Batch Start Semester]],$BD$2:$BD$5,0)),"0", "1")</f>
        <v>0</v>
      </c>
      <c r="AR1956" s="2" t="str">
        <f>IF(ISERROR(MATCH(Table18[[#This Row], [Batch Session ]],$BE$2:$BE$5,0)),"0", "1")</f>
        <v>0</v>
      </c>
      <c r="AS1956" s="2" t="str">
        <f>IF(ISERROR(MATCH(Table18[[#This Row], [Current Semester Number ]],$BF$2:$BF$12,0)),"0", "1")</f>
        <v>0</v>
      </c>
      <c r="AT1956" s="2" t="str">
        <f>IF(ISERROR(MATCH(Table18[[#This Row], [Gender]],$BG$2:$BG$4,0)),"0", "1")</f>
        <v>0</v>
      </c>
      <c r="AU1956" s="2" t="str">
        <f>IF(ISERROR(MATCH(Table18[[#This Row], [Quota Type]],$BH$2:$BH$12,0)),"0", "1")</f>
        <v>0</v>
      </c>
      <c r="AV1956" s="2" t="str">
        <f>IF(ISERROR(MATCH(Table18[[#This Row], [Different Ability Type (only for Differently abled students)]],$BI$2:$BI$8,0)),"0", "1")</f>
        <v>0</v>
      </c>
      <c r="AW1956" s="2"/>
      <c r="AX1956" s="2"/>
      <c r="AY1956" s="2"/>
      <c r="AZ1956" s="2"/>
    </row>
    <row r="1957" ht="14.25">
      <c r="A1957" s="23"/>
      <c r="B1957" s="23"/>
      <c r="C1957" s="23"/>
      <c r="D1957" s="23"/>
      <c r="E1957" s="23"/>
      <c r="F1957" s="23"/>
      <c r="G1957" s="24"/>
      <c r="H1957" s="25"/>
      <c r="I1957" s="26"/>
      <c r="J1957" s="27"/>
      <c r="K1957" s="27"/>
      <c r="L1957" s="27"/>
      <c r="M1957" s="26"/>
      <c r="N1957" s="28"/>
      <c r="O1957" s="29"/>
      <c r="P1957" s="30"/>
      <c r="Q1957" s="30"/>
      <c r="R1957" s="30"/>
      <c r="S1957" s="31"/>
      <c r="T1957" s="26"/>
      <c r="U1957" s="27"/>
      <c r="V1957" s="82"/>
      <c r="W1957" s="83"/>
      <c r="X1957" s="27"/>
      <c r="Y1957" s="36"/>
      <c r="Z1957" s="27"/>
      <c r="AA1957" s="37"/>
      <c r="AB1957" s="38"/>
      <c r="AC1957" s="39"/>
      <c r="AD1957" s="40"/>
      <c r="AK1957" s="2" t="str">
        <f>IF(ISERROR(MATCH(Table18[[#This Row], [Sector of College]],$AY$2:$AY$4,0)),"0", "1")</f>
        <v>0</v>
      </c>
      <c r="AL1957" s="2" t="str">
        <f>IF(ISERROR(MATCH(Table18[[#This Row], [Type of College]],$AZ$2:$AZ$4,0)),"0", "1")</f>
        <v>0</v>
      </c>
      <c r="AM1957" s="2" t="str">
        <f>IF(ISERROR(MATCH(Table18[[#This Row], [College Category]],$BA$2:$BA$15,0)),"0", "1")</f>
        <v>0</v>
      </c>
      <c r="AN1957" s="2" t="str">
        <f>IF(ISERROR(MATCH(Table18[[#This Row], [Degree Duration]],$BB$3:$BB$12,0)),"0", "1")</f>
        <v>0</v>
      </c>
      <c r="AO1957" s="2" t="str">
        <f>IF(ISERROR(MATCH(#REF!,#REF!,0)),"0", "1")</f>
        <v>0</v>
      </c>
      <c r="AP1957" s="2" t="str">
        <f>IF(ISERROR(MATCH(Table18[[#This Row], [Batch Start Year]],$BC$2:$BC$23,0)),"0", "1")</f>
        <v>0</v>
      </c>
      <c r="AQ1957" s="2" t="str">
        <f>IF(ISERROR(MATCH(Table18[[#This Row], [Batch Start Semester]],$BD$2:$BD$5,0)),"0", "1")</f>
        <v>0</v>
      </c>
      <c r="AR1957" s="2" t="str">
        <f>IF(ISERROR(MATCH(Table18[[#This Row], [Batch Session ]],$BE$2:$BE$5,0)),"0", "1")</f>
        <v>0</v>
      </c>
      <c r="AS1957" s="2" t="str">
        <f>IF(ISERROR(MATCH(Table18[[#This Row], [Current Semester Number ]],$BF$2:$BF$12,0)),"0", "1")</f>
        <v>0</v>
      </c>
      <c r="AT1957" s="2" t="str">
        <f>IF(ISERROR(MATCH(Table18[[#This Row], [Gender]],$BG$2:$BG$4,0)),"0", "1")</f>
        <v>0</v>
      </c>
      <c r="AU1957" s="2" t="str">
        <f>IF(ISERROR(MATCH(Table18[[#This Row], [Quota Type]],$BH$2:$BH$12,0)),"0", "1")</f>
        <v>0</v>
      </c>
      <c r="AV1957" s="2" t="str">
        <f>IF(ISERROR(MATCH(Table18[[#This Row], [Different Ability Type (only for Differently abled students)]],$BI$2:$BI$8,0)),"0", "1")</f>
        <v>0</v>
      </c>
      <c r="AW1957" s="2"/>
      <c r="AX1957" s="2"/>
      <c r="AY1957" s="2"/>
      <c r="AZ1957" s="2"/>
    </row>
    <row r="1958" ht="14.25">
      <c r="A1958" s="23"/>
      <c r="B1958" s="23"/>
      <c r="C1958" s="23"/>
      <c r="D1958" s="23"/>
      <c r="E1958" s="23"/>
      <c r="F1958" s="23"/>
      <c r="G1958" s="24"/>
      <c r="H1958" s="25"/>
      <c r="I1958" s="26"/>
      <c r="J1958" s="27"/>
      <c r="K1958" s="27"/>
      <c r="L1958" s="27"/>
      <c r="M1958" s="26"/>
      <c r="N1958" s="28"/>
      <c r="O1958" s="29"/>
      <c r="P1958" s="30"/>
      <c r="Q1958" s="30"/>
      <c r="R1958" s="30"/>
      <c r="S1958" s="31"/>
      <c r="T1958" s="26"/>
      <c r="U1958" s="27"/>
      <c r="V1958" s="82"/>
      <c r="W1958" s="83"/>
      <c r="X1958" s="27"/>
      <c r="Y1958" s="36"/>
      <c r="Z1958" s="27"/>
      <c r="AA1958" s="37"/>
      <c r="AB1958" s="38"/>
      <c r="AC1958" s="39"/>
      <c r="AD1958" s="40"/>
      <c r="AK1958" s="2" t="str">
        <f>IF(ISERROR(MATCH(Table18[[#This Row], [Sector of College]],$AY$2:$AY$4,0)),"0", "1")</f>
        <v>0</v>
      </c>
      <c r="AL1958" s="2" t="str">
        <f>IF(ISERROR(MATCH(Table18[[#This Row], [Type of College]],$AZ$2:$AZ$4,0)),"0", "1")</f>
        <v>0</v>
      </c>
      <c r="AM1958" s="2" t="str">
        <f>IF(ISERROR(MATCH(Table18[[#This Row], [College Category]],$BA$2:$BA$15,0)),"0", "1")</f>
        <v>0</v>
      </c>
      <c r="AN1958" s="2" t="str">
        <f>IF(ISERROR(MATCH(Table18[[#This Row], [Degree Duration]],$BB$3:$BB$12,0)),"0", "1")</f>
        <v>0</v>
      </c>
      <c r="AO1958" s="2" t="str">
        <f>IF(ISERROR(MATCH(#REF!,#REF!,0)),"0", "1")</f>
        <v>0</v>
      </c>
      <c r="AP1958" s="2" t="str">
        <f>IF(ISERROR(MATCH(Table18[[#This Row], [Batch Start Year]],$BC$2:$BC$23,0)),"0", "1")</f>
        <v>0</v>
      </c>
      <c r="AQ1958" s="2" t="str">
        <f>IF(ISERROR(MATCH(Table18[[#This Row], [Batch Start Semester]],$BD$2:$BD$5,0)),"0", "1")</f>
        <v>0</v>
      </c>
      <c r="AR1958" s="2" t="str">
        <f>IF(ISERROR(MATCH(Table18[[#This Row], [Batch Session ]],$BE$2:$BE$5,0)),"0", "1")</f>
        <v>0</v>
      </c>
      <c r="AS1958" s="2" t="str">
        <f>IF(ISERROR(MATCH(Table18[[#This Row], [Current Semester Number ]],$BF$2:$BF$12,0)),"0", "1")</f>
        <v>0</v>
      </c>
      <c r="AT1958" s="2" t="str">
        <f>IF(ISERROR(MATCH(Table18[[#This Row], [Gender]],$BG$2:$BG$4,0)),"0", "1")</f>
        <v>0</v>
      </c>
      <c r="AU1958" s="2" t="str">
        <f>IF(ISERROR(MATCH(Table18[[#This Row], [Quota Type]],$BH$2:$BH$12,0)),"0", "1")</f>
        <v>0</v>
      </c>
      <c r="AV1958" s="2" t="str">
        <f>IF(ISERROR(MATCH(Table18[[#This Row], [Different Ability Type (only for Differently abled students)]],$BI$2:$BI$8,0)),"0", "1")</f>
        <v>0</v>
      </c>
      <c r="AW1958" s="2"/>
      <c r="AX1958" s="2"/>
      <c r="AY1958" s="2"/>
      <c r="AZ1958" s="2"/>
    </row>
    <row r="1959" ht="14.25">
      <c r="A1959" s="23"/>
      <c r="B1959" s="23"/>
      <c r="C1959" s="23"/>
      <c r="D1959" s="23"/>
      <c r="E1959" s="23"/>
      <c r="F1959" s="23"/>
      <c r="G1959" s="24"/>
      <c r="H1959" s="25"/>
      <c r="I1959" s="26"/>
      <c r="J1959" s="27"/>
      <c r="K1959" s="27"/>
      <c r="L1959" s="27"/>
      <c r="M1959" s="26"/>
      <c r="N1959" s="28"/>
      <c r="O1959" s="29"/>
      <c r="P1959" s="30"/>
      <c r="Q1959" s="30"/>
      <c r="R1959" s="30"/>
      <c r="S1959" s="31"/>
      <c r="T1959" s="26"/>
      <c r="U1959" s="27"/>
      <c r="V1959" s="82"/>
      <c r="W1959" s="83"/>
      <c r="X1959" s="27"/>
      <c r="Y1959" s="36"/>
      <c r="Z1959" s="27"/>
      <c r="AA1959" s="37"/>
      <c r="AB1959" s="38"/>
      <c r="AC1959" s="39"/>
      <c r="AD1959" s="40"/>
      <c r="AK1959" s="2" t="str">
        <f>IF(ISERROR(MATCH(Table18[[#This Row], [Sector of College]],$AY$2:$AY$4,0)),"0", "1")</f>
        <v>0</v>
      </c>
      <c r="AL1959" s="2" t="str">
        <f>IF(ISERROR(MATCH(Table18[[#This Row], [Type of College]],$AZ$2:$AZ$4,0)),"0", "1")</f>
        <v>0</v>
      </c>
      <c r="AM1959" s="2" t="str">
        <f>IF(ISERROR(MATCH(Table18[[#This Row], [College Category]],$BA$2:$BA$15,0)),"0", "1")</f>
        <v>0</v>
      </c>
      <c r="AN1959" s="2" t="str">
        <f>IF(ISERROR(MATCH(Table18[[#This Row], [Degree Duration]],$BB$3:$BB$12,0)),"0", "1")</f>
        <v>0</v>
      </c>
      <c r="AO1959" s="2" t="str">
        <f>IF(ISERROR(MATCH(#REF!,#REF!,0)),"0", "1")</f>
        <v>0</v>
      </c>
      <c r="AP1959" s="2" t="str">
        <f>IF(ISERROR(MATCH(Table18[[#This Row], [Batch Start Year]],$BC$2:$BC$23,0)),"0", "1")</f>
        <v>0</v>
      </c>
      <c r="AQ1959" s="2" t="str">
        <f>IF(ISERROR(MATCH(Table18[[#This Row], [Batch Start Semester]],$BD$2:$BD$5,0)),"0", "1")</f>
        <v>0</v>
      </c>
      <c r="AR1959" s="2" t="str">
        <f>IF(ISERROR(MATCH(Table18[[#This Row], [Batch Session ]],$BE$2:$BE$5,0)),"0", "1")</f>
        <v>0</v>
      </c>
      <c r="AS1959" s="2" t="str">
        <f>IF(ISERROR(MATCH(Table18[[#This Row], [Current Semester Number ]],$BF$2:$BF$12,0)),"0", "1")</f>
        <v>0</v>
      </c>
      <c r="AT1959" s="2" t="str">
        <f>IF(ISERROR(MATCH(Table18[[#This Row], [Gender]],$BG$2:$BG$4,0)),"0", "1")</f>
        <v>0</v>
      </c>
      <c r="AU1959" s="2" t="str">
        <f>IF(ISERROR(MATCH(Table18[[#This Row], [Quota Type]],$BH$2:$BH$12,0)),"0", "1")</f>
        <v>0</v>
      </c>
      <c r="AV1959" s="2" t="str">
        <f>IF(ISERROR(MATCH(Table18[[#This Row], [Different Ability Type (only for Differently abled students)]],$BI$2:$BI$8,0)),"0", "1")</f>
        <v>0</v>
      </c>
      <c r="AW1959" s="2"/>
      <c r="AX1959" s="2"/>
      <c r="AY1959" s="2"/>
      <c r="AZ1959" s="2"/>
    </row>
    <row r="1960" ht="14.25">
      <c r="A1960" s="23"/>
      <c r="B1960" s="23"/>
      <c r="C1960" s="23"/>
      <c r="D1960" s="23"/>
      <c r="E1960" s="23"/>
      <c r="F1960" s="23"/>
      <c r="G1960" s="24"/>
      <c r="H1960" s="25"/>
      <c r="I1960" s="26"/>
      <c r="J1960" s="27"/>
      <c r="K1960" s="27"/>
      <c r="L1960" s="27"/>
      <c r="M1960" s="26"/>
      <c r="N1960" s="28"/>
      <c r="O1960" s="29"/>
      <c r="P1960" s="30"/>
      <c r="Q1960" s="30"/>
      <c r="R1960" s="30"/>
      <c r="S1960" s="31"/>
      <c r="T1960" s="26"/>
      <c r="U1960" s="27"/>
      <c r="V1960" s="82"/>
      <c r="W1960" s="83"/>
      <c r="X1960" s="27"/>
      <c r="Y1960" s="36"/>
      <c r="Z1960" s="27"/>
      <c r="AA1960" s="37"/>
      <c r="AB1960" s="38"/>
      <c r="AC1960" s="39"/>
      <c r="AD1960" s="40"/>
      <c r="AK1960" s="2" t="str">
        <f>IF(ISERROR(MATCH(Table18[[#This Row], [Sector of College]],$AY$2:$AY$4,0)),"0", "1")</f>
        <v>0</v>
      </c>
      <c r="AL1960" s="2" t="str">
        <f>IF(ISERROR(MATCH(Table18[[#This Row], [Type of College]],$AZ$2:$AZ$4,0)),"0", "1")</f>
        <v>0</v>
      </c>
      <c r="AM1960" s="2" t="str">
        <f>IF(ISERROR(MATCH(Table18[[#This Row], [College Category]],$BA$2:$BA$15,0)),"0", "1")</f>
        <v>0</v>
      </c>
      <c r="AN1960" s="2" t="str">
        <f>IF(ISERROR(MATCH(Table18[[#This Row], [Degree Duration]],$BB$3:$BB$12,0)),"0", "1")</f>
        <v>0</v>
      </c>
      <c r="AO1960" s="2" t="str">
        <f>IF(ISERROR(MATCH(#REF!,#REF!,0)),"0", "1")</f>
        <v>0</v>
      </c>
      <c r="AP1960" s="2" t="str">
        <f>IF(ISERROR(MATCH(Table18[[#This Row], [Batch Start Year]],$BC$2:$BC$23,0)),"0", "1")</f>
        <v>0</v>
      </c>
      <c r="AQ1960" s="2" t="str">
        <f>IF(ISERROR(MATCH(Table18[[#This Row], [Batch Start Semester]],$BD$2:$BD$5,0)),"0", "1")</f>
        <v>0</v>
      </c>
      <c r="AR1960" s="2" t="str">
        <f>IF(ISERROR(MATCH(Table18[[#This Row], [Batch Session ]],$BE$2:$BE$5,0)),"0", "1")</f>
        <v>0</v>
      </c>
      <c r="AS1960" s="2" t="str">
        <f>IF(ISERROR(MATCH(Table18[[#This Row], [Current Semester Number ]],$BF$2:$BF$12,0)),"0", "1")</f>
        <v>0</v>
      </c>
      <c r="AT1960" s="2" t="str">
        <f>IF(ISERROR(MATCH(Table18[[#This Row], [Gender]],$BG$2:$BG$4,0)),"0", "1")</f>
        <v>0</v>
      </c>
      <c r="AU1960" s="2" t="str">
        <f>IF(ISERROR(MATCH(Table18[[#This Row], [Quota Type]],$BH$2:$BH$12,0)),"0", "1")</f>
        <v>0</v>
      </c>
      <c r="AV1960" s="2" t="str">
        <f>IF(ISERROR(MATCH(Table18[[#This Row], [Different Ability Type (only for Differently abled students)]],$BI$2:$BI$8,0)),"0", "1")</f>
        <v>0</v>
      </c>
      <c r="AW1960" s="2"/>
      <c r="AX1960" s="2"/>
      <c r="AY1960" s="2"/>
      <c r="AZ1960" s="2"/>
    </row>
    <row r="1961" ht="14.25">
      <c r="A1961" s="23"/>
      <c r="B1961" s="23"/>
      <c r="C1961" s="23"/>
      <c r="D1961" s="23"/>
      <c r="E1961" s="23"/>
      <c r="F1961" s="23"/>
      <c r="G1961" s="24"/>
      <c r="H1961" s="25"/>
      <c r="I1961" s="26"/>
      <c r="J1961" s="27"/>
      <c r="K1961" s="27"/>
      <c r="L1961" s="27"/>
      <c r="M1961" s="26"/>
      <c r="N1961" s="28"/>
      <c r="O1961" s="29"/>
      <c r="P1961" s="30"/>
      <c r="Q1961" s="30"/>
      <c r="R1961" s="30"/>
      <c r="S1961" s="31"/>
      <c r="T1961" s="26"/>
      <c r="U1961" s="27"/>
      <c r="V1961" s="82"/>
      <c r="W1961" s="83"/>
      <c r="X1961" s="27"/>
      <c r="Y1961" s="36"/>
      <c r="Z1961" s="27"/>
      <c r="AA1961" s="37"/>
      <c r="AB1961" s="38"/>
      <c r="AC1961" s="39"/>
      <c r="AD1961" s="40"/>
      <c r="AK1961" s="2" t="str">
        <f>IF(ISERROR(MATCH(Table18[[#This Row], [Sector of College]],$AY$2:$AY$4,0)),"0", "1")</f>
        <v>0</v>
      </c>
      <c r="AL1961" s="2" t="str">
        <f>IF(ISERROR(MATCH(Table18[[#This Row], [Type of College]],$AZ$2:$AZ$4,0)),"0", "1")</f>
        <v>0</v>
      </c>
      <c r="AM1961" s="2" t="str">
        <f>IF(ISERROR(MATCH(Table18[[#This Row], [College Category]],$BA$2:$BA$15,0)),"0", "1")</f>
        <v>0</v>
      </c>
      <c r="AN1961" s="2" t="str">
        <f>IF(ISERROR(MATCH(Table18[[#This Row], [Degree Duration]],$BB$3:$BB$12,0)),"0", "1")</f>
        <v>0</v>
      </c>
      <c r="AO1961" s="2" t="str">
        <f>IF(ISERROR(MATCH(#REF!,#REF!,0)),"0", "1")</f>
        <v>0</v>
      </c>
      <c r="AP1961" s="2" t="str">
        <f>IF(ISERROR(MATCH(Table18[[#This Row], [Batch Start Year]],$BC$2:$BC$23,0)),"0", "1")</f>
        <v>0</v>
      </c>
      <c r="AQ1961" s="2" t="str">
        <f>IF(ISERROR(MATCH(Table18[[#This Row], [Batch Start Semester]],$BD$2:$BD$5,0)),"0", "1")</f>
        <v>0</v>
      </c>
      <c r="AR1961" s="2" t="str">
        <f>IF(ISERROR(MATCH(Table18[[#This Row], [Batch Session ]],$BE$2:$BE$5,0)),"0", "1")</f>
        <v>0</v>
      </c>
      <c r="AS1961" s="2" t="str">
        <f>IF(ISERROR(MATCH(Table18[[#This Row], [Current Semester Number ]],$BF$2:$BF$12,0)),"0", "1")</f>
        <v>0</v>
      </c>
      <c r="AT1961" s="2" t="str">
        <f>IF(ISERROR(MATCH(Table18[[#This Row], [Gender]],$BG$2:$BG$4,0)),"0", "1")</f>
        <v>0</v>
      </c>
      <c r="AU1961" s="2" t="str">
        <f>IF(ISERROR(MATCH(Table18[[#This Row], [Quota Type]],$BH$2:$BH$12,0)),"0", "1")</f>
        <v>0</v>
      </c>
      <c r="AV1961" s="2" t="str">
        <f>IF(ISERROR(MATCH(Table18[[#This Row], [Different Ability Type (only for Differently abled students)]],$BI$2:$BI$8,0)),"0", "1")</f>
        <v>0</v>
      </c>
      <c r="AW1961" s="2"/>
      <c r="AX1961" s="2"/>
      <c r="AY1961" s="2"/>
      <c r="AZ1961" s="2"/>
    </row>
    <row r="1962" ht="14.25">
      <c r="A1962" s="23"/>
      <c r="B1962" s="23"/>
      <c r="C1962" s="23"/>
      <c r="D1962" s="23"/>
      <c r="E1962" s="23"/>
      <c r="F1962" s="23"/>
      <c r="G1962" s="24"/>
      <c r="H1962" s="25"/>
      <c r="I1962" s="26"/>
      <c r="J1962" s="27"/>
      <c r="K1962" s="27"/>
      <c r="L1962" s="27"/>
      <c r="M1962" s="26"/>
      <c r="N1962" s="28"/>
      <c r="O1962" s="29"/>
      <c r="P1962" s="30"/>
      <c r="Q1962" s="30"/>
      <c r="R1962" s="30"/>
      <c r="S1962" s="31"/>
      <c r="T1962" s="26"/>
      <c r="U1962" s="27"/>
      <c r="V1962" s="82"/>
      <c r="W1962" s="83"/>
      <c r="X1962" s="27"/>
      <c r="Y1962" s="36"/>
      <c r="Z1962" s="27"/>
      <c r="AA1962" s="37"/>
      <c r="AB1962" s="38"/>
      <c r="AC1962" s="39"/>
      <c r="AD1962" s="40"/>
      <c r="AK1962" s="2" t="str">
        <f>IF(ISERROR(MATCH(Table18[[#This Row], [Sector of College]],$AY$2:$AY$4,0)),"0", "1")</f>
        <v>0</v>
      </c>
      <c r="AL1962" s="2" t="str">
        <f>IF(ISERROR(MATCH(Table18[[#This Row], [Type of College]],$AZ$2:$AZ$4,0)),"0", "1")</f>
        <v>0</v>
      </c>
      <c r="AM1962" s="2" t="str">
        <f>IF(ISERROR(MATCH(Table18[[#This Row], [College Category]],$BA$2:$BA$15,0)),"0", "1")</f>
        <v>0</v>
      </c>
      <c r="AN1962" s="2" t="str">
        <f>IF(ISERROR(MATCH(Table18[[#This Row], [Degree Duration]],$BB$3:$BB$12,0)),"0", "1")</f>
        <v>0</v>
      </c>
      <c r="AO1962" s="2" t="str">
        <f>IF(ISERROR(MATCH(#REF!,#REF!,0)),"0", "1")</f>
        <v>0</v>
      </c>
      <c r="AP1962" s="2" t="str">
        <f>IF(ISERROR(MATCH(Table18[[#This Row], [Batch Start Year]],$BC$2:$BC$23,0)),"0", "1")</f>
        <v>0</v>
      </c>
      <c r="AQ1962" s="2" t="str">
        <f>IF(ISERROR(MATCH(Table18[[#This Row], [Batch Start Semester]],$BD$2:$BD$5,0)),"0", "1")</f>
        <v>0</v>
      </c>
      <c r="AR1962" s="2" t="str">
        <f>IF(ISERROR(MATCH(Table18[[#This Row], [Batch Session ]],$BE$2:$BE$5,0)),"0", "1")</f>
        <v>0</v>
      </c>
      <c r="AS1962" s="2" t="str">
        <f>IF(ISERROR(MATCH(Table18[[#This Row], [Current Semester Number ]],$BF$2:$BF$12,0)),"0", "1")</f>
        <v>0</v>
      </c>
      <c r="AT1962" s="2" t="str">
        <f>IF(ISERROR(MATCH(Table18[[#This Row], [Gender]],$BG$2:$BG$4,0)),"0", "1")</f>
        <v>0</v>
      </c>
      <c r="AU1962" s="2" t="str">
        <f>IF(ISERROR(MATCH(Table18[[#This Row], [Quota Type]],$BH$2:$BH$12,0)),"0", "1")</f>
        <v>0</v>
      </c>
      <c r="AV1962" s="2" t="str">
        <f>IF(ISERROR(MATCH(Table18[[#This Row], [Different Ability Type (only for Differently abled students)]],$BI$2:$BI$8,0)),"0", "1")</f>
        <v>0</v>
      </c>
      <c r="AW1962" s="2"/>
      <c r="AX1962" s="2"/>
      <c r="AY1962" s="2"/>
      <c r="AZ1962" s="2"/>
    </row>
    <row r="1963" ht="14.25">
      <c r="A1963" s="23"/>
      <c r="B1963" s="23"/>
      <c r="C1963" s="23"/>
      <c r="D1963" s="23"/>
      <c r="E1963" s="23"/>
      <c r="F1963" s="23"/>
      <c r="G1963" s="24"/>
      <c r="H1963" s="25"/>
      <c r="I1963" s="26"/>
      <c r="J1963" s="27"/>
      <c r="K1963" s="27"/>
      <c r="L1963" s="27"/>
      <c r="M1963" s="26"/>
      <c r="N1963" s="28"/>
      <c r="O1963" s="29"/>
      <c r="P1963" s="30"/>
      <c r="Q1963" s="30"/>
      <c r="R1963" s="30"/>
      <c r="S1963" s="31"/>
      <c r="T1963" s="26"/>
      <c r="U1963" s="27"/>
      <c r="V1963" s="82"/>
      <c r="W1963" s="83"/>
      <c r="X1963" s="27"/>
      <c r="Y1963" s="36"/>
      <c r="Z1963" s="27"/>
      <c r="AA1963" s="37"/>
      <c r="AB1963" s="38"/>
      <c r="AC1963" s="39"/>
      <c r="AD1963" s="40"/>
      <c r="AK1963" s="2" t="str">
        <f>IF(ISERROR(MATCH(Table18[[#This Row], [Sector of College]],$AY$2:$AY$4,0)),"0", "1")</f>
        <v>0</v>
      </c>
      <c r="AL1963" s="2" t="str">
        <f>IF(ISERROR(MATCH(Table18[[#This Row], [Type of College]],$AZ$2:$AZ$4,0)),"0", "1")</f>
        <v>0</v>
      </c>
      <c r="AM1963" s="2" t="str">
        <f>IF(ISERROR(MATCH(Table18[[#This Row], [College Category]],$BA$2:$BA$15,0)),"0", "1")</f>
        <v>0</v>
      </c>
      <c r="AN1963" s="2" t="str">
        <f>IF(ISERROR(MATCH(Table18[[#This Row], [Degree Duration]],$BB$3:$BB$12,0)),"0", "1")</f>
        <v>0</v>
      </c>
      <c r="AO1963" s="2" t="str">
        <f>IF(ISERROR(MATCH(#REF!,#REF!,0)),"0", "1")</f>
        <v>0</v>
      </c>
      <c r="AP1963" s="2" t="str">
        <f>IF(ISERROR(MATCH(Table18[[#This Row], [Batch Start Year]],$BC$2:$BC$23,0)),"0", "1")</f>
        <v>0</v>
      </c>
      <c r="AQ1963" s="2" t="str">
        <f>IF(ISERROR(MATCH(Table18[[#This Row], [Batch Start Semester]],$BD$2:$BD$5,0)),"0", "1")</f>
        <v>0</v>
      </c>
      <c r="AR1963" s="2" t="str">
        <f>IF(ISERROR(MATCH(Table18[[#This Row], [Batch Session ]],$BE$2:$BE$5,0)),"0", "1")</f>
        <v>0</v>
      </c>
      <c r="AS1963" s="2" t="str">
        <f>IF(ISERROR(MATCH(Table18[[#This Row], [Current Semester Number ]],$BF$2:$BF$12,0)),"0", "1")</f>
        <v>0</v>
      </c>
      <c r="AT1963" s="2" t="str">
        <f>IF(ISERROR(MATCH(Table18[[#This Row], [Gender]],$BG$2:$BG$4,0)),"0", "1")</f>
        <v>0</v>
      </c>
      <c r="AU1963" s="2" t="str">
        <f>IF(ISERROR(MATCH(Table18[[#This Row], [Quota Type]],$BH$2:$BH$12,0)),"0", "1")</f>
        <v>0</v>
      </c>
      <c r="AV1963" s="2" t="str">
        <f>IF(ISERROR(MATCH(Table18[[#This Row], [Different Ability Type (only for Differently abled students)]],$BI$2:$BI$8,0)),"0", "1")</f>
        <v>0</v>
      </c>
      <c r="AW1963" s="2"/>
      <c r="AX1963" s="2"/>
      <c r="AY1963" s="2"/>
      <c r="AZ1963" s="2"/>
    </row>
    <row r="1964" ht="14.25">
      <c r="A1964" s="23"/>
      <c r="B1964" s="23"/>
      <c r="C1964" s="23"/>
      <c r="D1964" s="23"/>
      <c r="E1964" s="23"/>
      <c r="F1964" s="23"/>
      <c r="G1964" s="24"/>
      <c r="H1964" s="25"/>
      <c r="I1964" s="26"/>
      <c r="J1964" s="27"/>
      <c r="K1964" s="27"/>
      <c r="L1964" s="27"/>
      <c r="M1964" s="26"/>
      <c r="N1964" s="28"/>
      <c r="O1964" s="29"/>
      <c r="P1964" s="30"/>
      <c r="Q1964" s="30"/>
      <c r="R1964" s="30"/>
      <c r="S1964" s="31"/>
      <c r="T1964" s="26"/>
      <c r="U1964" s="27"/>
      <c r="V1964" s="82"/>
      <c r="W1964" s="83"/>
      <c r="X1964" s="27"/>
      <c r="Y1964" s="36"/>
      <c r="Z1964" s="27"/>
      <c r="AA1964" s="37"/>
      <c r="AB1964" s="38"/>
      <c r="AC1964" s="39"/>
      <c r="AD1964" s="40"/>
      <c r="AK1964" s="2" t="str">
        <f>IF(ISERROR(MATCH(Table18[[#This Row], [Sector of College]],$AY$2:$AY$4,0)),"0", "1")</f>
        <v>0</v>
      </c>
      <c r="AL1964" s="2" t="str">
        <f>IF(ISERROR(MATCH(Table18[[#This Row], [Type of College]],$AZ$2:$AZ$4,0)),"0", "1")</f>
        <v>0</v>
      </c>
      <c r="AM1964" s="2" t="str">
        <f>IF(ISERROR(MATCH(Table18[[#This Row], [College Category]],$BA$2:$BA$15,0)),"0", "1")</f>
        <v>0</v>
      </c>
      <c r="AN1964" s="2" t="str">
        <f>IF(ISERROR(MATCH(Table18[[#This Row], [Degree Duration]],$BB$3:$BB$12,0)),"0", "1")</f>
        <v>0</v>
      </c>
      <c r="AO1964" s="2" t="str">
        <f>IF(ISERROR(MATCH(#REF!,#REF!,0)),"0", "1")</f>
        <v>0</v>
      </c>
      <c r="AP1964" s="2" t="str">
        <f>IF(ISERROR(MATCH(Table18[[#This Row], [Batch Start Year]],$BC$2:$BC$23,0)),"0", "1")</f>
        <v>0</v>
      </c>
      <c r="AQ1964" s="2" t="str">
        <f>IF(ISERROR(MATCH(Table18[[#This Row], [Batch Start Semester]],$BD$2:$BD$5,0)),"0", "1")</f>
        <v>0</v>
      </c>
      <c r="AR1964" s="2" t="str">
        <f>IF(ISERROR(MATCH(Table18[[#This Row], [Batch Session ]],$BE$2:$BE$5,0)),"0", "1")</f>
        <v>0</v>
      </c>
      <c r="AS1964" s="2" t="str">
        <f>IF(ISERROR(MATCH(Table18[[#This Row], [Current Semester Number ]],$BF$2:$BF$12,0)),"0", "1")</f>
        <v>0</v>
      </c>
      <c r="AT1964" s="2" t="str">
        <f>IF(ISERROR(MATCH(Table18[[#This Row], [Gender]],$BG$2:$BG$4,0)),"0", "1")</f>
        <v>0</v>
      </c>
      <c r="AU1964" s="2" t="str">
        <f>IF(ISERROR(MATCH(Table18[[#This Row], [Quota Type]],$BH$2:$BH$12,0)),"0", "1")</f>
        <v>0</v>
      </c>
      <c r="AV1964" s="2" t="str">
        <f>IF(ISERROR(MATCH(Table18[[#This Row], [Different Ability Type (only for Differently abled students)]],$BI$2:$BI$8,0)),"0", "1")</f>
        <v>0</v>
      </c>
      <c r="AW1964" s="2"/>
      <c r="AX1964" s="2"/>
      <c r="AY1964" s="2"/>
      <c r="AZ1964" s="2"/>
    </row>
    <row r="1965" ht="14.25">
      <c r="A1965" s="23"/>
      <c r="B1965" s="23"/>
      <c r="C1965" s="23"/>
      <c r="D1965" s="23"/>
      <c r="E1965" s="23"/>
      <c r="F1965" s="23"/>
      <c r="G1965" s="24"/>
      <c r="H1965" s="25"/>
      <c r="I1965" s="26"/>
      <c r="J1965" s="27"/>
      <c r="K1965" s="27"/>
      <c r="L1965" s="27"/>
      <c r="M1965" s="26"/>
      <c r="N1965" s="28"/>
      <c r="O1965" s="29"/>
      <c r="P1965" s="30"/>
      <c r="Q1965" s="30"/>
      <c r="R1965" s="30"/>
      <c r="S1965" s="31"/>
      <c r="T1965" s="26"/>
      <c r="U1965" s="27"/>
      <c r="V1965" s="82"/>
      <c r="W1965" s="83"/>
      <c r="X1965" s="27"/>
      <c r="Y1965" s="36"/>
      <c r="Z1965" s="27"/>
      <c r="AA1965" s="37"/>
      <c r="AB1965" s="38"/>
      <c r="AC1965" s="39"/>
      <c r="AD1965" s="40"/>
      <c r="AK1965" s="2" t="str">
        <f>IF(ISERROR(MATCH(Table18[[#This Row], [Sector of College]],$AY$2:$AY$4,0)),"0", "1")</f>
        <v>0</v>
      </c>
      <c r="AL1965" s="2" t="str">
        <f>IF(ISERROR(MATCH(Table18[[#This Row], [Type of College]],$AZ$2:$AZ$4,0)),"0", "1")</f>
        <v>0</v>
      </c>
      <c r="AM1965" s="2" t="str">
        <f>IF(ISERROR(MATCH(Table18[[#This Row], [College Category]],$BA$2:$BA$15,0)),"0", "1")</f>
        <v>0</v>
      </c>
      <c r="AN1965" s="2" t="str">
        <f>IF(ISERROR(MATCH(Table18[[#This Row], [Degree Duration]],$BB$3:$BB$12,0)),"0", "1")</f>
        <v>0</v>
      </c>
      <c r="AO1965" s="2" t="str">
        <f>IF(ISERROR(MATCH(#REF!,#REF!,0)),"0", "1")</f>
        <v>0</v>
      </c>
      <c r="AP1965" s="2" t="str">
        <f>IF(ISERROR(MATCH(Table18[[#This Row], [Batch Start Year]],$BC$2:$BC$23,0)),"0", "1")</f>
        <v>0</v>
      </c>
      <c r="AQ1965" s="2" t="str">
        <f>IF(ISERROR(MATCH(Table18[[#This Row], [Batch Start Semester]],$BD$2:$BD$5,0)),"0", "1")</f>
        <v>0</v>
      </c>
      <c r="AR1965" s="2" t="str">
        <f>IF(ISERROR(MATCH(Table18[[#This Row], [Batch Session ]],$BE$2:$BE$5,0)),"0", "1")</f>
        <v>0</v>
      </c>
      <c r="AS1965" s="2" t="str">
        <f>IF(ISERROR(MATCH(Table18[[#This Row], [Current Semester Number ]],$BF$2:$BF$12,0)),"0", "1")</f>
        <v>0</v>
      </c>
      <c r="AT1965" s="2" t="str">
        <f>IF(ISERROR(MATCH(Table18[[#This Row], [Gender]],$BG$2:$BG$4,0)),"0", "1")</f>
        <v>0</v>
      </c>
      <c r="AU1965" s="2" t="str">
        <f>IF(ISERROR(MATCH(Table18[[#This Row], [Quota Type]],$BH$2:$BH$12,0)),"0", "1")</f>
        <v>0</v>
      </c>
      <c r="AV1965" s="2" t="str">
        <f>IF(ISERROR(MATCH(Table18[[#This Row], [Different Ability Type (only for Differently abled students)]],$BI$2:$BI$8,0)),"0", "1")</f>
        <v>0</v>
      </c>
      <c r="AW1965" s="2"/>
      <c r="AX1965" s="2"/>
      <c r="AY1965" s="2"/>
      <c r="AZ1965" s="2"/>
    </row>
    <row r="1966" ht="14.25">
      <c r="A1966" s="23"/>
      <c r="B1966" s="23"/>
      <c r="C1966" s="23"/>
      <c r="D1966" s="23"/>
      <c r="E1966" s="23"/>
      <c r="F1966" s="23"/>
      <c r="G1966" s="24"/>
      <c r="H1966" s="25"/>
      <c r="I1966" s="26"/>
      <c r="J1966" s="27"/>
      <c r="K1966" s="27"/>
      <c r="L1966" s="27"/>
      <c r="M1966" s="26"/>
      <c r="N1966" s="28"/>
      <c r="O1966" s="29"/>
      <c r="P1966" s="30"/>
      <c r="Q1966" s="30"/>
      <c r="R1966" s="30"/>
      <c r="S1966" s="31"/>
      <c r="T1966" s="26"/>
      <c r="U1966" s="27"/>
      <c r="V1966" s="82"/>
      <c r="W1966" s="83"/>
      <c r="X1966" s="27"/>
      <c r="Y1966" s="36"/>
      <c r="Z1966" s="27"/>
      <c r="AA1966" s="37"/>
      <c r="AB1966" s="38"/>
      <c r="AC1966" s="39"/>
      <c r="AD1966" s="40"/>
      <c r="AK1966" s="2" t="str">
        <f>IF(ISERROR(MATCH(Table18[[#This Row], [Sector of College]],$AY$2:$AY$4,0)),"0", "1")</f>
        <v>0</v>
      </c>
      <c r="AL1966" s="2" t="str">
        <f>IF(ISERROR(MATCH(Table18[[#This Row], [Type of College]],$AZ$2:$AZ$4,0)),"0", "1")</f>
        <v>0</v>
      </c>
      <c r="AM1966" s="2" t="str">
        <f>IF(ISERROR(MATCH(Table18[[#This Row], [College Category]],$BA$2:$BA$15,0)),"0", "1")</f>
        <v>0</v>
      </c>
      <c r="AN1966" s="2" t="str">
        <f>IF(ISERROR(MATCH(Table18[[#This Row], [Degree Duration]],$BB$3:$BB$12,0)),"0", "1")</f>
        <v>0</v>
      </c>
      <c r="AO1966" s="2" t="str">
        <f>IF(ISERROR(MATCH(#REF!,#REF!,0)),"0", "1")</f>
        <v>0</v>
      </c>
      <c r="AP1966" s="2" t="str">
        <f>IF(ISERROR(MATCH(Table18[[#This Row], [Batch Start Year]],$BC$2:$BC$23,0)),"0", "1")</f>
        <v>0</v>
      </c>
      <c r="AQ1966" s="2" t="str">
        <f>IF(ISERROR(MATCH(Table18[[#This Row], [Batch Start Semester]],$BD$2:$BD$5,0)),"0", "1")</f>
        <v>0</v>
      </c>
      <c r="AR1966" s="2" t="str">
        <f>IF(ISERROR(MATCH(Table18[[#This Row], [Batch Session ]],$BE$2:$BE$5,0)),"0", "1")</f>
        <v>0</v>
      </c>
      <c r="AS1966" s="2" t="str">
        <f>IF(ISERROR(MATCH(Table18[[#This Row], [Current Semester Number ]],$BF$2:$BF$12,0)),"0", "1")</f>
        <v>0</v>
      </c>
      <c r="AT1966" s="2" t="str">
        <f>IF(ISERROR(MATCH(Table18[[#This Row], [Gender]],$BG$2:$BG$4,0)),"0", "1")</f>
        <v>0</v>
      </c>
      <c r="AU1966" s="2" t="str">
        <f>IF(ISERROR(MATCH(Table18[[#This Row], [Quota Type]],$BH$2:$BH$12,0)),"0", "1")</f>
        <v>0</v>
      </c>
      <c r="AV1966" s="2" t="str">
        <f>IF(ISERROR(MATCH(Table18[[#This Row], [Different Ability Type (only for Differently abled students)]],$BI$2:$BI$8,0)),"0", "1")</f>
        <v>0</v>
      </c>
      <c r="AW1966" s="2"/>
      <c r="AX1966" s="2"/>
      <c r="AY1966" s="2"/>
      <c r="AZ1966" s="2"/>
    </row>
    <row r="1967" ht="14.25">
      <c r="A1967" s="23"/>
      <c r="B1967" s="23"/>
      <c r="C1967" s="23"/>
      <c r="D1967" s="23"/>
      <c r="E1967" s="23"/>
      <c r="F1967" s="23"/>
      <c r="G1967" s="24"/>
      <c r="H1967" s="25"/>
      <c r="I1967" s="26"/>
      <c r="J1967" s="27"/>
      <c r="K1967" s="27"/>
      <c r="L1967" s="27"/>
      <c r="M1967" s="26"/>
      <c r="N1967" s="28"/>
      <c r="O1967" s="29"/>
      <c r="P1967" s="30"/>
      <c r="Q1967" s="30"/>
      <c r="R1967" s="30"/>
      <c r="S1967" s="31"/>
      <c r="T1967" s="26"/>
      <c r="U1967" s="27"/>
      <c r="V1967" s="82"/>
      <c r="W1967" s="83"/>
      <c r="X1967" s="27"/>
      <c r="Y1967" s="36"/>
      <c r="Z1967" s="27"/>
      <c r="AA1967" s="37"/>
      <c r="AB1967" s="38"/>
      <c r="AC1967" s="39"/>
      <c r="AD1967" s="40"/>
      <c r="AK1967" s="2" t="str">
        <f>IF(ISERROR(MATCH(Table18[[#This Row], [Sector of College]],$AY$2:$AY$4,0)),"0", "1")</f>
        <v>0</v>
      </c>
      <c r="AL1967" s="2" t="str">
        <f>IF(ISERROR(MATCH(Table18[[#This Row], [Type of College]],$AZ$2:$AZ$4,0)),"0", "1")</f>
        <v>0</v>
      </c>
      <c r="AM1967" s="2" t="str">
        <f>IF(ISERROR(MATCH(Table18[[#This Row], [College Category]],$BA$2:$BA$15,0)),"0", "1")</f>
        <v>0</v>
      </c>
      <c r="AN1967" s="2" t="str">
        <f>IF(ISERROR(MATCH(Table18[[#This Row], [Degree Duration]],$BB$3:$BB$12,0)),"0", "1")</f>
        <v>0</v>
      </c>
      <c r="AO1967" s="2" t="str">
        <f>IF(ISERROR(MATCH(#REF!,#REF!,0)),"0", "1")</f>
        <v>0</v>
      </c>
      <c r="AP1967" s="2" t="str">
        <f>IF(ISERROR(MATCH(Table18[[#This Row], [Batch Start Year]],$BC$2:$BC$23,0)),"0", "1")</f>
        <v>0</v>
      </c>
      <c r="AQ1967" s="2" t="str">
        <f>IF(ISERROR(MATCH(Table18[[#This Row], [Batch Start Semester]],$BD$2:$BD$5,0)),"0", "1")</f>
        <v>0</v>
      </c>
      <c r="AR1967" s="2" t="str">
        <f>IF(ISERROR(MATCH(Table18[[#This Row], [Batch Session ]],$BE$2:$BE$5,0)),"0", "1")</f>
        <v>0</v>
      </c>
      <c r="AS1967" s="2" t="str">
        <f>IF(ISERROR(MATCH(Table18[[#This Row], [Current Semester Number ]],$BF$2:$BF$12,0)),"0", "1")</f>
        <v>0</v>
      </c>
      <c r="AT1967" s="2" t="str">
        <f>IF(ISERROR(MATCH(Table18[[#This Row], [Gender]],$BG$2:$BG$4,0)),"0", "1")</f>
        <v>0</v>
      </c>
      <c r="AU1967" s="2" t="str">
        <f>IF(ISERROR(MATCH(Table18[[#This Row], [Quota Type]],$BH$2:$BH$12,0)),"0", "1")</f>
        <v>0</v>
      </c>
      <c r="AV1967" s="2" t="str">
        <f>IF(ISERROR(MATCH(Table18[[#This Row], [Different Ability Type (only for Differently abled students)]],$BI$2:$BI$8,0)),"0", "1")</f>
        <v>0</v>
      </c>
      <c r="AW1967" s="2"/>
      <c r="AX1967" s="2"/>
      <c r="AY1967" s="2"/>
      <c r="AZ1967" s="2"/>
    </row>
    <row r="1968" ht="14.25">
      <c r="A1968" s="23"/>
      <c r="B1968" s="23"/>
      <c r="C1968" s="23"/>
      <c r="D1968" s="23"/>
      <c r="E1968" s="23"/>
      <c r="F1968" s="23"/>
      <c r="G1968" s="24"/>
      <c r="H1968" s="25"/>
      <c r="I1968" s="26"/>
      <c r="J1968" s="27"/>
      <c r="K1968" s="27"/>
      <c r="L1968" s="27"/>
      <c r="M1968" s="26"/>
      <c r="N1968" s="28"/>
      <c r="O1968" s="29"/>
      <c r="P1968" s="30"/>
      <c r="Q1968" s="30"/>
      <c r="R1968" s="30"/>
      <c r="S1968" s="31"/>
      <c r="T1968" s="26"/>
      <c r="U1968" s="27"/>
      <c r="V1968" s="82"/>
      <c r="W1968" s="83"/>
      <c r="X1968" s="27"/>
      <c r="Y1968" s="36"/>
      <c r="Z1968" s="27"/>
      <c r="AA1968" s="37"/>
      <c r="AB1968" s="38"/>
      <c r="AC1968" s="39"/>
      <c r="AD1968" s="40"/>
      <c r="AK1968" s="2" t="str">
        <f>IF(ISERROR(MATCH(Table18[[#This Row], [Sector of College]],$AY$2:$AY$4,0)),"0", "1")</f>
        <v>0</v>
      </c>
      <c r="AL1968" s="2" t="str">
        <f>IF(ISERROR(MATCH(Table18[[#This Row], [Type of College]],$AZ$2:$AZ$4,0)),"0", "1")</f>
        <v>0</v>
      </c>
      <c r="AM1968" s="2" t="str">
        <f>IF(ISERROR(MATCH(Table18[[#This Row], [College Category]],$BA$2:$BA$15,0)),"0", "1")</f>
        <v>0</v>
      </c>
      <c r="AN1968" s="2" t="str">
        <f>IF(ISERROR(MATCH(Table18[[#This Row], [Degree Duration]],$BB$3:$BB$12,0)),"0", "1")</f>
        <v>0</v>
      </c>
      <c r="AO1968" s="2" t="str">
        <f>IF(ISERROR(MATCH(#REF!,#REF!,0)),"0", "1")</f>
        <v>0</v>
      </c>
      <c r="AP1968" s="2" t="str">
        <f>IF(ISERROR(MATCH(Table18[[#This Row], [Batch Start Year]],$BC$2:$BC$23,0)),"0", "1")</f>
        <v>0</v>
      </c>
      <c r="AQ1968" s="2" t="str">
        <f>IF(ISERROR(MATCH(Table18[[#This Row], [Batch Start Semester]],$BD$2:$BD$5,0)),"0", "1")</f>
        <v>0</v>
      </c>
      <c r="AR1968" s="2" t="str">
        <f>IF(ISERROR(MATCH(Table18[[#This Row], [Batch Session ]],$BE$2:$BE$5,0)),"0", "1")</f>
        <v>0</v>
      </c>
      <c r="AS1968" s="2" t="str">
        <f>IF(ISERROR(MATCH(Table18[[#This Row], [Current Semester Number ]],$BF$2:$BF$12,0)),"0", "1")</f>
        <v>0</v>
      </c>
      <c r="AT1968" s="2" t="str">
        <f>IF(ISERROR(MATCH(Table18[[#This Row], [Gender]],$BG$2:$BG$4,0)),"0", "1")</f>
        <v>0</v>
      </c>
      <c r="AU1968" s="2" t="str">
        <f>IF(ISERROR(MATCH(Table18[[#This Row], [Quota Type]],$BH$2:$BH$12,0)),"0", "1")</f>
        <v>0</v>
      </c>
      <c r="AV1968" s="2" t="str">
        <f>IF(ISERROR(MATCH(Table18[[#This Row], [Different Ability Type (only for Differently abled students)]],$BI$2:$BI$8,0)),"0", "1")</f>
        <v>0</v>
      </c>
      <c r="AW1968" s="2"/>
      <c r="AX1968" s="2"/>
      <c r="AY1968" s="2"/>
      <c r="AZ1968" s="2"/>
    </row>
    <row r="1969" ht="14.25">
      <c r="A1969" s="23"/>
      <c r="B1969" s="23"/>
      <c r="C1969" s="23"/>
      <c r="D1969" s="23"/>
      <c r="E1969" s="23"/>
      <c r="F1969" s="23"/>
      <c r="G1969" s="24"/>
      <c r="H1969" s="25"/>
      <c r="I1969" s="26"/>
      <c r="J1969" s="27"/>
      <c r="K1969" s="27"/>
      <c r="L1969" s="27"/>
      <c r="M1969" s="26"/>
      <c r="N1969" s="28"/>
      <c r="O1969" s="29"/>
      <c r="P1969" s="30"/>
      <c r="Q1969" s="30"/>
      <c r="R1969" s="30"/>
      <c r="S1969" s="31"/>
      <c r="T1969" s="26"/>
      <c r="U1969" s="27"/>
      <c r="V1969" s="82"/>
      <c r="W1969" s="83"/>
      <c r="X1969" s="27"/>
      <c r="Y1969" s="36"/>
      <c r="Z1969" s="27"/>
      <c r="AA1969" s="37"/>
      <c r="AB1969" s="38"/>
      <c r="AC1969" s="39"/>
      <c r="AD1969" s="40"/>
      <c r="AK1969" s="2" t="str">
        <f>IF(ISERROR(MATCH(Table18[[#This Row], [Sector of College]],$AY$2:$AY$4,0)),"0", "1")</f>
        <v>0</v>
      </c>
      <c r="AL1969" s="2" t="str">
        <f>IF(ISERROR(MATCH(Table18[[#This Row], [Type of College]],$AZ$2:$AZ$4,0)),"0", "1")</f>
        <v>0</v>
      </c>
      <c r="AM1969" s="2" t="str">
        <f>IF(ISERROR(MATCH(Table18[[#This Row], [College Category]],$BA$2:$BA$15,0)),"0", "1")</f>
        <v>0</v>
      </c>
      <c r="AN1969" s="2" t="str">
        <f>IF(ISERROR(MATCH(Table18[[#This Row], [Degree Duration]],$BB$3:$BB$12,0)),"0", "1")</f>
        <v>0</v>
      </c>
      <c r="AO1969" s="2" t="str">
        <f>IF(ISERROR(MATCH(#REF!,#REF!,0)),"0", "1")</f>
        <v>0</v>
      </c>
      <c r="AP1969" s="2" t="str">
        <f>IF(ISERROR(MATCH(Table18[[#This Row], [Batch Start Year]],$BC$2:$BC$23,0)),"0", "1")</f>
        <v>0</v>
      </c>
      <c r="AQ1969" s="2" t="str">
        <f>IF(ISERROR(MATCH(Table18[[#This Row], [Batch Start Semester]],$BD$2:$BD$5,0)),"0", "1")</f>
        <v>0</v>
      </c>
      <c r="AR1969" s="2" t="str">
        <f>IF(ISERROR(MATCH(Table18[[#This Row], [Batch Session ]],$BE$2:$BE$5,0)),"0", "1")</f>
        <v>0</v>
      </c>
      <c r="AS1969" s="2" t="str">
        <f>IF(ISERROR(MATCH(Table18[[#This Row], [Current Semester Number ]],$BF$2:$BF$12,0)),"0", "1")</f>
        <v>0</v>
      </c>
      <c r="AT1969" s="2" t="str">
        <f>IF(ISERROR(MATCH(Table18[[#This Row], [Gender]],$BG$2:$BG$4,0)),"0", "1")</f>
        <v>0</v>
      </c>
      <c r="AU1969" s="2" t="str">
        <f>IF(ISERROR(MATCH(Table18[[#This Row], [Quota Type]],$BH$2:$BH$12,0)),"0", "1")</f>
        <v>0</v>
      </c>
      <c r="AV1969" s="2" t="str">
        <f>IF(ISERROR(MATCH(Table18[[#This Row], [Different Ability Type (only for Differently abled students)]],$BI$2:$BI$8,0)),"0", "1")</f>
        <v>0</v>
      </c>
      <c r="AW1969" s="2"/>
      <c r="AX1969" s="2"/>
      <c r="AY1969" s="2"/>
      <c r="AZ1969" s="2"/>
    </row>
    <row r="1970" ht="14.25">
      <c r="A1970" s="23"/>
      <c r="B1970" s="23"/>
      <c r="C1970" s="23"/>
      <c r="D1970" s="23"/>
      <c r="E1970" s="23"/>
      <c r="F1970" s="23"/>
      <c r="G1970" s="24"/>
      <c r="H1970" s="25"/>
      <c r="I1970" s="26"/>
      <c r="J1970" s="27"/>
      <c r="K1970" s="27"/>
      <c r="L1970" s="27"/>
      <c r="M1970" s="26"/>
      <c r="N1970" s="28"/>
      <c r="O1970" s="29"/>
      <c r="P1970" s="30"/>
      <c r="Q1970" s="30"/>
      <c r="R1970" s="30"/>
      <c r="S1970" s="31"/>
      <c r="T1970" s="26"/>
      <c r="U1970" s="27"/>
      <c r="V1970" s="82"/>
      <c r="W1970" s="83"/>
      <c r="X1970" s="27"/>
      <c r="Y1970" s="36"/>
      <c r="Z1970" s="27"/>
      <c r="AA1970" s="37"/>
      <c r="AB1970" s="38"/>
      <c r="AC1970" s="39"/>
      <c r="AD1970" s="40"/>
      <c r="AK1970" s="2" t="str">
        <f>IF(ISERROR(MATCH(Table18[[#This Row], [Sector of College]],$AY$2:$AY$4,0)),"0", "1")</f>
        <v>0</v>
      </c>
      <c r="AL1970" s="2" t="str">
        <f>IF(ISERROR(MATCH(Table18[[#This Row], [Type of College]],$AZ$2:$AZ$4,0)),"0", "1")</f>
        <v>0</v>
      </c>
      <c r="AM1970" s="2" t="str">
        <f>IF(ISERROR(MATCH(Table18[[#This Row], [College Category]],$BA$2:$BA$15,0)),"0", "1")</f>
        <v>0</v>
      </c>
      <c r="AN1970" s="2" t="str">
        <f>IF(ISERROR(MATCH(Table18[[#This Row], [Degree Duration]],$BB$3:$BB$12,0)),"0", "1")</f>
        <v>0</v>
      </c>
      <c r="AO1970" s="2" t="str">
        <f>IF(ISERROR(MATCH(#REF!,#REF!,0)),"0", "1")</f>
        <v>0</v>
      </c>
      <c r="AP1970" s="2" t="str">
        <f>IF(ISERROR(MATCH(Table18[[#This Row], [Batch Start Year]],$BC$2:$BC$23,0)),"0", "1")</f>
        <v>0</v>
      </c>
      <c r="AQ1970" s="2" t="str">
        <f>IF(ISERROR(MATCH(Table18[[#This Row], [Batch Start Semester]],$BD$2:$BD$5,0)),"0", "1")</f>
        <v>0</v>
      </c>
      <c r="AR1970" s="2" t="str">
        <f>IF(ISERROR(MATCH(Table18[[#This Row], [Batch Session ]],$BE$2:$BE$5,0)),"0", "1")</f>
        <v>0</v>
      </c>
      <c r="AS1970" s="2" t="str">
        <f>IF(ISERROR(MATCH(Table18[[#This Row], [Current Semester Number ]],$BF$2:$BF$12,0)),"0", "1")</f>
        <v>0</v>
      </c>
      <c r="AT1970" s="2" t="str">
        <f>IF(ISERROR(MATCH(Table18[[#This Row], [Gender]],$BG$2:$BG$4,0)),"0", "1")</f>
        <v>0</v>
      </c>
      <c r="AU1970" s="2" t="str">
        <f>IF(ISERROR(MATCH(Table18[[#This Row], [Quota Type]],$BH$2:$BH$12,0)),"0", "1")</f>
        <v>0</v>
      </c>
      <c r="AV1970" s="2" t="str">
        <f>IF(ISERROR(MATCH(Table18[[#This Row], [Different Ability Type (only for Differently abled students)]],$BI$2:$BI$8,0)),"0", "1")</f>
        <v>0</v>
      </c>
      <c r="AW1970" s="2"/>
      <c r="AX1970" s="2"/>
      <c r="AY1970" s="2"/>
      <c r="AZ1970" s="2"/>
    </row>
    <row r="1971" ht="14.25">
      <c r="A1971" s="23"/>
      <c r="B1971" s="23"/>
      <c r="C1971" s="23"/>
      <c r="D1971" s="23"/>
      <c r="E1971" s="23"/>
      <c r="F1971" s="23"/>
      <c r="G1971" s="24"/>
      <c r="H1971" s="25"/>
      <c r="I1971" s="26"/>
      <c r="J1971" s="27"/>
      <c r="K1971" s="27"/>
      <c r="L1971" s="27"/>
      <c r="M1971" s="26"/>
      <c r="N1971" s="28"/>
      <c r="O1971" s="29"/>
      <c r="P1971" s="30"/>
      <c r="Q1971" s="30"/>
      <c r="R1971" s="30"/>
      <c r="S1971" s="31"/>
      <c r="T1971" s="26"/>
      <c r="U1971" s="27"/>
      <c r="V1971" s="82"/>
      <c r="W1971" s="83"/>
      <c r="X1971" s="27"/>
      <c r="Y1971" s="36"/>
      <c r="Z1971" s="27"/>
      <c r="AA1971" s="37"/>
      <c r="AB1971" s="38"/>
      <c r="AC1971" s="39"/>
      <c r="AD1971" s="40"/>
      <c r="AK1971" s="2" t="str">
        <f>IF(ISERROR(MATCH(Table18[[#This Row], [Sector of College]],$AY$2:$AY$4,0)),"0", "1")</f>
        <v>0</v>
      </c>
      <c r="AL1971" s="2" t="str">
        <f>IF(ISERROR(MATCH(Table18[[#This Row], [Type of College]],$AZ$2:$AZ$4,0)),"0", "1")</f>
        <v>0</v>
      </c>
      <c r="AM1971" s="2" t="str">
        <f>IF(ISERROR(MATCH(Table18[[#This Row], [College Category]],$BA$2:$BA$15,0)),"0", "1")</f>
        <v>0</v>
      </c>
      <c r="AN1971" s="2" t="str">
        <f>IF(ISERROR(MATCH(Table18[[#This Row], [Degree Duration]],$BB$3:$BB$12,0)),"0", "1")</f>
        <v>0</v>
      </c>
      <c r="AO1971" s="2" t="str">
        <f>IF(ISERROR(MATCH(#REF!,#REF!,0)),"0", "1")</f>
        <v>0</v>
      </c>
      <c r="AP1971" s="2" t="str">
        <f>IF(ISERROR(MATCH(Table18[[#This Row], [Batch Start Year]],$BC$2:$BC$23,0)),"0", "1")</f>
        <v>0</v>
      </c>
      <c r="AQ1971" s="2" t="str">
        <f>IF(ISERROR(MATCH(Table18[[#This Row], [Batch Start Semester]],$BD$2:$BD$5,0)),"0", "1")</f>
        <v>0</v>
      </c>
      <c r="AR1971" s="2" t="str">
        <f>IF(ISERROR(MATCH(Table18[[#This Row], [Batch Session ]],$BE$2:$BE$5,0)),"0", "1")</f>
        <v>0</v>
      </c>
      <c r="AS1971" s="2" t="str">
        <f>IF(ISERROR(MATCH(Table18[[#This Row], [Current Semester Number ]],$BF$2:$BF$12,0)),"0", "1")</f>
        <v>0</v>
      </c>
      <c r="AT1971" s="2" t="str">
        <f>IF(ISERROR(MATCH(Table18[[#This Row], [Gender]],$BG$2:$BG$4,0)),"0", "1")</f>
        <v>0</v>
      </c>
      <c r="AU1971" s="2" t="str">
        <f>IF(ISERROR(MATCH(Table18[[#This Row], [Quota Type]],$BH$2:$BH$12,0)),"0", "1")</f>
        <v>0</v>
      </c>
      <c r="AV1971" s="2" t="str">
        <f>IF(ISERROR(MATCH(Table18[[#This Row], [Different Ability Type (only for Differently abled students)]],$BI$2:$BI$8,0)),"0", "1")</f>
        <v>0</v>
      </c>
      <c r="AW1971" s="2"/>
      <c r="AX1971" s="2"/>
      <c r="AY1971" s="2"/>
      <c r="AZ1971" s="2"/>
    </row>
    <row r="1972" ht="14.25">
      <c r="A1972" s="23"/>
      <c r="B1972" s="23"/>
      <c r="C1972" s="23"/>
      <c r="D1972" s="23"/>
      <c r="E1972" s="23"/>
      <c r="F1972" s="23"/>
      <c r="G1972" s="24"/>
      <c r="H1972" s="25"/>
      <c r="I1972" s="26"/>
      <c r="J1972" s="27"/>
      <c r="K1972" s="27"/>
      <c r="L1972" s="27"/>
      <c r="M1972" s="26"/>
      <c r="N1972" s="28"/>
      <c r="O1972" s="29"/>
      <c r="P1972" s="30"/>
      <c r="Q1972" s="30"/>
      <c r="R1972" s="30"/>
      <c r="S1972" s="31"/>
      <c r="T1972" s="26"/>
      <c r="U1972" s="27"/>
      <c r="V1972" s="82"/>
      <c r="W1972" s="83"/>
      <c r="X1972" s="27"/>
      <c r="Y1972" s="36"/>
      <c r="Z1972" s="27"/>
      <c r="AA1972" s="37"/>
      <c r="AB1972" s="38"/>
      <c r="AC1972" s="39"/>
      <c r="AD1972" s="40"/>
      <c r="AK1972" s="2" t="str">
        <f>IF(ISERROR(MATCH(Table18[[#This Row], [Sector of College]],$AY$2:$AY$4,0)),"0", "1")</f>
        <v>0</v>
      </c>
      <c r="AL1972" s="2" t="str">
        <f>IF(ISERROR(MATCH(Table18[[#This Row], [Type of College]],$AZ$2:$AZ$4,0)),"0", "1")</f>
        <v>0</v>
      </c>
      <c r="AM1972" s="2" t="str">
        <f>IF(ISERROR(MATCH(Table18[[#This Row], [College Category]],$BA$2:$BA$15,0)),"0", "1")</f>
        <v>0</v>
      </c>
      <c r="AN1972" s="2" t="str">
        <f>IF(ISERROR(MATCH(Table18[[#This Row], [Degree Duration]],$BB$3:$BB$12,0)),"0", "1")</f>
        <v>0</v>
      </c>
      <c r="AO1972" s="2" t="str">
        <f>IF(ISERROR(MATCH(#REF!,#REF!,0)),"0", "1")</f>
        <v>0</v>
      </c>
      <c r="AP1972" s="2" t="str">
        <f>IF(ISERROR(MATCH(Table18[[#This Row], [Batch Start Year]],$BC$2:$BC$23,0)),"0", "1")</f>
        <v>0</v>
      </c>
      <c r="AQ1972" s="2" t="str">
        <f>IF(ISERROR(MATCH(Table18[[#This Row], [Batch Start Semester]],$BD$2:$BD$5,0)),"0", "1")</f>
        <v>0</v>
      </c>
      <c r="AR1972" s="2" t="str">
        <f>IF(ISERROR(MATCH(Table18[[#This Row], [Batch Session ]],$BE$2:$BE$5,0)),"0", "1")</f>
        <v>0</v>
      </c>
      <c r="AS1972" s="2" t="str">
        <f>IF(ISERROR(MATCH(Table18[[#This Row], [Current Semester Number ]],$BF$2:$BF$12,0)),"0", "1")</f>
        <v>0</v>
      </c>
      <c r="AT1972" s="2" t="str">
        <f>IF(ISERROR(MATCH(Table18[[#This Row], [Gender]],$BG$2:$BG$4,0)),"0", "1")</f>
        <v>0</v>
      </c>
      <c r="AU1972" s="2" t="str">
        <f>IF(ISERROR(MATCH(Table18[[#This Row], [Quota Type]],$BH$2:$BH$12,0)),"0", "1")</f>
        <v>0</v>
      </c>
      <c r="AV1972" s="2" t="str">
        <f>IF(ISERROR(MATCH(Table18[[#This Row], [Different Ability Type (only for Differently abled students)]],$BI$2:$BI$8,0)),"0", "1")</f>
        <v>0</v>
      </c>
      <c r="AW1972" s="2"/>
      <c r="AX1972" s="2"/>
      <c r="AY1972" s="2"/>
      <c r="AZ1972" s="2"/>
    </row>
    <row r="1973" ht="14.25">
      <c r="A1973" s="23"/>
      <c r="B1973" s="23"/>
      <c r="C1973" s="23"/>
      <c r="D1973" s="23"/>
      <c r="E1973" s="23"/>
      <c r="F1973" s="23"/>
      <c r="G1973" s="24"/>
      <c r="H1973" s="25"/>
      <c r="I1973" s="26"/>
      <c r="J1973" s="27"/>
      <c r="K1973" s="27"/>
      <c r="L1973" s="27"/>
      <c r="M1973" s="26"/>
      <c r="N1973" s="28"/>
      <c r="O1973" s="29"/>
      <c r="P1973" s="30"/>
      <c r="Q1973" s="30"/>
      <c r="R1973" s="30"/>
      <c r="S1973" s="31"/>
      <c r="T1973" s="26"/>
      <c r="U1973" s="27"/>
      <c r="V1973" s="82"/>
      <c r="W1973" s="83"/>
      <c r="X1973" s="27"/>
      <c r="Y1973" s="36"/>
      <c r="Z1973" s="27"/>
      <c r="AA1973" s="37"/>
      <c r="AB1973" s="38"/>
      <c r="AC1973" s="39"/>
      <c r="AD1973" s="40"/>
      <c r="AK1973" s="2" t="str">
        <f>IF(ISERROR(MATCH(Table18[[#This Row], [Sector of College]],$AY$2:$AY$4,0)),"0", "1")</f>
        <v>0</v>
      </c>
      <c r="AL1973" s="2" t="str">
        <f>IF(ISERROR(MATCH(Table18[[#This Row], [Type of College]],$AZ$2:$AZ$4,0)),"0", "1")</f>
        <v>0</v>
      </c>
      <c r="AM1973" s="2" t="str">
        <f>IF(ISERROR(MATCH(Table18[[#This Row], [College Category]],$BA$2:$BA$15,0)),"0", "1")</f>
        <v>0</v>
      </c>
      <c r="AN1973" s="2" t="str">
        <f>IF(ISERROR(MATCH(Table18[[#This Row], [Degree Duration]],$BB$3:$BB$12,0)),"0", "1")</f>
        <v>0</v>
      </c>
      <c r="AO1973" s="2" t="str">
        <f>IF(ISERROR(MATCH(#REF!,#REF!,0)),"0", "1")</f>
        <v>0</v>
      </c>
      <c r="AP1973" s="2" t="str">
        <f>IF(ISERROR(MATCH(Table18[[#This Row], [Batch Start Year]],$BC$2:$BC$23,0)),"0", "1")</f>
        <v>0</v>
      </c>
      <c r="AQ1973" s="2" t="str">
        <f>IF(ISERROR(MATCH(Table18[[#This Row], [Batch Start Semester]],$BD$2:$BD$5,0)),"0", "1")</f>
        <v>0</v>
      </c>
      <c r="AR1973" s="2" t="str">
        <f>IF(ISERROR(MATCH(Table18[[#This Row], [Batch Session ]],$BE$2:$BE$5,0)),"0", "1")</f>
        <v>0</v>
      </c>
      <c r="AS1973" s="2" t="str">
        <f>IF(ISERROR(MATCH(Table18[[#This Row], [Current Semester Number ]],$BF$2:$BF$12,0)),"0", "1")</f>
        <v>0</v>
      </c>
      <c r="AT1973" s="2" t="str">
        <f>IF(ISERROR(MATCH(Table18[[#This Row], [Gender]],$BG$2:$BG$4,0)),"0", "1")</f>
        <v>0</v>
      </c>
      <c r="AU1973" s="2" t="str">
        <f>IF(ISERROR(MATCH(Table18[[#This Row], [Quota Type]],$BH$2:$BH$12,0)),"0", "1")</f>
        <v>0</v>
      </c>
      <c r="AV1973" s="2" t="str">
        <f>IF(ISERROR(MATCH(Table18[[#This Row], [Different Ability Type (only for Differently abled students)]],$BI$2:$BI$8,0)),"0", "1")</f>
        <v>0</v>
      </c>
      <c r="AW1973" s="2"/>
      <c r="AX1973" s="2"/>
      <c r="AY1973" s="2"/>
      <c r="AZ1973" s="2"/>
    </row>
    <row r="1974" ht="14.25">
      <c r="A1974" s="23"/>
      <c r="B1974" s="23"/>
      <c r="C1974" s="23"/>
      <c r="D1974" s="23"/>
      <c r="E1974" s="23"/>
      <c r="F1974" s="23"/>
      <c r="G1974" s="24"/>
      <c r="H1974" s="25"/>
      <c r="I1974" s="26"/>
      <c r="J1974" s="27"/>
      <c r="K1974" s="27"/>
      <c r="L1974" s="27"/>
      <c r="M1974" s="26"/>
      <c r="N1974" s="28"/>
      <c r="O1974" s="29"/>
      <c r="P1974" s="30"/>
      <c r="Q1974" s="30"/>
      <c r="R1974" s="30"/>
      <c r="S1974" s="31"/>
      <c r="T1974" s="26"/>
      <c r="U1974" s="27"/>
      <c r="V1974" s="82"/>
      <c r="W1974" s="83"/>
      <c r="X1974" s="27"/>
      <c r="Y1974" s="36"/>
      <c r="Z1974" s="27"/>
      <c r="AA1974" s="37"/>
      <c r="AB1974" s="38"/>
      <c r="AC1974" s="39"/>
      <c r="AD1974" s="40"/>
      <c r="AK1974" s="2" t="str">
        <f>IF(ISERROR(MATCH(Table18[[#This Row], [Sector of College]],$AY$2:$AY$4,0)),"0", "1")</f>
        <v>0</v>
      </c>
      <c r="AL1974" s="2" t="str">
        <f>IF(ISERROR(MATCH(Table18[[#This Row], [Type of College]],$AZ$2:$AZ$4,0)),"0", "1")</f>
        <v>0</v>
      </c>
      <c r="AM1974" s="2" t="str">
        <f>IF(ISERROR(MATCH(Table18[[#This Row], [College Category]],$BA$2:$BA$15,0)),"0", "1")</f>
        <v>0</v>
      </c>
      <c r="AN1974" s="2" t="str">
        <f>IF(ISERROR(MATCH(Table18[[#This Row], [Degree Duration]],$BB$3:$BB$12,0)),"0", "1")</f>
        <v>0</v>
      </c>
      <c r="AO1974" s="2" t="str">
        <f>IF(ISERROR(MATCH(#REF!,#REF!,0)),"0", "1")</f>
        <v>0</v>
      </c>
      <c r="AP1974" s="2" t="str">
        <f>IF(ISERROR(MATCH(Table18[[#This Row], [Batch Start Year]],$BC$2:$BC$23,0)),"0", "1")</f>
        <v>0</v>
      </c>
      <c r="AQ1974" s="2" t="str">
        <f>IF(ISERROR(MATCH(Table18[[#This Row], [Batch Start Semester]],$BD$2:$BD$5,0)),"0", "1")</f>
        <v>0</v>
      </c>
      <c r="AR1974" s="2" t="str">
        <f>IF(ISERROR(MATCH(Table18[[#This Row], [Batch Session ]],$BE$2:$BE$5,0)),"0", "1")</f>
        <v>0</v>
      </c>
      <c r="AS1974" s="2" t="str">
        <f>IF(ISERROR(MATCH(Table18[[#This Row], [Current Semester Number ]],$BF$2:$BF$12,0)),"0", "1")</f>
        <v>0</v>
      </c>
      <c r="AT1974" s="2" t="str">
        <f>IF(ISERROR(MATCH(Table18[[#This Row], [Gender]],$BG$2:$BG$4,0)),"0", "1")</f>
        <v>0</v>
      </c>
      <c r="AU1974" s="2" t="str">
        <f>IF(ISERROR(MATCH(Table18[[#This Row], [Quota Type]],$BH$2:$BH$12,0)),"0", "1")</f>
        <v>0</v>
      </c>
      <c r="AV1974" s="2" t="str">
        <f>IF(ISERROR(MATCH(Table18[[#This Row], [Different Ability Type (only for Differently abled students)]],$BI$2:$BI$8,0)),"0", "1")</f>
        <v>0</v>
      </c>
      <c r="AW1974" s="2"/>
      <c r="AX1974" s="2"/>
      <c r="AY1974" s="2"/>
      <c r="AZ1974" s="2"/>
    </row>
    <row r="1975" ht="14.25">
      <c r="A1975" s="23"/>
      <c r="B1975" s="23"/>
      <c r="C1975" s="23"/>
      <c r="D1975" s="23"/>
      <c r="E1975" s="23"/>
      <c r="F1975" s="23"/>
      <c r="G1975" s="24"/>
      <c r="H1975" s="25"/>
      <c r="I1975" s="26"/>
      <c r="J1975" s="27"/>
      <c r="K1975" s="27"/>
      <c r="L1975" s="27"/>
      <c r="M1975" s="26"/>
      <c r="N1975" s="28"/>
      <c r="O1975" s="29"/>
      <c r="P1975" s="30"/>
      <c r="Q1975" s="30"/>
      <c r="R1975" s="30"/>
      <c r="S1975" s="31"/>
      <c r="T1975" s="26"/>
      <c r="U1975" s="27"/>
      <c r="V1975" s="82"/>
      <c r="W1975" s="83"/>
      <c r="X1975" s="27"/>
      <c r="Y1975" s="36"/>
      <c r="Z1975" s="27"/>
      <c r="AA1975" s="37"/>
      <c r="AB1975" s="38"/>
      <c r="AC1975" s="39"/>
      <c r="AD1975" s="40"/>
      <c r="AK1975" s="2" t="str">
        <f>IF(ISERROR(MATCH(Table18[[#This Row], [Sector of College]],$AY$2:$AY$4,0)),"0", "1")</f>
        <v>0</v>
      </c>
      <c r="AL1975" s="2" t="str">
        <f>IF(ISERROR(MATCH(Table18[[#This Row], [Type of College]],$AZ$2:$AZ$4,0)),"0", "1")</f>
        <v>0</v>
      </c>
      <c r="AM1975" s="2" t="str">
        <f>IF(ISERROR(MATCH(Table18[[#This Row], [College Category]],$BA$2:$BA$15,0)),"0", "1")</f>
        <v>0</v>
      </c>
      <c r="AN1975" s="2" t="str">
        <f>IF(ISERROR(MATCH(Table18[[#This Row], [Degree Duration]],$BB$3:$BB$12,0)),"0", "1")</f>
        <v>0</v>
      </c>
      <c r="AO1975" s="2" t="str">
        <f>IF(ISERROR(MATCH(#REF!,#REF!,0)),"0", "1")</f>
        <v>0</v>
      </c>
      <c r="AP1975" s="2" t="str">
        <f>IF(ISERROR(MATCH(Table18[[#This Row], [Batch Start Year]],$BC$2:$BC$23,0)),"0", "1")</f>
        <v>0</v>
      </c>
      <c r="AQ1975" s="2" t="str">
        <f>IF(ISERROR(MATCH(Table18[[#This Row], [Batch Start Semester]],$BD$2:$BD$5,0)),"0", "1")</f>
        <v>0</v>
      </c>
      <c r="AR1975" s="2" t="str">
        <f>IF(ISERROR(MATCH(Table18[[#This Row], [Batch Session ]],$BE$2:$BE$5,0)),"0", "1")</f>
        <v>0</v>
      </c>
      <c r="AS1975" s="2" t="str">
        <f>IF(ISERROR(MATCH(Table18[[#This Row], [Current Semester Number ]],$BF$2:$BF$12,0)),"0", "1")</f>
        <v>0</v>
      </c>
      <c r="AT1975" s="2" t="str">
        <f>IF(ISERROR(MATCH(Table18[[#This Row], [Gender]],$BG$2:$BG$4,0)),"0", "1")</f>
        <v>0</v>
      </c>
      <c r="AU1975" s="2" t="str">
        <f>IF(ISERROR(MATCH(Table18[[#This Row], [Quota Type]],$BH$2:$BH$12,0)),"0", "1")</f>
        <v>0</v>
      </c>
      <c r="AV1975" s="2" t="str">
        <f>IF(ISERROR(MATCH(Table18[[#This Row], [Different Ability Type (only for Differently abled students)]],$BI$2:$BI$8,0)),"0", "1")</f>
        <v>0</v>
      </c>
      <c r="AW1975" s="2"/>
      <c r="AX1975" s="2"/>
      <c r="AY1975" s="2"/>
      <c r="AZ1975" s="2"/>
    </row>
    <row r="1976" ht="14.25">
      <c r="A1976" s="23"/>
      <c r="B1976" s="23"/>
      <c r="C1976" s="23"/>
      <c r="D1976" s="23"/>
      <c r="E1976" s="23"/>
      <c r="F1976" s="23"/>
      <c r="G1976" s="24"/>
      <c r="H1976" s="25"/>
      <c r="I1976" s="26"/>
      <c r="J1976" s="27"/>
      <c r="K1976" s="27"/>
      <c r="L1976" s="27"/>
      <c r="M1976" s="26"/>
      <c r="N1976" s="28"/>
      <c r="O1976" s="29"/>
      <c r="P1976" s="30"/>
      <c r="Q1976" s="30"/>
      <c r="R1976" s="30"/>
      <c r="S1976" s="31"/>
      <c r="T1976" s="26"/>
      <c r="U1976" s="27"/>
      <c r="V1976" s="82"/>
      <c r="W1976" s="83"/>
      <c r="X1976" s="27"/>
      <c r="Y1976" s="36"/>
      <c r="Z1976" s="27"/>
      <c r="AA1976" s="37"/>
      <c r="AB1976" s="38"/>
      <c r="AC1976" s="39"/>
      <c r="AD1976" s="40"/>
      <c r="AK1976" s="2" t="str">
        <f>IF(ISERROR(MATCH(Table18[[#This Row], [Sector of College]],$AY$2:$AY$4,0)),"0", "1")</f>
        <v>0</v>
      </c>
      <c r="AL1976" s="2" t="str">
        <f>IF(ISERROR(MATCH(Table18[[#This Row], [Type of College]],$AZ$2:$AZ$4,0)),"0", "1")</f>
        <v>0</v>
      </c>
      <c r="AM1976" s="2" t="str">
        <f>IF(ISERROR(MATCH(Table18[[#This Row], [College Category]],$BA$2:$BA$15,0)),"0", "1")</f>
        <v>0</v>
      </c>
      <c r="AN1976" s="2" t="str">
        <f>IF(ISERROR(MATCH(Table18[[#This Row], [Degree Duration]],$BB$3:$BB$12,0)),"0", "1")</f>
        <v>0</v>
      </c>
      <c r="AO1976" s="2" t="str">
        <f>IF(ISERROR(MATCH(#REF!,#REF!,0)),"0", "1")</f>
        <v>0</v>
      </c>
      <c r="AP1976" s="2" t="str">
        <f>IF(ISERROR(MATCH(Table18[[#This Row], [Batch Start Year]],$BC$2:$BC$23,0)),"0", "1")</f>
        <v>0</v>
      </c>
      <c r="AQ1976" s="2" t="str">
        <f>IF(ISERROR(MATCH(Table18[[#This Row], [Batch Start Semester]],$BD$2:$BD$5,0)),"0", "1")</f>
        <v>0</v>
      </c>
      <c r="AR1976" s="2" t="str">
        <f>IF(ISERROR(MATCH(Table18[[#This Row], [Batch Session ]],$BE$2:$BE$5,0)),"0", "1")</f>
        <v>0</v>
      </c>
      <c r="AS1976" s="2" t="str">
        <f>IF(ISERROR(MATCH(Table18[[#This Row], [Current Semester Number ]],$BF$2:$BF$12,0)),"0", "1")</f>
        <v>0</v>
      </c>
      <c r="AT1976" s="2" t="str">
        <f>IF(ISERROR(MATCH(Table18[[#This Row], [Gender]],$BG$2:$BG$4,0)),"0", "1")</f>
        <v>0</v>
      </c>
      <c r="AU1976" s="2" t="str">
        <f>IF(ISERROR(MATCH(Table18[[#This Row], [Quota Type]],$BH$2:$BH$12,0)),"0", "1")</f>
        <v>0</v>
      </c>
      <c r="AV1976" s="2" t="str">
        <f>IF(ISERROR(MATCH(Table18[[#This Row], [Different Ability Type (only for Differently abled students)]],$BI$2:$BI$8,0)),"0", "1")</f>
        <v>0</v>
      </c>
      <c r="AW1976" s="2"/>
      <c r="AX1976" s="2"/>
      <c r="AY1976" s="2"/>
      <c r="AZ1976" s="2"/>
    </row>
    <row r="1977" ht="14.25">
      <c r="A1977" s="23"/>
      <c r="B1977" s="23"/>
      <c r="C1977" s="23"/>
      <c r="D1977" s="23"/>
      <c r="E1977" s="23"/>
      <c r="F1977" s="23"/>
      <c r="G1977" s="24"/>
      <c r="H1977" s="25"/>
      <c r="I1977" s="26"/>
      <c r="J1977" s="27"/>
      <c r="K1977" s="27"/>
      <c r="L1977" s="27"/>
      <c r="M1977" s="26"/>
      <c r="N1977" s="28"/>
      <c r="O1977" s="29"/>
      <c r="P1977" s="30"/>
      <c r="Q1977" s="30"/>
      <c r="R1977" s="30"/>
      <c r="S1977" s="31"/>
      <c r="T1977" s="26"/>
      <c r="U1977" s="27"/>
      <c r="V1977" s="82"/>
      <c r="W1977" s="83"/>
      <c r="X1977" s="27"/>
      <c r="Y1977" s="36"/>
      <c r="Z1977" s="27"/>
      <c r="AA1977" s="37"/>
      <c r="AB1977" s="38"/>
      <c r="AC1977" s="39"/>
      <c r="AD1977" s="40"/>
      <c r="AK1977" s="2" t="str">
        <f>IF(ISERROR(MATCH(Table18[[#This Row], [Sector of College]],$AY$2:$AY$4,0)),"0", "1")</f>
        <v>0</v>
      </c>
      <c r="AL1977" s="2" t="str">
        <f>IF(ISERROR(MATCH(Table18[[#This Row], [Type of College]],$AZ$2:$AZ$4,0)),"0", "1")</f>
        <v>0</v>
      </c>
      <c r="AM1977" s="2" t="str">
        <f>IF(ISERROR(MATCH(Table18[[#This Row], [College Category]],$BA$2:$BA$15,0)),"0", "1")</f>
        <v>0</v>
      </c>
      <c r="AN1977" s="2" t="str">
        <f>IF(ISERROR(MATCH(Table18[[#This Row], [Degree Duration]],$BB$3:$BB$12,0)),"0", "1")</f>
        <v>0</v>
      </c>
      <c r="AO1977" s="2" t="str">
        <f>IF(ISERROR(MATCH(#REF!,#REF!,0)),"0", "1")</f>
        <v>0</v>
      </c>
      <c r="AP1977" s="2" t="str">
        <f>IF(ISERROR(MATCH(Table18[[#This Row], [Batch Start Year]],$BC$2:$BC$23,0)),"0", "1")</f>
        <v>0</v>
      </c>
      <c r="AQ1977" s="2" t="str">
        <f>IF(ISERROR(MATCH(Table18[[#This Row], [Batch Start Semester]],$BD$2:$BD$5,0)),"0", "1")</f>
        <v>0</v>
      </c>
      <c r="AR1977" s="2" t="str">
        <f>IF(ISERROR(MATCH(Table18[[#This Row], [Batch Session ]],$BE$2:$BE$5,0)),"0", "1")</f>
        <v>0</v>
      </c>
      <c r="AS1977" s="2" t="str">
        <f>IF(ISERROR(MATCH(Table18[[#This Row], [Current Semester Number ]],$BF$2:$BF$12,0)),"0", "1")</f>
        <v>0</v>
      </c>
      <c r="AT1977" s="2" t="str">
        <f>IF(ISERROR(MATCH(Table18[[#This Row], [Gender]],$BG$2:$BG$4,0)),"0", "1")</f>
        <v>0</v>
      </c>
      <c r="AU1977" s="2" t="str">
        <f>IF(ISERROR(MATCH(Table18[[#This Row], [Quota Type]],$BH$2:$BH$12,0)),"0", "1")</f>
        <v>0</v>
      </c>
      <c r="AV1977" s="2" t="str">
        <f>IF(ISERROR(MATCH(Table18[[#This Row], [Different Ability Type (only for Differently abled students)]],$BI$2:$BI$8,0)),"0", "1")</f>
        <v>0</v>
      </c>
      <c r="AW1977" s="2"/>
      <c r="AX1977" s="2"/>
      <c r="AY1977" s="2"/>
      <c r="AZ1977" s="2"/>
    </row>
    <row r="1978" ht="14.25">
      <c r="A1978" s="23"/>
      <c r="B1978" s="23"/>
      <c r="C1978" s="23"/>
      <c r="D1978" s="23"/>
      <c r="E1978" s="23"/>
      <c r="F1978" s="23"/>
      <c r="G1978" s="24"/>
      <c r="H1978" s="25"/>
      <c r="I1978" s="26"/>
      <c r="J1978" s="27"/>
      <c r="K1978" s="27"/>
      <c r="L1978" s="27"/>
      <c r="M1978" s="26"/>
      <c r="N1978" s="28"/>
      <c r="O1978" s="29"/>
      <c r="P1978" s="30"/>
      <c r="Q1978" s="30"/>
      <c r="R1978" s="30"/>
      <c r="S1978" s="31"/>
      <c r="T1978" s="26"/>
      <c r="U1978" s="27"/>
      <c r="V1978" s="82"/>
      <c r="W1978" s="83"/>
      <c r="X1978" s="27"/>
      <c r="Y1978" s="36"/>
      <c r="Z1978" s="27"/>
      <c r="AA1978" s="37"/>
      <c r="AB1978" s="38"/>
      <c r="AC1978" s="39"/>
      <c r="AD1978" s="40"/>
      <c r="AK1978" s="2" t="str">
        <f>IF(ISERROR(MATCH(Table18[[#This Row], [Sector of College]],$AY$2:$AY$4,0)),"0", "1")</f>
        <v>0</v>
      </c>
      <c r="AL1978" s="2" t="str">
        <f>IF(ISERROR(MATCH(Table18[[#This Row], [Type of College]],$AZ$2:$AZ$4,0)),"0", "1")</f>
        <v>0</v>
      </c>
      <c r="AM1978" s="2" t="str">
        <f>IF(ISERROR(MATCH(Table18[[#This Row], [College Category]],$BA$2:$BA$15,0)),"0", "1")</f>
        <v>0</v>
      </c>
      <c r="AN1978" s="2" t="str">
        <f>IF(ISERROR(MATCH(Table18[[#This Row], [Degree Duration]],$BB$3:$BB$12,0)),"0", "1")</f>
        <v>0</v>
      </c>
      <c r="AO1978" s="2" t="str">
        <f>IF(ISERROR(MATCH(#REF!,#REF!,0)),"0", "1")</f>
        <v>0</v>
      </c>
      <c r="AP1978" s="2" t="str">
        <f>IF(ISERROR(MATCH(Table18[[#This Row], [Batch Start Year]],$BC$2:$BC$23,0)),"0", "1")</f>
        <v>0</v>
      </c>
      <c r="AQ1978" s="2" t="str">
        <f>IF(ISERROR(MATCH(Table18[[#This Row], [Batch Start Semester]],$BD$2:$BD$5,0)),"0", "1")</f>
        <v>0</v>
      </c>
      <c r="AR1978" s="2" t="str">
        <f>IF(ISERROR(MATCH(Table18[[#This Row], [Batch Session ]],$BE$2:$BE$5,0)),"0", "1")</f>
        <v>0</v>
      </c>
      <c r="AS1978" s="2" t="str">
        <f>IF(ISERROR(MATCH(Table18[[#This Row], [Current Semester Number ]],$BF$2:$BF$12,0)),"0", "1")</f>
        <v>0</v>
      </c>
      <c r="AT1978" s="2" t="str">
        <f>IF(ISERROR(MATCH(Table18[[#This Row], [Gender]],$BG$2:$BG$4,0)),"0", "1")</f>
        <v>0</v>
      </c>
      <c r="AU1978" s="2" t="str">
        <f>IF(ISERROR(MATCH(Table18[[#This Row], [Quota Type]],$BH$2:$BH$12,0)),"0", "1")</f>
        <v>0</v>
      </c>
      <c r="AV1978" s="2" t="str">
        <f>IF(ISERROR(MATCH(Table18[[#This Row], [Different Ability Type (only for Differently abled students)]],$BI$2:$BI$8,0)),"0", "1")</f>
        <v>0</v>
      </c>
      <c r="AW1978" s="2"/>
      <c r="AX1978" s="2"/>
      <c r="AY1978" s="2"/>
      <c r="AZ1978" s="2"/>
    </row>
    <row r="1979" ht="14.25">
      <c r="A1979" s="23"/>
      <c r="B1979" s="23"/>
      <c r="C1979" s="23"/>
      <c r="D1979" s="23"/>
      <c r="E1979" s="23"/>
      <c r="F1979" s="23"/>
      <c r="G1979" s="24"/>
      <c r="H1979" s="25"/>
      <c r="I1979" s="26"/>
      <c r="J1979" s="27"/>
      <c r="K1979" s="27"/>
      <c r="L1979" s="27"/>
      <c r="M1979" s="26"/>
      <c r="N1979" s="28"/>
      <c r="O1979" s="29"/>
      <c r="P1979" s="30"/>
      <c r="Q1979" s="30"/>
      <c r="R1979" s="30"/>
      <c r="S1979" s="31"/>
      <c r="T1979" s="26"/>
      <c r="U1979" s="27"/>
      <c r="V1979" s="82"/>
      <c r="W1979" s="83"/>
      <c r="X1979" s="27"/>
      <c r="Y1979" s="36"/>
      <c r="Z1979" s="27"/>
      <c r="AA1979" s="37"/>
      <c r="AB1979" s="38"/>
      <c r="AC1979" s="39"/>
      <c r="AD1979" s="40"/>
      <c r="AK1979" s="2" t="str">
        <f>IF(ISERROR(MATCH(Table18[[#This Row], [Sector of College]],$AY$2:$AY$4,0)),"0", "1")</f>
        <v>0</v>
      </c>
      <c r="AL1979" s="2" t="str">
        <f>IF(ISERROR(MATCH(Table18[[#This Row], [Type of College]],$AZ$2:$AZ$4,0)),"0", "1")</f>
        <v>0</v>
      </c>
      <c r="AM1979" s="2" t="str">
        <f>IF(ISERROR(MATCH(Table18[[#This Row], [College Category]],$BA$2:$BA$15,0)),"0", "1")</f>
        <v>0</v>
      </c>
      <c r="AN1979" s="2" t="str">
        <f>IF(ISERROR(MATCH(Table18[[#This Row], [Degree Duration]],$BB$3:$BB$12,0)),"0", "1")</f>
        <v>0</v>
      </c>
      <c r="AO1979" s="2" t="str">
        <f>IF(ISERROR(MATCH(#REF!,#REF!,0)),"0", "1")</f>
        <v>0</v>
      </c>
      <c r="AP1979" s="2" t="str">
        <f>IF(ISERROR(MATCH(Table18[[#This Row], [Batch Start Year]],$BC$2:$BC$23,0)),"0", "1")</f>
        <v>0</v>
      </c>
      <c r="AQ1979" s="2" t="str">
        <f>IF(ISERROR(MATCH(Table18[[#This Row], [Batch Start Semester]],$BD$2:$BD$5,0)),"0", "1")</f>
        <v>0</v>
      </c>
      <c r="AR1979" s="2" t="str">
        <f>IF(ISERROR(MATCH(Table18[[#This Row], [Batch Session ]],$BE$2:$BE$5,0)),"0", "1")</f>
        <v>0</v>
      </c>
      <c r="AS1979" s="2" t="str">
        <f>IF(ISERROR(MATCH(Table18[[#This Row], [Current Semester Number ]],$BF$2:$BF$12,0)),"0", "1")</f>
        <v>0</v>
      </c>
      <c r="AT1979" s="2" t="str">
        <f>IF(ISERROR(MATCH(Table18[[#This Row], [Gender]],$BG$2:$BG$4,0)),"0", "1")</f>
        <v>0</v>
      </c>
      <c r="AU1979" s="2" t="str">
        <f>IF(ISERROR(MATCH(Table18[[#This Row], [Quota Type]],$BH$2:$BH$12,0)),"0", "1")</f>
        <v>0</v>
      </c>
      <c r="AV1979" s="2" t="str">
        <f>IF(ISERROR(MATCH(Table18[[#This Row], [Different Ability Type (only for Differently abled students)]],$BI$2:$BI$8,0)),"0", "1")</f>
        <v>0</v>
      </c>
      <c r="AW1979" s="2"/>
      <c r="AX1979" s="2"/>
      <c r="AY1979" s="2"/>
      <c r="AZ1979" s="2"/>
    </row>
    <row r="1980" ht="14.25">
      <c r="A1980" s="23"/>
      <c r="B1980" s="23"/>
      <c r="C1980" s="23"/>
      <c r="D1980" s="23"/>
      <c r="E1980" s="23"/>
      <c r="F1980" s="23"/>
      <c r="G1980" s="24"/>
      <c r="H1980" s="25"/>
      <c r="I1980" s="26"/>
      <c r="J1980" s="27"/>
      <c r="K1980" s="27"/>
      <c r="L1980" s="27"/>
      <c r="M1980" s="26"/>
      <c r="N1980" s="28"/>
      <c r="O1980" s="29"/>
      <c r="P1980" s="30"/>
      <c r="Q1980" s="30"/>
      <c r="R1980" s="30"/>
      <c r="S1980" s="31"/>
      <c r="T1980" s="26"/>
      <c r="U1980" s="27"/>
      <c r="V1980" s="82"/>
      <c r="W1980" s="83"/>
      <c r="X1980" s="27"/>
      <c r="Y1980" s="36"/>
      <c r="Z1980" s="27"/>
      <c r="AA1980" s="37"/>
      <c r="AB1980" s="38"/>
      <c r="AC1980" s="39"/>
      <c r="AD1980" s="40"/>
      <c r="AK1980" s="2" t="str">
        <f>IF(ISERROR(MATCH(Table18[[#This Row], [Sector of College]],$AY$2:$AY$4,0)),"0", "1")</f>
        <v>0</v>
      </c>
      <c r="AL1980" s="2" t="str">
        <f>IF(ISERROR(MATCH(Table18[[#This Row], [Type of College]],$AZ$2:$AZ$4,0)),"0", "1")</f>
        <v>0</v>
      </c>
      <c r="AM1980" s="2" t="str">
        <f>IF(ISERROR(MATCH(Table18[[#This Row], [College Category]],$BA$2:$BA$15,0)),"0", "1")</f>
        <v>0</v>
      </c>
      <c r="AN1980" s="2" t="str">
        <f>IF(ISERROR(MATCH(Table18[[#This Row], [Degree Duration]],$BB$3:$BB$12,0)),"0", "1")</f>
        <v>0</v>
      </c>
      <c r="AO1980" s="2" t="str">
        <f>IF(ISERROR(MATCH(#REF!,#REF!,0)),"0", "1")</f>
        <v>0</v>
      </c>
      <c r="AP1980" s="2" t="str">
        <f>IF(ISERROR(MATCH(Table18[[#This Row], [Batch Start Year]],$BC$2:$BC$23,0)),"0", "1")</f>
        <v>0</v>
      </c>
      <c r="AQ1980" s="2" t="str">
        <f>IF(ISERROR(MATCH(Table18[[#This Row], [Batch Start Semester]],$BD$2:$BD$5,0)),"0", "1")</f>
        <v>0</v>
      </c>
      <c r="AR1980" s="2" t="str">
        <f>IF(ISERROR(MATCH(Table18[[#This Row], [Batch Session ]],$BE$2:$BE$5,0)),"0", "1")</f>
        <v>0</v>
      </c>
      <c r="AS1980" s="2" t="str">
        <f>IF(ISERROR(MATCH(Table18[[#This Row], [Current Semester Number ]],$BF$2:$BF$12,0)),"0", "1")</f>
        <v>0</v>
      </c>
      <c r="AT1980" s="2" t="str">
        <f>IF(ISERROR(MATCH(Table18[[#This Row], [Gender]],$BG$2:$BG$4,0)),"0", "1")</f>
        <v>0</v>
      </c>
      <c r="AU1980" s="2" t="str">
        <f>IF(ISERROR(MATCH(Table18[[#This Row], [Quota Type]],$BH$2:$BH$12,0)),"0", "1")</f>
        <v>0</v>
      </c>
      <c r="AV1980" s="2" t="str">
        <f>IF(ISERROR(MATCH(Table18[[#This Row], [Different Ability Type (only for Differently abled students)]],$BI$2:$BI$8,0)),"0", "1")</f>
        <v>0</v>
      </c>
      <c r="AW1980" s="2"/>
      <c r="AX1980" s="2"/>
      <c r="AY1980" s="2"/>
      <c r="AZ1980" s="2"/>
    </row>
    <row r="1981" ht="14.25">
      <c r="A1981" s="23"/>
      <c r="B1981" s="23"/>
      <c r="C1981" s="23"/>
      <c r="D1981" s="23"/>
      <c r="E1981" s="23"/>
      <c r="F1981" s="23"/>
      <c r="G1981" s="24"/>
      <c r="H1981" s="25"/>
      <c r="I1981" s="26"/>
      <c r="J1981" s="27"/>
      <c r="K1981" s="27"/>
      <c r="L1981" s="27"/>
      <c r="M1981" s="26"/>
      <c r="N1981" s="28"/>
      <c r="O1981" s="29"/>
      <c r="P1981" s="30"/>
      <c r="Q1981" s="30"/>
      <c r="R1981" s="30"/>
      <c r="S1981" s="31"/>
      <c r="T1981" s="26"/>
      <c r="U1981" s="27"/>
      <c r="V1981" s="82"/>
      <c r="W1981" s="83"/>
      <c r="X1981" s="27"/>
      <c r="Y1981" s="36"/>
      <c r="Z1981" s="27"/>
      <c r="AA1981" s="37"/>
      <c r="AB1981" s="38"/>
      <c r="AC1981" s="39"/>
      <c r="AD1981" s="40"/>
      <c r="AK1981" s="2" t="str">
        <f>IF(ISERROR(MATCH(Table18[[#This Row], [Sector of College]],$AY$2:$AY$4,0)),"0", "1")</f>
        <v>0</v>
      </c>
      <c r="AL1981" s="2" t="str">
        <f>IF(ISERROR(MATCH(Table18[[#This Row], [Type of College]],$AZ$2:$AZ$4,0)),"0", "1")</f>
        <v>0</v>
      </c>
      <c r="AM1981" s="2" t="str">
        <f>IF(ISERROR(MATCH(Table18[[#This Row], [College Category]],$BA$2:$BA$15,0)),"0", "1")</f>
        <v>0</v>
      </c>
      <c r="AN1981" s="2" t="str">
        <f>IF(ISERROR(MATCH(Table18[[#This Row], [Degree Duration]],$BB$3:$BB$12,0)),"0", "1")</f>
        <v>0</v>
      </c>
      <c r="AO1981" s="2" t="str">
        <f>IF(ISERROR(MATCH(#REF!,#REF!,0)),"0", "1")</f>
        <v>0</v>
      </c>
      <c r="AP1981" s="2" t="str">
        <f>IF(ISERROR(MATCH(Table18[[#This Row], [Batch Start Year]],$BC$2:$BC$23,0)),"0", "1")</f>
        <v>0</v>
      </c>
      <c r="AQ1981" s="2" t="str">
        <f>IF(ISERROR(MATCH(Table18[[#This Row], [Batch Start Semester]],$BD$2:$BD$5,0)),"0", "1")</f>
        <v>0</v>
      </c>
      <c r="AR1981" s="2" t="str">
        <f>IF(ISERROR(MATCH(Table18[[#This Row], [Batch Session ]],$BE$2:$BE$5,0)),"0", "1")</f>
        <v>0</v>
      </c>
      <c r="AS1981" s="2" t="str">
        <f>IF(ISERROR(MATCH(Table18[[#This Row], [Current Semester Number ]],$BF$2:$BF$12,0)),"0", "1")</f>
        <v>0</v>
      </c>
      <c r="AT1981" s="2" t="str">
        <f>IF(ISERROR(MATCH(Table18[[#This Row], [Gender]],$BG$2:$BG$4,0)),"0", "1")</f>
        <v>0</v>
      </c>
      <c r="AU1981" s="2" t="str">
        <f>IF(ISERROR(MATCH(Table18[[#This Row], [Quota Type]],$BH$2:$BH$12,0)),"0", "1")</f>
        <v>0</v>
      </c>
      <c r="AV1981" s="2" t="str">
        <f>IF(ISERROR(MATCH(Table18[[#This Row], [Different Ability Type (only for Differently abled students)]],$BI$2:$BI$8,0)),"0", "1")</f>
        <v>0</v>
      </c>
      <c r="AW1981" s="2"/>
      <c r="AX1981" s="2"/>
      <c r="AY1981" s="2"/>
      <c r="AZ1981" s="2"/>
    </row>
    <row r="1982" ht="14.25">
      <c r="A1982" s="23"/>
      <c r="B1982" s="23"/>
      <c r="C1982" s="23"/>
      <c r="D1982" s="23"/>
      <c r="E1982" s="23"/>
      <c r="F1982" s="23"/>
      <c r="G1982" s="24"/>
      <c r="H1982" s="25"/>
      <c r="I1982" s="26"/>
      <c r="J1982" s="27"/>
      <c r="K1982" s="27"/>
      <c r="L1982" s="27"/>
      <c r="M1982" s="26"/>
      <c r="N1982" s="28"/>
      <c r="O1982" s="29"/>
      <c r="P1982" s="30"/>
      <c r="Q1982" s="30"/>
      <c r="R1982" s="30"/>
      <c r="S1982" s="31"/>
      <c r="T1982" s="26"/>
      <c r="U1982" s="27"/>
      <c r="V1982" s="82"/>
      <c r="W1982" s="83"/>
      <c r="X1982" s="27"/>
      <c r="Y1982" s="36"/>
      <c r="Z1982" s="27"/>
      <c r="AA1982" s="37"/>
      <c r="AB1982" s="38"/>
      <c r="AC1982" s="39"/>
      <c r="AD1982" s="40"/>
      <c r="AK1982" s="2" t="str">
        <f>IF(ISERROR(MATCH(Table18[[#This Row], [Sector of College]],$AY$2:$AY$4,0)),"0", "1")</f>
        <v>0</v>
      </c>
      <c r="AL1982" s="2" t="str">
        <f>IF(ISERROR(MATCH(Table18[[#This Row], [Type of College]],$AZ$2:$AZ$4,0)),"0", "1")</f>
        <v>0</v>
      </c>
      <c r="AM1982" s="2" t="str">
        <f>IF(ISERROR(MATCH(Table18[[#This Row], [College Category]],$BA$2:$BA$15,0)),"0", "1")</f>
        <v>0</v>
      </c>
      <c r="AN1982" s="2" t="str">
        <f>IF(ISERROR(MATCH(Table18[[#This Row], [Degree Duration]],$BB$3:$BB$12,0)),"0", "1")</f>
        <v>0</v>
      </c>
      <c r="AO1982" s="2" t="str">
        <f>IF(ISERROR(MATCH(#REF!,#REF!,0)),"0", "1")</f>
        <v>0</v>
      </c>
      <c r="AP1982" s="2" t="str">
        <f>IF(ISERROR(MATCH(Table18[[#This Row], [Batch Start Year]],$BC$2:$BC$23,0)),"0", "1")</f>
        <v>0</v>
      </c>
      <c r="AQ1982" s="2" t="str">
        <f>IF(ISERROR(MATCH(Table18[[#This Row], [Batch Start Semester]],$BD$2:$BD$5,0)),"0", "1")</f>
        <v>0</v>
      </c>
      <c r="AR1982" s="2" t="str">
        <f>IF(ISERROR(MATCH(Table18[[#This Row], [Batch Session ]],$BE$2:$BE$5,0)),"0", "1")</f>
        <v>0</v>
      </c>
      <c r="AS1982" s="2" t="str">
        <f>IF(ISERROR(MATCH(Table18[[#This Row], [Current Semester Number ]],$BF$2:$BF$12,0)),"0", "1")</f>
        <v>0</v>
      </c>
      <c r="AT1982" s="2" t="str">
        <f>IF(ISERROR(MATCH(Table18[[#This Row], [Gender]],$BG$2:$BG$4,0)),"0", "1")</f>
        <v>0</v>
      </c>
      <c r="AU1982" s="2" t="str">
        <f>IF(ISERROR(MATCH(Table18[[#This Row], [Quota Type]],$BH$2:$BH$12,0)),"0", "1")</f>
        <v>0</v>
      </c>
      <c r="AV1982" s="2" t="str">
        <f>IF(ISERROR(MATCH(Table18[[#This Row], [Different Ability Type (only for Differently abled students)]],$BI$2:$BI$8,0)),"0", "1")</f>
        <v>0</v>
      </c>
      <c r="AW1982" s="2"/>
      <c r="AX1982" s="2"/>
      <c r="AY1982" s="2"/>
      <c r="AZ1982" s="2"/>
    </row>
    <row r="1983" ht="14.25">
      <c r="A1983" s="23"/>
      <c r="B1983" s="23"/>
      <c r="C1983" s="23"/>
      <c r="D1983" s="23"/>
      <c r="E1983" s="23"/>
      <c r="F1983" s="23"/>
      <c r="G1983" s="24"/>
      <c r="H1983" s="25"/>
      <c r="I1983" s="26"/>
      <c r="J1983" s="27"/>
      <c r="K1983" s="27"/>
      <c r="L1983" s="27"/>
      <c r="M1983" s="26"/>
      <c r="N1983" s="28"/>
      <c r="O1983" s="29"/>
      <c r="P1983" s="30"/>
      <c r="Q1983" s="30"/>
      <c r="R1983" s="30"/>
      <c r="S1983" s="31"/>
      <c r="T1983" s="26"/>
      <c r="U1983" s="27"/>
      <c r="V1983" s="82"/>
      <c r="W1983" s="83"/>
      <c r="X1983" s="27"/>
      <c r="Y1983" s="36"/>
      <c r="Z1983" s="27"/>
      <c r="AA1983" s="37"/>
      <c r="AB1983" s="38"/>
      <c r="AC1983" s="39"/>
      <c r="AD1983" s="40"/>
      <c r="AK1983" s="2" t="str">
        <f>IF(ISERROR(MATCH(Table18[[#This Row], [Sector of College]],$AY$2:$AY$4,0)),"0", "1")</f>
        <v>0</v>
      </c>
      <c r="AL1983" s="2" t="str">
        <f>IF(ISERROR(MATCH(Table18[[#This Row], [Type of College]],$AZ$2:$AZ$4,0)),"0", "1")</f>
        <v>0</v>
      </c>
      <c r="AM1983" s="2" t="str">
        <f>IF(ISERROR(MATCH(Table18[[#This Row], [College Category]],$BA$2:$BA$15,0)),"0", "1")</f>
        <v>0</v>
      </c>
      <c r="AN1983" s="2" t="str">
        <f>IF(ISERROR(MATCH(Table18[[#This Row], [Degree Duration]],$BB$3:$BB$12,0)),"0", "1")</f>
        <v>0</v>
      </c>
      <c r="AO1983" s="2" t="str">
        <f>IF(ISERROR(MATCH(#REF!,#REF!,0)),"0", "1")</f>
        <v>0</v>
      </c>
      <c r="AP1983" s="2" t="str">
        <f>IF(ISERROR(MATCH(Table18[[#This Row], [Batch Start Year]],$BC$2:$BC$23,0)),"0", "1")</f>
        <v>0</v>
      </c>
      <c r="AQ1983" s="2" t="str">
        <f>IF(ISERROR(MATCH(Table18[[#This Row], [Batch Start Semester]],$BD$2:$BD$5,0)),"0", "1")</f>
        <v>0</v>
      </c>
      <c r="AR1983" s="2" t="str">
        <f>IF(ISERROR(MATCH(Table18[[#This Row], [Batch Session ]],$BE$2:$BE$5,0)),"0", "1")</f>
        <v>0</v>
      </c>
      <c r="AS1983" s="2" t="str">
        <f>IF(ISERROR(MATCH(Table18[[#This Row], [Current Semester Number ]],$BF$2:$BF$12,0)),"0", "1")</f>
        <v>0</v>
      </c>
      <c r="AT1983" s="2" t="str">
        <f>IF(ISERROR(MATCH(Table18[[#This Row], [Gender]],$BG$2:$BG$4,0)),"0", "1")</f>
        <v>0</v>
      </c>
      <c r="AU1983" s="2" t="str">
        <f>IF(ISERROR(MATCH(Table18[[#This Row], [Quota Type]],$BH$2:$BH$12,0)),"0", "1")</f>
        <v>0</v>
      </c>
      <c r="AV1983" s="2" t="str">
        <f>IF(ISERROR(MATCH(Table18[[#This Row], [Different Ability Type (only for Differently abled students)]],$BI$2:$BI$8,0)),"0", "1")</f>
        <v>0</v>
      </c>
      <c r="AW1983" s="2"/>
      <c r="AX1983" s="2"/>
      <c r="AY1983" s="2"/>
      <c r="AZ1983" s="2"/>
    </row>
    <row r="1984" ht="14.25">
      <c r="A1984" s="23"/>
      <c r="B1984" s="23"/>
      <c r="C1984" s="23"/>
      <c r="D1984" s="23"/>
      <c r="E1984" s="23"/>
      <c r="F1984" s="23"/>
      <c r="G1984" s="24"/>
      <c r="H1984" s="25"/>
      <c r="I1984" s="26"/>
      <c r="J1984" s="27"/>
      <c r="K1984" s="27"/>
      <c r="L1984" s="27"/>
      <c r="M1984" s="26"/>
      <c r="N1984" s="28"/>
      <c r="O1984" s="29"/>
      <c r="P1984" s="30"/>
      <c r="Q1984" s="30"/>
      <c r="R1984" s="30"/>
      <c r="S1984" s="31"/>
      <c r="T1984" s="26"/>
      <c r="U1984" s="27"/>
      <c r="V1984" s="82"/>
      <c r="W1984" s="83"/>
      <c r="X1984" s="27"/>
      <c r="Y1984" s="36"/>
      <c r="Z1984" s="27"/>
      <c r="AA1984" s="37"/>
      <c r="AB1984" s="38"/>
      <c r="AC1984" s="39"/>
      <c r="AD1984" s="40"/>
      <c r="AK1984" s="2" t="str">
        <f>IF(ISERROR(MATCH(Table18[[#This Row], [Sector of College]],$AY$2:$AY$4,0)),"0", "1")</f>
        <v>0</v>
      </c>
      <c r="AL1984" s="2" t="str">
        <f>IF(ISERROR(MATCH(Table18[[#This Row], [Type of College]],$AZ$2:$AZ$4,0)),"0", "1")</f>
        <v>0</v>
      </c>
      <c r="AM1984" s="2" t="str">
        <f>IF(ISERROR(MATCH(Table18[[#This Row], [College Category]],$BA$2:$BA$15,0)),"0", "1")</f>
        <v>0</v>
      </c>
      <c r="AN1984" s="2" t="str">
        <f>IF(ISERROR(MATCH(Table18[[#This Row], [Degree Duration]],$BB$3:$BB$12,0)),"0", "1")</f>
        <v>0</v>
      </c>
      <c r="AO1984" s="2" t="str">
        <f>IF(ISERROR(MATCH(#REF!,#REF!,0)),"0", "1")</f>
        <v>0</v>
      </c>
      <c r="AP1984" s="2" t="str">
        <f>IF(ISERROR(MATCH(Table18[[#This Row], [Batch Start Year]],$BC$2:$BC$23,0)),"0", "1")</f>
        <v>0</v>
      </c>
      <c r="AQ1984" s="2" t="str">
        <f>IF(ISERROR(MATCH(Table18[[#This Row], [Batch Start Semester]],$BD$2:$BD$5,0)),"0", "1")</f>
        <v>0</v>
      </c>
      <c r="AR1984" s="2" t="str">
        <f>IF(ISERROR(MATCH(Table18[[#This Row], [Batch Session ]],$BE$2:$BE$5,0)),"0", "1")</f>
        <v>0</v>
      </c>
      <c r="AS1984" s="2" t="str">
        <f>IF(ISERROR(MATCH(Table18[[#This Row], [Current Semester Number ]],$BF$2:$BF$12,0)),"0", "1")</f>
        <v>0</v>
      </c>
      <c r="AT1984" s="2" t="str">
        <f>IF(ISERROR(MATCH(Table18[[#This Row], [Gender]],$BG$2:$BG$4,0)),"0", "1")</f>
        <v>0</v>
      </c>
      <c r="AU1984" s="2" t="str">
        <f>IF(ISERROR(MATCH(Table18[[#This Row], [Quota Type]],$BH$2:$BH$12,0)),"0", "1")</f>
        <v>0</v>
      </c>
      <c r="AV1984" s="2" t="str">
        <f>IF(ISERROR(MATCH(Table18[[#This Row], [Different Ability Type (only for Differently abled students)]],$BI$2:$BI$8,0)),"0", "1")</f>
        <v>0</v>
      </c>
      <c r="AW1984" s="2"/>
      <c r="AX1984" s="2"/>
      <c r="AY1984" s="2"/>
      <c r="AZ1984" s="2"/>
    </row>
    <row r="1985" ht="14.25">
      <c r="A1985" s="23"/>
      <c r="B1985" s="23"/>
      <c r="C1985" s="23"/>
      <c r="D1985" s="23"/>
      <c r="E1985" s="23"/>
      <c r="F1985" s="23"/>
      <c r="G1985" s="24"/>
      <c r="H1985" s="25"/>
      <c r="I1985" s="26"/>
      <c r="J1985" s="27"/>
      <c r="K1985" s="27"/>
      <c r="L1985" s="27"/>
      <c r="M1985" s="26"/>
      <c r="N1985" s="28"/>
      <c r="O1985" s="29"/>
      <c r="P1985" s="30"/>
      <c r="Q1985" s="30"/>
      <c r="R1985" s="30"/>
      <c r="S1985" s="31"/>
      <c r="T1985" s="26"/>
      <c r="U1985" s="27"/>
      <c r="V1985" s="82"/>
      <c r="W1985" s="83"/>
      <c r="X1985" s="27"/>
      <c r="Y1985" s="36"/>
      <c r="Z1985" s="27"/>
      <c r="AA1985" s="37"/>
      <c r="AB1985" s="38"/>
      <c r="AC1985" s="39"/>
      <c r="AD1985" s="40"/>
      <c r="AK1985" s="2" t="str">
        <f>IF(ISERROR(MATCH(Table18[[#This Row], [Sector of College]],$AY$2:$AY$4,0)),"0", "1")</f>
        <v>0</v>
      </c>
      <c r="AL1985" s="2" t="str">
        <f>IF(ISERROR(MATCH(Table18[[#This Row], [Type of College]],$AZ$2:$AZ$4,0)),"0", "1")</f>
        <v>0</v>
      </c>
      <c r="AM1985" s="2" t="str">
        <f>IF(ISERROR(MATCH(Table18[[#This Row], [College Category]],$BA$2:$BA$15,0)),"0", "1")</f>
        <v>0</v>
      </c>
      <c r="AN1985" s="2" t="str">
        <f>IF(ISERROR(MATCH(Table18[[#This Row], [Degree Duration]],$BB$3:$BB$12,0)),"0", "1")</f>
        <v>0</v>
      </c>
      <c r="AO1985" s="2" t="str">
        <f>IF(ISERROR(MATCH(#REF!,#REF!,0)),"0", "1")</f>
        <v>0</v>
      </c>
      <c r="AP1985" s="2" t="str">
        <f>IF(ISERROR(MATCH(Table18[[#This Row], [Batch Start Year]],$BC$2:$BC$23,0)),"0", "1")</f>
        <v>0</v>
      </c>
      <c r="AQ1985" s="2" t="str">
        <f>IF(ISERROR(MATCH(Table18[[#This Row], [Batch Start Semester]],$BD$2:$BD$5,0)),"0", "1")</f>
        <v>0</v>
      </c>
      <c r="AR1985" s="2" t="str">
        <f>IF(ISERROR(MATCH(Table18[[#This Row], [Batch Session ]],$BE$2:$BE$5,0)),"0", "1")</f>
        <v>0</v>
      </c>
      <c r="AS1985" s="2" t="str">
        <f>IF(ISERROR(MATCH(Table18[[#This Row], [Current Semester Number ]],$BF$2:$BF$12,0)),"0", "1")</f>
        <v>0</v>
      </c>
      <c r="AT1985" s="2" t="str">
        <f>IF(ISERROR(MATCH(Table18[[#This Row], [Gender]],$BG$2:$BG$4,0)),"0", "1")</f>
        <v>0</v>
      </c>
      <c r="AU1985" s="2" t="str">
        <f>IF(ISERROR(MATCH(Table18[[#This Row], [Quota Type]],$BH$2:$BH$12,0)),"0", "1")</f>
        <v>0</v>
      </c>
      <c r="AV1985" s="2" t="str">
        <f>IF(ISERROR(MATCH(Table18[[#This Row], [Different Ability Type (only for Differently abled students)]],$BI$2:$BI$8,0)),"0", "1")</f>
        <v>0</v>
      </c>
      <c r="AW1985" s="2"/>
      <c r="AX1985" s="2"/>
      <c r="AY1985" s="2"/>
      <c r="AZ1985" s="2"/>
    </row>
    <row r="1986" ht="14.25">
      <c r="A1986" s="23"/>
      <c r="B1986" s="23"/>
      <c r="C1986" s="23"/>
      <c r="D1986" s="23"/>
      <c r="E1986" s="23"/>
      <c r="F1986" s="23"/>
      <c r="G1986" s="24"/>
      <c r="H1986" s="25"/>
      <c r="I1986" s="26"/>
      <c r="J1986" s="27"/>
      <c r="K1986" s="27"/>
      <c r="L1986" s="27"/>
      <c r="M1986" s="26"/>
      <c r="N1986" s="28"/>
      <c r="O1986" s="29"/>
      <c r="P1986" s="30"/>
      <c r="Q1986" s="30"/>
      <c r="R1986" s="30"/>
      <c r="S1986" s="31"/>
      <c r="T1986" s="26"/>
      <c r="U1986" s="27"/>
      <c r="V1986" s="82"/>
      <c r="W1986" s="83"/>
      <c r="X1986" s="27"/>
      <c r="Y1986" s="36"/>
      <c r="Z1986" s="27"/>
      <c r="AA1986" s="37"/>
      <c r="AB1986" s="38"/>
      <c r="AC1986" s="39"/>
      <c r="AD1986" s="40"/>
      <c r="AK1986" s="2" t="str">
        <f>IF(ISERROR(MATCH(Table18[[#This Row], [Sector of College]],$AY$2:$AY$4,0)),"0", "1")</f>
        <v>0</v>
      </c>
      <c r="AL1986" s="2" t="str">
        <f>IF(ISERROR(MATCH(Table18[[#This Row], [Type of College]],$AZ$2:$AZ$4,0)),"0", "1")</f>
        <v>0</v>
      </c>
      <c r="AM1986" s="2" t="str">
        <f>IF(ISERROR(MATCH(Table18[[#This Row], [College Category]],$BA$2:$BA$15,0)),"0", "1")</f>
        <v>0</v>
      </c>
      <c r="AN1986" s="2" t="str">
        <f>IF(ISERROR(MATCH(Table18[[#This Row], [Degree Duration]],$BB$3:$BB$12,0)),"0", "1")</f>
        <v>0</v>
      </c>
      <c r="AO1986" s="2" t="str">
        <f>IF(ISERROR(MATCH(#REF!,#REF!,0)),"0", "1")</f>
        <v>0</v>
      </c>
      <c r="AP1986" s="2" t="str">
        <f>IF(ISERROR(MATCH(Table18[[#This Row], [Batch Start Year]],$BC$2:$BC$23,0)),"0", "1")</f>
        <v>0</v>
      </c>
      <c r="AQ1986" s="2" t="str">
        <f>IF(ISERROR(MATCH(Table18[[#This Row], [Batch Start Semester]],$BD$2:$BD$5,0)),"0", "1")</f>
        <v>0</v>
      </c>
      <c r="AR1986" s="2" t="str">
        <f>IF(ISERROR(MATCH(Table18[[#This Row], [Batch Session ]],$BE$2:$BE$5,0)),"0", "1")</f>
        <v>0</v>
      </c>
      <c r="AS1986" s="2" t="str">
        <f>IF(ISERROR(MATCH(Table18[[#This Row], [Current Semester Number ]],$BF$2:$BF$12,0)),"0", "1")</f>
        <v>0</v>
      </c>
      <c r="AT1986" s="2" t="str">
        <f>IF(ISERROR(MATCH(Table18[[#This Row], [Gender]],$BG$2:$BG$4,0)),"0", "1")</f>
        <v>0</v>
      </c>
      <c r="AU1986" s="2" t="str">
        <f>IF(ISERROR(MATCH(Table18[[#This Row], [Quota Type]],$BH$2:$BH$12,0)),"0", "1")</f>
        <v>0</v>
      </c>
      <c r="AV1986" s="2" t="str">
        <f>IF(ISERROR(MATCH(Table18[[#This Row], [Different Ability Type (only for Differently abled students)]],$BI$2:$BI$8,0)),"0", "1")</f>
        <v>0</v>
      </c>
      <c r="AW1986" s="2"/>
      <c r="AX1986" s="2"/>
      <c r="AY1986" s="2"/>
      <c r="AZ1986" s="2"/>
    </row>
    <row r="1987" ht="14.25">
      <c r="A1987" s="23"/>
      <c r="B1987" s="23"/>
      <c r="C1987" s="23"/>
      <c r="D1987" s="23"/>
      <c r="E1987" s="23"/>
      <c r="F1987" s="23"/>
      <c r="G1987" s="24"/>
      <c r="H1987" s="25"/>
      <c r="I1987" s="26"/>
      <c r="J1987" s="27"/>
      <c r="K1987" s="27"/>
      <c r="L1987" s="27"/>
      <c r="M1987" s="26"/>
      <c r="N1987" s="28"/>
      <c r="O1987" s="29"/>
      <c r="P1987" s="30"/>
      <c r="Q1987" s="30"/>
      <c r="R1987" s="30"/>
      <c r="S1987" s="31"/>
      <c r="T1987" s="26"/>
      <c r="U1987" s="27"/>
      <c r="V1987" s="82"/>
      <c r="W1987" s="83"/>
      <c r="X1987" s="27"/>
      <c r="Y1987" s="36"/>
      <c r="Z1987" s="27"/>
      <c r="AA1987" s="37"/>
      <c r="AB1987" s="38"/>
      <c r="AC1987" s="39"/>
      <c r="AD1987" s="40"/>
      <c r="AK1987" s="2" t="str">
        <f>IF(ISERROR(MATCH(Table18[[#This Row], [Sector of College]],$AY$2:$AY$4,0)),"0", "1")</f>
        <v>0</v>
      </c>
      <c r="AL1987" s="2" t="str">
        <f>IF(ISERROR(MATCH(Table18[[#This Row], [Type of College]],$AZ$2:$AZ$4,0)),"0", "1")</f>
        <v>0</v>
      </c>
      <c r="AM1987" s="2" t="str">
        <f>IF(ISERROR(MATCH(Table18[[#This Row], [College Category]],$BA$2:$BA$15,0)),"0", "1")</f>
        <v>0</v>
      </c>
      <c r="AN1987" s="2" t="str">
        <f>IF(ISERROR(MATCH(Table18[[#This Row], [Degree Duration]],$BB$3:$BB$12,0)),"0", "1")</f>
        <v>0</v>
      </c>
      <c r="AO1987" s="2" t="str">
        <f>IF(ISERROR(MATCH(#REF!,#REF!,0)),"0", "1")</f>
        <v>0</v>
      </c>
      <c r="AP1987" s="2" t="str">
        <f>IF(ISERROR(MATCH(Table18[[#This Row], [Batch Start Year]],$BC$2:$BC$23,0)),"0", "1")</f>
        <v>0</v>
      </c>
      <c r="AQ1987" s="2" t="str">
        <f>IF(ISERROR(MATCH(Table18[[#This Row], [Batch Start Semester]],$BD$2:$BD$5,0)),"0", "1")</f>
        <v>0</v>
      </c>
      <c r="AR1987" s="2" t="str">
        <f>IF(ISERROR(MATCH(Table18[[#This Row], [Batch Session ]],$BE$2:$BE$5,0)),"0", "1")</f>
        <v>0</v>
      </c>
      <c r="AS1987" s="2" t="str">
        <f>IF(ISERROR(MATCH(Table18[[#This Row], [Current Semester Number ]],$BF$2:$BF$12,0)),"0", "1")</f>
        <v>0</v>
      </c>
      <c r="AT1987" s="2" t="str">
        <f>IF(ISERROR(MATCH(Table18[[#This Row], [Gender]],$BG$2:$BG$4,0)),"0", "1")</f>
        <v>0</v>
      </c>
      <c r="AU1987" s="2" t="str">
        <f>IF(ISERROR(MATCH(Table18[[#This Row], [Quota Type]],$BH$2:$BH$12,0)),"0", "1")</f>
        <v>0</v>
      </c>
      <c r="AV1987" s="2" t="str">
        <f>IF(ISERROR(MATCH(Table18[[#This Row], [Different Ability Type (only for Differently abled students)]],$BI$2:$BI$8,0)),"0", "1")</f>
        <v>0</v>
      </c>
      <c r="AW1987" s="2"/>
      <c r="AX1987" s="2"/>
      <c r="AY1987" s="2"/>
      <c r="AZ1987" s="2"/>
    </row>
    <row r="1988" ht="14.25">
      <c r="A1988" s="23"/>
      <c r="B1988" s="23"/>
      <c r="C1988" s="23"/>
      <c r="D1988" s="23"/>
      <c r="E1988" s="23"/>
      <c r="F1988" s="23"/>
      <c r="G1988" s="24"/>
      <c r="H1988" s="25"/>
      <c r="I1988" s="26"/>
      <c r="J1988" s="27"/>
      <c r="K1988" s="27"/>
      <c r="L1988" s="27"/>
      <c r="M1988" s="26"/>
      <c r="N1988" s="28"/>
      <c r="O1988" s="29"/>
      <c r="P1988" s="30"/>
      <c r="Q1988" s="30"/>
      <c r="R1988" s="30"/>
      <c r="S1988" s="31"/>
      <c r="T1988" s="26"/>
      <c r="U1988" s="27"/>
      <c r="V1988" s="82"/>
      <c r="W1988" s="83"/>
      <c r="X1988" s="27"/>
      <c r="Y1988" s="36"/>
      <c r="Z1988" s="27"/>
      <c r="AA1988" s="37"/>
      <c r="AB1988" s="38"/>
      <c r="AC1988" s="39"/>
      <c r="AD1988" s="40"/>
      <c r="AK1988" s="2" t="str">
        <f>IF(ISERROR(MATCH(Table18[[#This Row], [Sector of College]],$AY$2:$AY$4,0)),"0", "1")</f>
        <v>0</v>
      </c>
      <c r="AL1988" s="2" t="str">
        <f>IF(ISERROR(MATCH(Table18[[#This Row], [Type of College]],$AZ$2:$AZ$4,0)),"0", "1")</f>
        <v>0</v>
      </c>
      <c r="AM1988" s="2" t="str">
        <f>IF(ISERROR(MATCH(Table18[[#This Row], [College Category]],$BA$2:$BA$15,0)),"0", "1")</f>
        <v>0</v>
      </c>
      <c r="AN1988" s="2" t="str">
        <f>IF(ISERROR(MATCH(Table18[[#This Row], [Degree Duration]],$BB$3:$BB$12,0)),"0", "1")</f>
        <v>0</v>
      </c>
      <c r="AO1988" s="2" t="str">
        <f>IF(ISERROR(MATCH(#REF!,#REF!,0)),"0", "1")</f>
        <v>0</v>
      </c>
      <c r="AP1988" s="2" t="str">
        <f>IF(ISERROR(MATCH(Table18[[#This Row], [Batch Start Year]],$BC$2:$BC$23,0)),"0", "1")</f>
        <v>0</v>
      </c>
      <c r="AQ1988" s="2" t="str">
        <f>IF(ISERROR(MATCH(Table18[[#This Row], [Batch Start Semester]],$BD$2:$BD$5,0)),"0", "1")</f>
        <v>0</v>
      </c>
      <c r="AR1988" s="2" t="str">
        <f>IF(ISERROR(MATCH(Table18[[#This Row], [Batch Session ]],$BE$2:$BE$5,0)),"0", "1")</f>
        <v>0</v>
      </c>
      <c r="AS1988" s="2" t="str">
        <f>IF(ISERROR(MATCH(Table18[[#This Row], [Current Semester Number ]],$BF$2:$BF$12,0)),"0", "1")</f>
        <v>0</v>
      </c>
      <c r="AT1988" s="2" t="str">
        <f>IF(ISERROR(MATCH(Table18[[#This Row], [Gender]],$BG$2:$BG$4,0)),"0", "1")</f>
        <v>0</v>
      </c>
      <c r="AU1988" s="2" t="str">
        <f>IF(ISERROR(MATCH(Table18[[#This Row], [Quota Type]],$BH$2:$BH$12,0)),"0", "1")</f>
        <v>0</v>
      </c>
      <c r="AV1988" s="2" t="str">
        <f>IF(ISERROR(MATCH(Table18[[#This Row], [Different Ability Type (only for Differently abled students)]],$BI$2:$BI$8,0)),"0", "1")</f>
        <v>0</v>
      </c>
      <c r="AW1988" s="2"/>
      <c r="AX1988" s="2"/>
      <c r="AY1988" s="2"/>
      <c r="AZ1988" s="2"/>
    </row>
    <row r="1989" ht="14.25">
      <c r="A1989" s="23"/>
      <c r="B1989" s="23"/>
      <c r="C1989" s="23"/>
      <c r="D1989" s="23"/>
      <c r="E1989" s="23"/>
      <c r="F1989" s="23"/>
      <c r="G1989" s="24"/>
      <c r="H1989" s="25"/>
      <c r="I1989" s="26"/>
      <c r="J1989" s="27"/>
      <c r="K1989" s="27"/>
      <c r="L1989" s="27"/>
      <c r="M1989" s="26"/>
      <c r="N1989" s="28"/>
      <c r="O1989" s="29"/>
      <c r="P1989" s="30"/>
      <c r="Q1989" s="30"/>
      <c r="R1989" s="30"/>
      <c r="S1989" s="31"/>
      <c r="T1989" s="26"/>
      <c r="U1989" s="27"/>
      <c r="V1989" s="82"/>
      <c r="W1989" s="83"/>
      <c r="X1989" s="27"/>
      <c r="Y1989" s="36"/>
      <c r="Z1989" s="27"/>
      <c r="AA1989" s="37"/>
      <c r="AB1989" s="38"/>
      <c r="AC1989" s="39"/>
      <c r="AD1989" s="40"/>
      <c r="AK1989" s="2" t="str">
        <f>IF(ISERROR(MATCH(Table18[[#This Row], [Sector of College]],$AY$2:$AY$4,0)),"0", "1")</f>
        <v>0</v>
      </c>
      <c r="AL1989" s="2" t="str">
        <f>IF(ISERROR(MATCH(Table18[[#This Row], [Type of College]],$AZ$2:$AZ$4,0)),"0", "1")</f>
        <v>0</v>
      </c>
      <c r="AM1989" s="2" t="str">
        <f>IF(ISERROR(MATCH(Table18[[#This Row], [College Category]],$BA$2:$BA$15,0)),"0", "1")</f>
        <v>0</v>
      </c>
      <c r="AN1989" s="2" t="str">
        <f>IF(ISERROR(MATCH(Table18[[#This Row], [Degree Duration]],$BB$3:$BB$12,0)),"0", "1")</f>
        <v>0</v>
      </c>
      <c r="AO1989" s="2" t="str">
        <f>IF(ISERROR(MATCH(#REF!,#REF!,0)),"0", "1")</f>
        <v>0</v>
      </c>
      <c r="AP1989" s="2" t="str">
        <f>IF(ISERROR(MATCH(Table18[[#This Row], [Batch Start Year]],$BC$2:$BC$23,0)),"0", "1")</f>
        <v>0</v>
      </c>
      <c r="AQ1989" s="2" t="str">
        <f>IF(ISERROR(MATCH(Table18[[#This Row], [Batch Start Semester]],$BD$2:$BD$5,0)),"0", "1")</f>
        <v>0</v>
      </c>
      <c r="AR1989" s="2" t="str">
        <f>IF(ISERROR(MATCH(Table18[[#This Row], [Batch Session ]],$BE$2:$BE$5,0)),"0", "1")</f>
        <v>0</v>
      </c>
      <c r="AS1989" s="2" t="str">
        <f>IF(ISERROR(MATCH(Table18[[#This Row], [Current Semester Number ]],$BF$2:$BF$12,0)),"0", "1")</f>
        <v>0</v>
      </c>
      <c r="AT1989" s="2" t="str">
        <f>IF(ISERROR(MATCH(Table18[[#This Row], [Gender]],$BG$2:$BG$4,0)),"0", "1")</f>
        <v>0</v>
      </c>
      <c r="AU1989" s="2" t="str">
        <f>IF(ISERROR(MATCH(Table18[[#This Row], [Quota Type]],$BH$2:$BH$12,0)),"0", "1")</f>
        <v>0</v>
      </c>
      <c r="AV1989" s="2" t="str">
        <f>IF(ISERROR(MATCH(Table18[[#This Row], [Different Ability Type (only for Differently abled students)]],$BI$2:$BI$8,0)),"0", "1")</f>
        <v>0</v>
      </c>
      <c r="AW1989" s="2"/>
      <c r="AX1989" s="2"/>
      <c r="AY1989" s="2"/>
      <c r="AZ1989" s="2"/>
    </row>
    <row r="1990" ht="14.25">
      <c r="A1990" s="23"/>
      <c r="B1990" s="23"/>
      <c r="C1990" s="23"/>
      <c r="D1990" s="23"/>
      <c r="E1990" s="23"/>
      <c r="F1990" s="23"/>
      <c r="G1990" s="24"/>
      <c r="H1990" s="25"/>
      <c r="I1990" s="26"/>
      <c r="J1990" s="27"/>
      <c r="K1990" s="27"/>
      <c r="L1990" s="27"/>
      <c r="M1990" s="26"/>
      <c r="N1990" s="28"/>
      <c r="O1990" s="29"/>
      <c r="P1990" s="30"/>
      <c r="Q1990" s="30"/>
      <c r="R1990" s="30"/>
      <c r="S1990" s="31"/>
      <c r="T1990" s="26"/>
      <c r="U1990" s="27"/>
      <c r="V1990" s="82"/>
      <c r="W1990" s="83"/>
      <c r="X1990" s="27"/>
      <c r="Y1990" s="36"/>
      <c r="Z1990" s="27"/>
      <c r="AA1990" s="37"/>
      <c r="AB1990" s="38"/>
      <c r="AC1990" s="39"/>
      <c r="AD1990" s="40"/>
      <c r="AK1990" s="2" t="str">
        <f>IF(ISERROR(MATCH(Table18[[#This Row], [Sector of College]],$AY$2:$AY$4,0)),"0", "1")</f>
        <v>0</v>
      </c>
      <c r="AL1990" s="2" t="str">
        <f>IF(ISERROR(MATCH(Table18[[#This Row], [Type of College]],$AZ$2:$AZ$4,0)),"0", "1")</f>
        <v>0</v>
      </c>
      <c r="AM1990" s="2" t="str">
        <f>IF(ISERROR(MATCH(Table18[[#This Row], [College Category]],$BA$2:$BA$15,0)),"0", "1")</f>
        <v>0</v>
      </c>
      <c r="AN1990" s="2" t="str">
        <f>IF(ISERROR(MATCH(Table18[[#This Row], [Degree Duration]],$BB$3:$BB$12,0)),"0", "1")</f>
        <v>0</v>
      </c>
      <c r="AO1990" s="2" t="str">
        <f>IF(ISERROR(MATCH(#REF!,#REF!,0)),"0", "1")</f>
        <v>0</v>
      </c>
      <c r="AP1990" s="2" t="str">
        <f>IF(ISERROR(MATCH(Table18[[#This Row], [Batch Start Year]],$BC$2:$BC$23,0)),"0", "1")</f>
        <v>0</v>
      </c>
      <c r="AQ1990" s="2" t="str">
        <f>IF(ISERROR(MATCH(Table18[[#This Row], [Batch Start Semester]],$BD$2:$BD$5,0)),"0", "1")</f>
        <v>0</v>
      </c>
      <c r="AR1990" s="2" t="str">
        <f>IF(ISERROR(MATCH(Table18[[#This Row], [Batch Session ]],$BE$2:$BE$5,0)),"0", "1")</f>
        <v>0</v>
      </c>
      <c r="AS1990" s="2" t="str">
        <f>IF(ISERROR(MATCH(Table18[[#This Row], [Current Semester Number ]],$BF$2:$BF$12,0)),"0", "1")</f>
        <v>0</v>
      </c>
      <c r="AT1990" s="2" t="str">
        <f>IF(ISERROR(MATCH(Table18[[#This Row], [Gender]],$BG$2:$BG$4,0)),"0", "1")</f>
        <v>0</v>
      </c>
      <c r="AU1990" s="2" t="str">
        <f>IF(ISERROR(MATCH(Table18[[#This Row], [Quota Type]],$BH$2:$BH$12,0)),"0", "1")</f>
        <v>0</v>
      </c>
      <c r="AV1990" s="2" t="str">
        <f>IF(ISERROR(MATCH(Table18[[#This Row], [Different Ability Type (only for Differently abled students)]],$BI$2:$BI$8,0)),"0", "1")</f>
        <v>0</v>
      </c>
      <c r="AW1990" s="2"/>
      <c r="AX1990" s="2"/>
      <c r="AY1990" s="2"/>
      <c r="AZ1990" s="2"/>
    </row>
    <row r="1991" ht="14.25">
      <c r="A1991" s="23"/>
      <c r="B1991" s="23"/>
      <c r="C1991" s="23"/>
      <c r="D1991" s="23"/>
      <c r="E1991" s="23"/>
      <c r="F1991" s="23"/>
      <c r="G1991" s="24"/>
      <c r="H1991" s="25"/>
      <c r="I1991" s="26"/>
      <c r="J1991" s="27"/>
      <c r="K1991" s="27"/>
      <c r="L1991" s="27"/>
      <c r="M1991" s="26"/>
      <c r="N1991" s="28"/>
      <c r="O1991" s="29"/>
      <c r="P1991" s="30"/>
      <c r="Q1991" s="30"/>
      <c r="R1991" s="30"/>
      <c r="S1991" s="31"/>
      <c r="T1991" s="26"/>
      <c r="U1991" s="27"/>
      <c r="V1991" s="82"/>
      <c r="W1991" s="83"/>
      <c r="X1991" s="27"/>
      <c r="Y1991" s="36"/>
      <c r="Z1991" s="27"/>
      <c r="AA1991" s="37"/>
      <c r="AB1991" s="38"/>
      <c r="AC1991" s="39"/>
      <c r="AD1991" s="40"/>
      <c r="AK1991" s="2" t="str">
        <f>IF(ISERROR(MATCH(Table18[[#This Row], [Sector of College]],$AY$2:$AY$4,0)),"0", "1")</f>
        <v>0</v>
      </c>
      <c r="AL1991" s="2" t="str">
        <f>IF(ISERROR(MATCH(Table18[[#This Row], [Type of College]],$AZ$2:$AZ$4,0)),"0", "1")</f>
        <v>0</v>
      </c>
      <c r="AM1991" s="2" t="str">
        <f>IF(ISERROR(MATCH(Table18[[#This Row], [College Category]],$BA$2:$BA$15,0)),"0", "1")</f>
        <v>0</v>
      </c>
      <c r="AN1991" s="2" t="str">
        <f>IF(ISERROR(MATCH(Table18[[#This Row], [Degree Duration]],$BB$3:$BB$12,0)),"0", "1")</f>
        <v>0</v>
      </c>
      <c r="AO1991" s="2" t="str">
        <f>IF(ISERROR(MATCH(#REF!,#REF!,0)),"0", "1")</f>
        <v>0</v>
      </c>
      <c r="AP1991" s="2" t="str">
        <f>IF(ISERROR(MATCH(Table18[[#This Row], [Batch Start Year]],$BC$2:$BC$23,0)),"0", "1")</f>
        <v>0</v>
      </c>
      <c r="AQ1991" s="2" t="str">
        <f>IF(ISERROR(MATCH(Table18[[#This Row], [Batch Start Semester]],$BD$2:$BD$5,0)),"0", "1")</f>
        <v>0</v>
      </c>
      <c r="AR1991" s="2" t="str">
        <f>IF(ISERROR(MATCH(Table18[[#This Row], [Batch Session ]],$BE$2:$BE$5,0)),"0", "1")</f>
        <v>0</v>
      </c>
      <c r="AS1991" s="2" t="str">
        <f>IF(ISERROR(MATCH(Table18[[#This Row], [Current Semester Number ]],$BF$2:$BF$12,0)),"0", "1")</f>
        <v>0</v>
      </c>
      <c r="AT1991" s="2" t="str">
        <f>IF(ISERROR(MATCH(Table18[[#This Row], [Gender]],$BG$2:$BG$4,0)),"0", "1")</f>
        <v>0</v>
      </c>
      <c r="AU1991" s="2" t="str">
        <f>IF(ISERROR(MATCH(Table18[[#This Row], [Quota Type]],$BH$2:$BH$12,0)),"0", "1")</f>
        <v>0</v>
      </c>
      <c r="AV1991" s="2" t="str">
        <f>IF(ISERROR(MATCH(Table18[[#This Row], [Different Ability Type (only for Differently abled students)]],$BI$2:$BI$8,0)),"0", "1")</f>
        <v>0</v>
      </c>
      <c r="AW1991" s="2"/>
      <c r="AX1991" s="2"/>
      <c r="AY1991" s="2"/>
      <c r="AZ1991" s="2"/>
    </row>
    <row r="1992" ht="14.25">
      <c r="A1992" s="23"/>
      <c r="B1992" s="23"/>
      <c r="C1992" s="23"/>
      <c r="D1992" s="23"/>
      <c r="E1992" s="23"/>
      <c r="F1992" s="23"/>
      <c r="G1992" s="24"/>
      <c r="H1992" s="25"/>
      <c r="I1992" s="26"/>
      <c r="J1992" s="27"/>
      <c r="K1992" s="27"/>
      <c r="L1992" s="27"/>
      <c r="M1992" s="26"/>
      <c r="N1992" s="28"/>
      <c r="O1992" s="29"/>
      <c r="P1992" s="30"/>
      <c r="Q1992" s="30"/>
      <c r="R1992" s="30"/>
      <c r="S1992" s="31"/>
      <c r="T1992" s="26"/>
      <c r="U1992" s="27"/>
      <c r="V1992" s="82"/>
      <c r="W1992" s="83"/>
      <c r="X1992" s="27"/>
      <c r="Y1992" s="36"/>
      <c r="Z1992" s="27"/>
      <c r="AA1992" s="37"/>
      <c r="AB1992" s="38"/>
      <c r="AC1992" s="39"/>
      <c r="AD1992" s="40"/>
      <c r="AK1992" s="2" t="str">
        <f>IF(ISERROR(MATCH(Table18[[#This Row], [Sector of College]],$AY$2:$AY$4,0)),"0", "1")</f>
        <v>0</v>
      </c>
      <c r="AL1992" s="2" t="str">
        <f>IF(ISERROR(MATCH(Table18[[#This Row], [Type of College]],$AZ$2:$AZ$4,0)),"0", "1")</f>
        <v>0</v>
      </c>
      <c r="AM1992" s="2" t="str">
        <f>IF(ISERROR(MATCH(Table18[[#This Row], [College Category]],$BA$2:$BA$15,0)),"0", "1")</f>
        <v>0</v>
      </c>
      <c r="AN1992" s="2" t="str">
        <f>IF(ISERROR(MATCH(Table18[[#This Row], [Degree Duration]],$BB$3:$BB$12,0)),"0", "1")</f>
        <v>0</v>
      </c>
      <c r="AO1992" s="2" t="str">
        <f>IF(ISERROR(MATCH(#REF!,#REF!,0)),"0", "1")</f>
        <v>0</v>
      </c>
      <c r="AP1992" s="2" t="str">
        <f>IF(ISERROR(MATCH(Table18[[#This Row], [Batch Start Year]],$BC$2:$BC$23,0)),"0", "1")</f>
        <v>0</v>
      </c>
      <c r="AQ1992" s="2" t="str">
        <f>IF(ISERROR(MATCH(Table18[[#This Row], [Batch Start Semester]],$BD$2:$BD$5,0)),"0", "1")</f>
        <v>0</v>
      </c>
      <c r="AR1992" s="2" t="str">
        <f>IF(ISERROR(MATCH(Table18[[#This Row], [Batch Session ]],$BE$2:$BE$5,0)),"0", "1")</f>
        <v>0</v>
      </c>
      <c r="AS1992" s="2" t="str">
        <f>IF(ISERROR(MATCH(Table18[[#This Row], [Current Semester Number ]],$BF$2:$BF$12,0)),"0", "1")</f>
        <v>0</v>
      </c>
      <c r="AT1992" s="2" t="str">
        <f>IF(ISERROR(MATCH(Table18[[#This Row], [Gender]],$BG$2:$BG$4,0)),"0", "1")</f>
        <v>0</v>
      </c>
      <c r="AU1992" s="2" t="str">
        <f>IF(ISERROR(MATCH(Table18[[#This Row], [Quota Type]],$BH$2:$BH$12,0)),"0", "1")</f>
        <v>0</v>
      </c>
      <c r="AV1992" s="2" t="str">
        <f>IF(ISERROR(MATCH(Table18[[#This Row], [Different Ability Type (only for Differently abled students)]],$BI$2:$BI$8,0)),"0", "1")</f>
        <v>0</v>
      </c>
      <c r="AW1992" s="2"/>
      <c r="AX1992" s="2"/>
      <c r="AY1992" s="2"/>
      <c r="AZ1992" s="2"/>
    </row>
    <row r="1993" ht="14.25">
      <c r="A1993" s="23"/>
      <c r="B1993" s="23"/>
      <c r="C1993" s="23"/>
      <c r="D1993" s="23"/>
      <c r="E1993" s="23"/>
      <c r="F1993" s="23"/>
      <c r="G1993" s="24"/>
      <c r="H1993" s="25"/>
      <c r="I1993" s="26"/>
      <c r="J1993" s="27"/>
      <c r="K1993" s="27"/>
      <c r="L1993" s="27"/>
      <c r="M1993" s="26"/>
      <c r="N1993" s="28"/>
      <c r="O1993" s="29"/>
      <c r="P1993" s="30"/>
      <c r="Q1993" s="30"/>
      <c r="R1993" s="30"/>
      <c r="S1993" s="31"/>
      <c r="T1993" s="26"/>
      <c r="U1993" s="27"/>
      <c r="V1993" s="82"/>
      <c r="W1993" s="83"/>
      <c r="X1993" s="27"/>
      <c r="Y1993" s="36"/>
      <c r="Z1993" s="27"/>
      <c r="AA1993" s="37"/>
      <c r="AB1993" s="38"/>
      <c r="AC1993" s="39"/>
      <c r="AD1993" s="40"/>
      <c r="AK1993" s="2" t="str">
        <f>IF(ISERROR(MATCH(Table18[[#This Row], [Sector of College]],$AY$2:$AY$4,0)),"0", "1")</f>
        <v>0</v>
      </c>
      <c r="AL1993" s="2" t="str">
        <f>IF(ISERROR(MATCH(Table18[[#This Row], [Type of College]],$AZ$2:$AZ$4,0)),"0", "1")</f>
        <v>0</v>
      </c>
      <c r="AM1993" s="2" t="str">
        <f>IF(ISERROR(MATCH(Table18[[#This Row], [College Category]],$BA$2:$BA$15,0)),"0", "1")</f>
        <v>0</v>
      </c>
      <c r="AN1993" s="2" t="str">
        <f>IF(ISERROR(MATCH(Table18[[#This Row], [Degree Duration]],$BB$3:$BB$12,0)),"0", "1")</f>
        <v>0</v>
      </c>
      <c r="AO1993" s="2" t="str">
        <f>IF(ISERROR(MATCH(#REF!,#REF!,0)),"0", "1")</f>
        <v>0</v>
      </c>
      <c r="AP1993" s="2" t="str">
        <f>IF(ISERROR(MATCH(Table18[[#This Row], [Batch Start Year]],$BC$2:$BC$23,0)),"0", "1")</f>
        <v>0</v>
      </c>
      <c r="AQ1993" s="2" t="str">
        <f>IF(ISERROR(MATCH(Table18[[#This Row], [Batch Start Semester]],$BD$2:$BD$5,0)),"0", "1")</f>
        <v>0</v>
      </c>
      <c r="AR1993" s="2" t="str">
        <f>IF(ISERROR(MATCH(Table18[[#This Row], [Batch Session ]],$BE$2:$BE$5,0)),"0", "1")</f>
        <v>0</v>
      </c>
      <c r="AS1993" s="2" t="str">
        <f>IF(ISERROR(MATCH(Table18[[#This Row], [Current Semester Number ]],$BF$2:$BF$12,0)),"0", "1")</f>
        <v>0</v>
      </c>
      <c r="AT1993" s="2" t="str">
        <f>IF(ISERROR(MATCH(Table18[[#This Row], [Gender]],$BG$2:$BG$4,0)),"0", "1")</f>
        <v>0</v>
      </c>
      <c r="AU1993" s="2" t="str">
        <f>IF(ISERROR(MATCH(Table18[[#This Row], [Quota Type]],$BH$2:$BH$12,0)),"0", "1")</f>
        <v>0</v>
      </c>
      <c r="AV1993" s="2" t="str">
        <f>IF(ISERROR(MATCH(Table18[[#This Row], [Different Ability Type (only for Differently abled students)]],$BI$2:$BI$8,0)),"0", "1")</f>
        <v>0</v>
      </c>
      <c r="AW1993" s="2"/>
      <c r="AX1993" s="2"/>
      <c r="AY1993" s="2"/>
      <c r="AZ1993" s="2"/>
    </row>
    <row r="1994" ht="14.25">
      <c r="A1994" s="23"/>
      <c r="B1994" s="23"/>
      <c r="C1994" s="23"/>
      <c r="D1994" s="23"/>
      <c r="E1994" s="23"/>
      <c r="F1994" s="23"/>
      <c r="G1994" s="24"/>
      <c r="H1994" s="25"/>
      <c r="I1994" s="26"/>
      <c r="J1994" s="27"/>
      <c r="K1994" s="27"/>
      <c r="L1994" s="27"/>
      <c r="M1994" s="26"/>
      <c r="N1994" s="28"/>
      <c r="O1994" s="29"/>
      <c r="P1994" s="30"/>
      <c r="Q1994" s="30"/>
      <c r="R1994" s="30"/>
      <c r="S1994" s="31"/>
      <c r="T1994" s="26"/>
      <c r="U1994" s="27"/>
      <c r="V1994" s="82"/>
      <c r="W1994" s="83"/>
      <c r="X1994" s="27"/>
      <c r="Y1994" s="36"/>
      <c r="Z1994" s="27"/>
      <c r="AA1994" s="37"/>
      <c r="AB1994" s="38"/>
      <c r="AC1994" s="39"/>
      <c r="AD1994" s="40"/>
      <c r="AK1994" s="2" t="str">
        <f>IF(ISERROR(MATCH(Table18[[#This Row], [Sector of College]],$AY$2:$AY$4,0)),"0", "1")</f>
        <v>0</v>
      </c>
      <c r="AL1994" s="2" t="str">
        <f>IF(ISERROR(MATCH(Table18[[#This Row], [Type of College]],$AZ$2:$AZ$4,0)),"0", "1")</f>
        <v>0</v>
      </c>
      <c r="AM1994" s="2" t="str">
        <f>IF(ISERROR(MATCH(Table18[[#This Row], [College Category]],$BA$2:$BA$15,0)),"0", "1")</f>
        <v>0</v>
      </c>
      <c r="AN1994" s="2" t="str">
        <f>IF(ISERROR(MATCH(Table18[[#This Row], [Degree Duration]],$BB$3:$BB$12,0)),"0", "1")</f>
        <v>0</v>
      </c>
      <c r="AO1994" s="2" t="str">
        <f>IF(ISERROR(MATCH(#REF!,#REF!,0)),"0", "1")</f>
        <v>0</v>
      </c>
      <c r="AP1994" s="2" t="str">
        <f>IF(ISERROR(MATCH(Table18[[#This Row], [Batch Start Year]],$BC$2:$BC$23,0)),"0", "1")</f>
        <v>0</v>
      </c>
      <c r="AQ1994" s="2" t="str">
        <f>IF(ISERROR(MATCH(Table18[[#This Row], [Batch Start Semester]],$BD$2:$BD$5,0)),"0", "1")</f>
        <v>0</v>
      </c>
      <c r="AR1994" s="2" t="str">
        <f>IF(ISERROR(MATCH(Table18[[#This Row], [Batch Session ]],$BE$2:$BE$5,0)),"0", "1")</f>
        <v>0</v>
      </c>
      <c r="AS1994" s="2" t="str">
        <f>IF(ISERROR(MATCH(Table18[[#This Row], [Current Semester Number ]],$BF$2:$BF$12,0)),"0", "1")</f>
        <v>0</v>
      </c>
      <c r="AT1994" s="2" t="str">
        <f>IF(ISERROR(MATCH(Table18[[#This Row], [Gender]],$BG$2:$BG$4,0)),"0", "1")</f>
        <v>0</v>
      </c>
      <c r="AU1994" s="2" t="str">
        <f>IF(ISERROR(MATCH(Table18[[#This Row], [Quota Type]],$BH$2:$BH$12,0)),"0", "1")</f>
        <v>0</v>
      </c>
      <c r="AV1994" s="2" t="str">
        <f>IF(ISERROR(MATCH(Table18[[#This Row], [Different Ability Type (only for Differently abled students)]],$BI$2:$BI$8,0)),"0", "1")</f>
        <v>0</v>
      </c>
      <c r="AW1994" s="2"/>
      <c r="AX1994" s="2"/>
      <c r="AY1994" s="2"/>
      <c r="AZ1994" s="2"/>
    </row>
    <row r="1995" ht="14.25">
      <c r="A1995" s="23"/>
      <c r="B1995" s="23"/>
      <c r="C1995" s="23"/>
      <c r="D1995" s="23"/>
      <c r="E1995" s="23"/>
      <c r="F1995" s="23"/>
      <c r="G1995" s="24"/>
      <c r="H1995" s="25"/>
      <c r="I1995" s="26"/>
      <c r="J1995" s="27"/>
      <c r="K1995" s="27"/>
      <c r="L1995" s="27"/>
      <c r="M1995" s="26"/>
      <c r="N1995" s="28"/>
      <c r="O1995" s="29"/>
      <c r="P1995" s="30"/>
      <c r="Q1995" s="30"/>
      <c r="R1995" s="30"/>
      <c r="S1995" s="31"/>
      <c r="T1995" s="26"/>
      <c r="U1995" s="27"/>
      <c r="V1995" s="82"/>
      <c r="W1995" s="83"/>
      <c r="X1995" s="27"/>
      <c r="Y1995" s="36"/>
      <c r="Z1995" s="27"/>
      <c r="AA1995" s="37"/>
      <c r="AB1995" s="38"/>
      <c r="AC1995" s="39"/>
      <c r="AD1995" s="40"/>
      <c r="AN1995" s="2"/>
      <c r="AO1995" s="2"/>
      <c r="AP1995" s="2"/>
      <c r="AQ1995" s="2"/>
      <c r="AR1995" s="2"/>
      <c r="AS1995" s="2"/>
    </row>
    <row r="1996" ht="14.25">
      <c r="A1996" s="23"/>
      <c r="B1996" s="23"/>
      <c r="C1996" s="23"/>
      <c r="D1996" s="23"/>
      <c r="E1996" s="23"/>
      <c r="F1996" s="23"/>
      <c r="G1996" s="24"/>
      <c r="H1996" s="25"/>
      <c r="I1996" s="26"/>
      <c r="J1996" s="27"/>
      <c r="K1996" s="27"/>
      <c r="L1996" s="27"/>
      <c r="M1996" s="26"/>
      <c r="N1996" s="28"/>
      <c r="O1996" s="29"/>
      <c r="P1996" s="30"/>
      <c r="Q1996" s="30"/>
      <c r="R1996" s="30"/>
      <c r="S1996" s="31"/>
      <c r="T1996" s="26"/>
      <c r="U1996" s="27"/>
      <c r="V1996" s="82"/>
      <c r="W1996" s="83"/>
      <c r="X1996" s="27"/>
      <c r="Y1996" s="36"/>
      <c r="Z1996" s="27"/>
      <c r="AA1996" s="37"/>
      <c r="AB1996" s="38"/>
      <c r="AC1996" s="39"/>
      <c r="AD1996" s="40"/>
      <c r="AN1996" s="2" t="str">
        <f>IF(ISERROR(MATCH(Table18[[#This Row], [Degree Duration]],$BB$3:$BB$12,0)),"0", "1")</f>
        <v>0</v>
      </c>
      <c r="AO1996" s="2" t="str">
        <f>IF(ISERROR(MATCH(#REF!,#REF!,0)),"0", "1")</f>
        <v>0</v>
      </c>
      <c r="AP1996" s="2" t="str">
        <f>IF(ISERROR(MATCH(Table18[[#This Row], [Batch Start Year]],$BC$2:$BC$23,0)),"0", "1")</f>
        <v>0</v>
      </c>
      <c r="AQ1996" s="2" t="str">
        <f>IF(ISERROR(MATCH(Table18[[#This Row], [Batch Start Semester]],$BD$3:$BD$5,0)),"0", "1")</f>
        <v>0</v>
      </c>
      <c r="AR1996" s="2" t="str">
        <f>IF(ISERROR(MATCH(Table18[[#This Row], [Batch Session ]],$BE$3:$BE$5,0)),"0", "1")</f>
        <v>0</v>
      </c>
      <c r="AS1996" s="2" t="str">
        <f>IF(ISERROR(MATCH(Table18[[#This Row], [Current Semester Number ]],$BF$3:$BF$12,0)),"0", "1")</f>
        <v>0</v>
      </c>
    </row>
    <row r="1997" ht="14.25">
      <c r="A1997" s="23"/>
      <c r="B1997" s="23"/>
      <c r="C1997" s="23"/>
      <c r="D1997" s="23"/>
      <c r="E1997" s="23"/>
      <c r="F1997" s="23"/>
      <c r="G1997" s="24"/>
      <c r="H1997" s="25"/>
      <c r="I1997" s="26"/>
      <c r="J1997" s="27"/>
      <c r="K1997" s="27"/>
      <c r="L1997" s="27"/>
      <c r="M1997" s="26"/>
      <c r="N1997" s="28"/>
      <c r="O1997" s="29"/>
      <c r="P1997" s="30"/>
      <c r="Q1997" s="30"/>
      <c r="R1997" s="30"/>
      <c r="S1997" s="31"/>
      <c r="T1997" s="26"/>
      <c r="U1997" s="27"/>
      <c r="V1997" s="82"/>
      <c r="W1997" s="83"/>
      <c r="X1997" s="27"/>
      <c r="Y1997" s="36"/>
      <c r="Z1997" s="27"/>
      <c r="AA1997" s="37"/>
      <c r="AB1997" s="38"/>
      <c r="AC1997" s="39"/>
      <c r="AD1997" s="40"/>
      <c r="AN1997" s="2" t="str">
        <f>IF(ISERROR(MATCH(Table18[[#This Row], [Degree Duration]],$BB$3:$BB$12,0)),"0", "1")</f>
        <v>0</v>
      </c>
      <c r="AO1997" s="2" t="str">
        <f>IF(ISERROR(MATCH(#REF!,#REF!,0)),"0", "1")</f>
        <v>0</v>
      </c>
      <c r="AP1997" s="2" t="str">
        <f>IF(ISERROR(MATCH(Table18[[#This Row], [Batch Start Year]],$BC$2:$BC$23,0)),"0", "1")</f>
        <v>0</v>
      </c>
      <c r="AQ1997" s="2" t="str">
        <f>IF(ISERROR(MATCH(Table18[[#This Row], [Batch Start Semester]],$BD$3:$BD$5,0)),"0", "1")</f>
        <v>0</v>
      </c>
      <c r="AR1997" s="2" t="str">
        <f>IF(ISERROR(MATCH(Table18[[#This Row], [Batch Session ]],$BE$3:$BE$5,0)),"0", "1")</f>
        <v>0</v>
      </c>
      <c r="AS1997" s="2" t="str">
        <f>IF(ISERROR(MATCH(Table18[[#This Row], [Current Semester Number ]],$BF$3:$BF$12,0)),"0", "1")</f>
        <v>0</v>
      </c>
    </row>
    <row r="1998" ht="14.25">
      <c r="A1998" s="23"/>
      <c r="B1998" s="23"/>
      <c r="C1998" s="23"/>
      <c r="D1998" s="23"/>
      <c r="E1998" s="23"/>
      <c r="F1998" s="23"/>
      <c r="G1998" s="24"/>
      <c r="H1998" s="25"/>
      <c r="I1998" s="26"/>
      <c r="J1998" s="27"/>
      <c r="K1998" s="27"/>
      <c r="L1998" s="27"/>
      <c r="M1998" s="26"/>
      <c r="N1998" s="28"/>
      <c r="O1998" s="29"/>
      <c r="P1998" s="30"/>
      <c r="Q1998" s="30"/>
      <c r="R1998" s="30"/>
      <c r="S1998" s="31"/>
      <c r="T1998" s="26"/>
      <c r="U1998" s="27"/>
      <c r="V1998" s="82"/>
      <c r="W1998" s="83"/>
      <c r="X1998" s="27"/>
      <c r="Y1998" s="36"/>
      <c r="Z1998" s="27"/>
      <c r="AA1998" s="37"/>
      <c r="AB1998" s="38"/>
      <c r="AC1998" s="39"/>
      <c r="AD1998" s="40"/>
      <c r="AN1998" s="2" t="str">
        <f>IF(ISERROR(MATCH(Table18[[#This Row], [Degree Duration]],$BB$3:$BB$12,0)),"0", "1")</f>
        <v>0</v>
      </c>
      <c r="AO1998" s="2" t="str">
        <f>IF(ISERROR(MATCH(#REF!,#REF!,0)),"0", "1")</f>
        <v>0</v>
      </c>
      <c r="AP1998" s="2" t="str">
        <f>IF(ISERROR(MATCH(Table18[[#This Row], [Batch Start Year]],$BC$2:$BC$23,0)),"0", "1")</f>
        <v>0</v>
      </c>
      <c r="AQ1998" s="2" t="str">
        <f>IF(ISERROR(MATCH(Table18[[#This Row], [Batch Start Semester]],$BD$3:$BD$5,0)),"0", "1")</f>
        <v>0</v>
      </c>
      <c r="AR1998" s="2" t="str">
        <f>IF(ISERROR(MATCH(Table18[[#This Row], [Batch Session ]],$BE$3:$BE$5,0)),"0", "1")</f>
        <v>0</v>
      </c>
      <c r="AS1998" s="2" t="str">
        <f>IF(ISERROR(MATCH(Table18[[#This Row], [Current Semester Number ]],$BF$3:$BF$12,0)),"0", "1")</f>
        <v>0</v>
      </c>
    </row>
    <row r="1999" ht="14.25">
      <c r="A1999" s="23"/>
      <c r="B1999" s="23"/>
      <c r="C1999" s="23"/>
      <c r="D1999" s="23"/>
      <c r="E1999" s="23"/>
      <c r="F1999" s="23"/>
      <c r="G1999" s="24"/>
      <c r="H1999" s="25"/>
      <c r="I1999" s="26"/>
      <c r="J1999" s="27"/>
      <c r="K1999" s="27"/>
      <c r="L1999" s="27"/>
      <c r="M1999" s="26"/>
      <c r="N1999" s="28"/>
      <c r="O1999" s="29"/>
      <c r="P1999" s="30"/>
      <c r="Q1999" s="30"/>
      <c r="R1999" s="30"/>
      <c r="S1999" s="31"/>
      <c r="T1999" s="26"/>
      <c r="U1999" s="27"/>
      <c r="V1999" s="82"/>
      <c r="W1999" s="83"/>
      <c r="X1999" s="27"/>
      <c r="Y1999" s="36"/>
      <c r="Z1999" s="27"/>
      <c r="AA1999" s="37"/>
      <c r="AB1999" s="38"/>
      <c r="AC1999" s="39"/>
      <c r="AD1999" s="40"/>
      <c r="AN1999" s="2" t="str">
        <f>IF(ISERROR(MATCH(Table18[[#This Row], [Degree Duration]],$BB$3:$BB$12,0)),"0", "1")</f>
        <v>0</v>
      </c>
      <c r="AO1999" s="2" t="str">
        <f>IF(ISERROR(MATCH(#REF!,#REF!,0)),"0", "1")</f>
        <v>0</v>
      </c>
      <c r="AP1999" s="2" t="str">
        <f>IF(ISERROR(MATCH(Table18[[#This Row], [Batch Start Year]],$BC$2:$BC$23,0)),"0", "1")</f>
        <v>0</v>
      </c>
      <c r="AQ1999" s="2" t="str">
        <f>IF(ISERROR(MATCH(Table18[[#This Row], [Batch Start Semester]],$BD$3:$BD$5,0)),"0", "1")</f>
        <v>0</v>
      </c>
      <c r="AR1999" s="2" t="str">
        <f>IF(ISERROR(MATCH(Table18[[#This Row], [Batch Session ]],$BE$3:$BE$5,0)),"0", "1")</f>
        <v>0</v>
      </c>
      <c r="AS1999" s="2" t="str">
        <f>IF(ISERROR(MATCH(Table18[[#This Row], [Current Semester Number ]],$BF$3:$BF$12,0)),"0", "1")</f>
        <v>0</v>
      </c>
    </row>
  </sheetData>
  <sheetProtection autoFilter="0" pivotTables="0" sort="0"/>
  <conditionalFormatting sqref="X2:X1999 Z2:Z1999">
    <cfRule priority="1" dxfId="20" type="containsBlanks">
      <formula>LEN(TRIM(X2))=0</formula>
    </cfRule>
  </conditionalFormatting>
  <conditionalFormatting sqref="J2:L1999">
    <cfRule priority="2" dxfId="20" type="containsBlanks">
      <formula>LEN(TRIM(J2))=0</formula>
    </cfRule>
  </conditionalFormatting>
  <conditionalFormatting sqref="L2:L1999">
    <cfRule priority="3" dxfId="21" type="expression">
      <formula>$AM2 = "0"</formula>
    </cfRule>
  </conditionalFormatting>
  <conditionalFormatting sqref="K2:K1999">
    <cfRule priority="4" dxfId="21" type="expression">
      <formula>$AL2 = "0"</formula>
    </cfRule>
  </conditionalFormatting>
  <conditionalFormatting sqref="J2:J1999">
    <cfRule priority="5" dxfId="21" type="expression">
      <formula>$AK2 = "0"</formula>
    </cfRule>
  </conditionalFormatting>
  <conditionalFormatting sqref="Z2:Z1999">
    <cfRule priority="6" dxfId="21" type="expression">
      <formula>$AV2 = "0"</formula>
    </cfRule>
  </conditionalFormatting>
  <conditionalFormatting sqref="X2:X1999">
    <cfRule priority="7" dxfId="21" type="expression">
      <formula>$AU2 = "0"</formula>
    </cfRule>
  </conditionalFormatting>
  <conditionalFormatting sqref="N2:N1999">
    <cfRule priority="8" dxfId="20" type="containsBlanks">
      <formula>LEN(TRIM(N2))=0</formula>
    </cfRule>
    <cfRule priority="9" dxfId="21" type="expression">
      <formula>$AN2 = "0"</formula>
    </cfRule>
  </conditionalFormatting>
  <conditionalFormatting sqref="P2:S1999 U2:U1999 X2:X1999 Z2:Z1999">
    <cfRule priority="10" dxfId="20" type="containsBlanks">
      <formula>LEN(TRIM(P2))=0</formula>
    </cfRule>
  </conditionalFormatting>
  <conditionalFormatting sqref="N6:N1999 M2:M1999 O2:O1999 T2:T1999 V2:W1999 AB2:AB1999">
    <cfRule priority="11" dxfId="22" type="containsBlanks">
      <formula>LEN(TRIM(M2))=0</formula>
    </cfRule>
  </conditionalFormatting>
  <conditionalFormatting sqref="A2:H1999">
    <cfRule priority="12" dxfId="23" type="containsBlanks">
      <formula>LEN(TRIM(A2))=0</formula>
    </cfRule>
  </conditionalFormatting>
  <conditionalFormatting sqref="P2:P1999">
    <cfRule priority="13" dxfId="21" type="expression">
      <formula>$AP2 = "0"</formula>
    </cfRule>
  </conditionalFormatting>
  <conditionalFormatting sqref="Q2:Q1999">
    <cfRule priority="14" dxfId="21" type="expression">
      <formula>$AQ2 = "0"</formula>
    </cfRule>
  </conditionalFormatting>
  <conditionalFormatting sqref="R2:R1999">
    <cfRule priority="15" dxfId="21" type="expression">
      <formula>$AR2 = "0"</formula>
    </cfRule>
  </conditionalFormatting>
  <conditionalFormatting sqref="S2:S1999">
    <cfRule priority="16" dxfId="21" type="expression">
      <formula>$AS2 = "0"</formula>
    </cfRule>
  </conditionalFormatting>
  <conditionalFormatting sqref="U2:U1999">
    <cfRule priority="17" dxfId="21" type="expression">
      <formula>$AT2 = "0"</formula>
    </cfRule>
  </conditionalFormatting>
  <conditionalFormatting sqref="I2:I1999">
    <cfRule priority="18" dxfId="22" type="containsBlanks">
      <formula>LEN(TRIM(I2))=0</formula>
    </cfRule>
  </conditionalFormatting>
  <dataValidations count="17">
    <dataValidation type="textLength" allowBlank="1" operator="equal" showInputMessage="1" showErrorMessage="1" sqref="X2000:Y1048576">
      <formula1>13</formula1>
    </dataValidation>
    <dataValidation allowBlank="1" showInputMessage="1" showErrorMessage="1" sqref="AC1:AD1999 AA1:AA1999"/>
    <dataValidation type="textLength" allowBlank="1" operator="greaterThan" showInputMessage="1" showErrorMessage="1" errorTitle="Invalid Value" error="Value must contain atleast 1 Digit" sqref="O2:O1999">
      <formula1>0</formula1>
    </dataValidation>
    <dataValidation type="textLength" allowBlank="1" operator="greaterThanOrEqual" showInputMessage="1" showErrorMessage="1" errorTitle="Invalid Value" error="Please Select Value from Dropdown list" sqref="T2:T1999">
      <formula1>1</formula1>
    </dataValidation>
    <dataValidation type="textLength" allowBlank="1" operator="equal" showInputMessage="1" showErrorMessage="1" errorTitle="Invalid Value" error="Value should be Equal to 13 Numaric Digits" sqref="V2:V1999">
      <formula1>13</formula1>
    </dataValidation>
    <dataValidation type="textLength" allowBlank="1" operator="equal" showInputMessage="1" showErrorMessage="1" errorTitle="Invalid Value" error="Value Must Contain 11 Numaric Digits" sqref="W2:W1999">
      <formula1>10</formula1>
    </dataValidation>
    <dataValidation type="list" allowBlank="1" showInputMessage="1" showErrorMessage="1" errorTitle="Invalid Value" error="Please Select Value from Dropdown list" sqref="P2:P1999">
      <formula1>$BC$17:$BC$23</formula1>
    </dataValidation>
    <dataValidation type="list" allowBlank="1" showInputMessage="1" showErrorMessage="1" sqref="N2:N1999">
      <formula1>$BB$2:$BB$12</formula1>
    </dataValidation>
    <dataValidation type="list" allowBlank="1" showInputMessage="1" showErrorMessage="1" errorTitle="Invalid Value" error="Please Select Value from Dropdown list" sqref="Q2:Q1999">
      <formula1>$BD$2:$BD$5</formula1>
    </dataValidation>
    <dataValidation type="list" allowBlank="1" showInputMessage="1" showErrorMessage="1" errorTitle="Invalid Value" error="Please Select Value from Dropdown list" sqref="R2:R1999">
      <formula1>$BE$2:$BE$5</formula1>
    </dataValidation>
    <dataValidation type="list" allowBlank="1" showInputMessage="1" showErrorMessage="1" errorTitle="Invalid Value" error="Please Select Value from Dropdown list" sqref="S2:S1999">
      <formula1>$BF$2:$BF$12</formula1>
    </dataValidation>
    <dataValidation type="list" allowBlank="1" showInputMessage="1" showErrorMessage="1" sqref="U2:U1999">
      <formula1>$BG$2:$BG$4</formula1>
    </dataValidation>
    <dataValidation type="list" allowBlank="1" showInputMessage="1" showErrorMessage="1" sqref="X2:X1999">
      <formula1>$BH$2:$BH$12</formula1>
    </dataValidation>
    <dataValidation type="list" allowBlank="1" showInputMessage="1" showErrorMessage="1" sqref="Z2:Z1999">
      <formula1>$BI$2:$BI$8</formula1>
    </dataValidation>
    <dataValidation type="list" allowBlank="1" showInputMessage="1" showErrorMessage="1" sqref="J2:J1999">
      <formula1>$AY$2:$AY$4</formula1>
    </dataValidation>
    <dataValidation type="list" allowBlank="1" showInputMessage="1" showErrorMessage="1" sqref="L2:L1999">
      <formula1>$BA$2:$BA$15</formula1>
    </dataValidation>
    <dataValidation type="list" allowBlank="1" showInputMessage="1" showErrorMessage="1" sqref="K2:K1999">
      <formula1>$AZ$2:$AZ$4</formula1>
    </dataValidation>
  </dataValidations>
  <pageSetup r:id="rId1" orientation="portrait"/>
  <legacyDrawing r:id="rId2"/>
  <tableParts count="1">
    <tablePart r:id="rId3"/>
  </tableParts>
</worksheet>
</file>

<file path=customXml/_rels/item1.xml.rels>&#65279;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DataMashup xmlns="http://schemas.microsoft.com/DataMashup">AAAAABYDAABQSwMEFAACAAgApnVRVtaijJCmAAAA+AAAABIAHABDb25maWcvUGFja2FnZS54bWwgohgAKKAUAAAAAAAAAAAAAAAAAAAAAAAAAAAAhY8xDoIwGEavQrrT1iqGkJ8yuEpiQjSuTanQCMXQYrmbg0fyCpIo6ub4vbzhfY/bHbKxbYKr6q3uTIoWmKJAGdmV2lQpGtwpjFHGYSfkWVQqmGRjk9GWKaqduySEeO+xX+KurwijdEGO+baQtWoF+sj6vxxqY50wUiEOh1cMZ3i9whGLIxzFDMiMIdfmq7CpGFMgPxA2Q+OGXnFlwn0BZJ5A3i/4E1BLAwQUAAIACACmdVFW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pnVRViiKR7gOAAAAEQAAABMAHABGb3JtdWxhcy9TZWN0aW9uMS5tIKIYACigFAAAAAAAAAAAAAAAAAAAAAAAAAAAACtOTS7JzM9TCIbQhtYAUEsBAi0AFAACAAgApnVRVtaijJCmAAAA+AAAABIAAAAAAAAAAAAAAAAAAAAAAENvbmZpZy9QYWNrYWdlLnhtbFBLAQItABQAAgAIAKZ1UVYPyumrpAAAAOkAAAATAAAAAAAAAAAAAAAAAPIAAABbQ29udGVudF9UeXBlc10ueG1sUEsBAi0AFAACAAgApnVRViiKR7gOAAAAEQAAABMAAAAAAAAAAAAAAAAA4wEAAEZvcm11bGFzL1NlY3Rpb24xLm1QSwUGAAAAAAMAAwDCAAAAPgIAAAAAEAEAAO+7vzw/eG1sIHZlcnNpb249IjEuMCIgZW5jb2Rpbmc9InV0Zi04Ij8+PFBlcm1pc3Npb25MaXN0IHhtbG5zOnhzZD0iaHR0cDovL3d3dy53My5vcmcvMjAwMS9YTUxTY2hlbWEiIHhtbG5zOnhzaT0iaHR0cDovL3d3dy53My5vcmcvMjAwMS9YTUxTY2hlbWEtaW5zdGFuY2UiPjxDYW5FdmFsdWF0ZUZ1dHVyZVBhY2thZ2VzPmZhbHNlPC9DYW5FdmFsdWF0ZUZ1dHVyZVBhY2thZ2VzPjxGaXJld2FsbEVuYWJsZWQ+dHJ1ZTwvRmlyZXdhbGxFbmFibGVkPjwvUGVybWlzc2lvbkxpc3Q+lwEAAAAAAAB1AQAA77u/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+PEl0ZW1QYXRoIC8+PC9JdGVtTG9jYXRpb24+PFN0YWJsZUVudHJpZXM+PEVudHJ5IFR5cGU9IlJlbGF0aW9uc2hpcHMiIFZhbHVlPSJzQUFBQUFBPT0iIC8+PC9TdGFibGVFbnRyaWVzPjwvSXRlbT48L0l0ZW1zPjwvTG9jYWxQYWNrYWdlTWV0YWRhdGFGaWxlPhYAAABQSwUGAAAAAAAAAAAAAAAAAAAAAAAA2gAAAAEAAADQjJ3fARXREYx6AMBPwpfrAQAAAC5573yd6DZClxpjKJrWevoAAAAAAgAAAAAAA2YAAMAAAAAQAAAAAZBLKvyLEClx2OTFCaLZ7AAAAAAEgAAAoAAAABAAAAAnYmr1EMICJeDG/qBRkArwUAAAAKbcM/VKnvRnki9RxQ+TxHkfmCgLBo3DbRU+/V0bhl3tOCfDl8JgIy+k0jR+V0IVuLsLa9OXeJJ79h001SYvYHBy56b5H9qjh5X6JQyMvLqjFAAAAIiVwN8GWOPQgkcnBcvbVt82+kaZ</DataMashup>
</file>

<file path=customXml/itemProps1.xml><?xml version="1.0" encoding="utf-8"?>
<ds:datastoreItem xmlns:ds="http://schemas.openxmlformats.org/officeDocument/2006/customXml" ds:itemID="{A3A212A3-5566-4B8A-8861-6F12635CBE88}">
  <ds:schemaRefs>
    <ds:schemaRef ds:uri="http://schemas.microsoft.com/vsto/samples"/>
  </ds:schemaRefs>
</ds:datastoreItem>
</file>

<file path=docProps/app.xml><?xml version="1.0" encoding="utf-8"?>
<Properties xmlns="http://schemas.openxmlformats.org/officeDocument/2006/extended-properties">
  <Application>DevExpress Office File API/22.2.4.0</Application>
  <AppVersion>22.2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hr-room</dc:creator>
  <cp:lastModifiedBy>Admin No Admin</cp:lastModifiedBy>
  <cp:lastPrinted>2015-03-05T10:22:33Z</cp:lastPrinted>
  <dcterms:created xsi:type="dcterms:W3CDTF">2014-01-30T06:56:24Z</dcterms:created>
  <dcterms:modified xsi:type="dcterms:W3CDTF">2023-06-11T13:46:41Z</dcterms:modified>
</cp:coreProperties>
</file>